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printerSettings/printerSettings13.bin" ContentType="application/vnd.openxmlformats-officedocument.spreadsheetml.printerSettings"/>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printerSettings/printerSettings18.bin" ContentType="application/vnd.openxmlformats-officedocument.spreadsheetml.printerSettings"/>
  <Override PartName="/xl/printerSettings/printerSettings19.bin" ContentType="application/vnd.openxmlformats-officedocument.spreadsheetml.printerSettings"/>
  <Override PartName="/xl/printerSettings/printerSettings20.bin" ContentType="application/vnd.openxmlformats-officedocument.spreadsheetml.printerSettings"/>
  <Override PartName="/xl/printerSettings/printerSettings21.bin" ContentType="application/vnd.openxmlformats-officedocument.spreadsheetml.printerSettings"/>
  <Override PartName="/xl/printerSettings/printerSettings22.bin" ContentType="application/vnd.openxmlformats-officedocument.spreadsheetml.printerSettings"/>
  <Override PartName="/xl/printerSettings/printerSettings23.bin" ContentType="application/vnd.openxmlformats-officedocument.spreadsheetml.printerSettings"/>
  <Override PartName="/xl/printerSettings/printerSettings24.bin" ContentType="application/vnd.openxmlformats-officedocument.spreadsheetml.printerSettings"/>
  <Override PartName="/xl/printerSettings/printerSettings25.bin" ContentType="application/vnd.openxmlformats-officedocument.spreadsheetml.printerSettings"/>
  <Override PartName="/xl/printerSettings/printerSettings26.bin" ContentType="application/vnd.openxmlformats-officedocument.spreadsheetml.printerSettings"/>
  <Override PartName="/xl/printerSettings/printerSettings27.bin" ContentType="application/vnd.openxmlformats-officedocument.spreadsheetml.printerSettings"/>
  <Override PartName="/xl/printerSettings/printerSettings28.bin" ContentType="application/vnd.openxmlformats-officedocument.spreadsheetml.printerSettings"/>
  <Override PartName="/xl/printerSettings/printerSettings29.bin" ContentType="application/vnd.openxmlformats-officedocument.spreadsheetml.printerSettings"/>
  <Override PartName="/xl/printerSettings/printerSettings30.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codeName="ThisWorkbook" defaultThemeVersion="124226"/>
  <mc:AlternateContent xmlns:mc="http://schemas.openxmlformats.org/markup-compatibility/2006">
    <mc:Choice Requires="x15">
      <x15ac:absPath xmlns:x15ac="http://schemas.microsoft.com/office/spreadsheetml/2010/11/ac" url="https://sempra.sharepoint.com/teams/sdgecustomerprograms/Policy and Support/Low Income ESA CARE FERA Policy and Support/2025/2025 Low Income Reports/Low Income Monthly Report - July 2025/Files for Legal to File/"/>
    </mc:Choice>
  </mc:AlternateContent>
  <xr:revisionPtr revIDLastSave="724" documentId="13_ncr:1_{C196D9C1-8F52-4253-8D6A-C8A421C5F327}" xr6:coauthVersionLast="47" xr6:coauthVersionMax="47" xr10:uidLastSave="{7C26597D-978B-48AD-AF36-089B88860088}"/>
  <bookViews>
    <workbookView xWindow="28680" yWindow="-120" windowWidth="29040" windowHeight="15840" tabRatio="840" firstSheet="2" activeTab="31" xr2:uid="{00000000-000D-0000-FFFF-FFFF00000000}"/>
  </bookViews>
  <sheets>
    <sheet name="Sheet1" sheetId="137" state="hidden" r:id="rId1"/>
    <sheet name="Month" sheetId="153" state="hidden" r:id="rId2"/>
    <sheet name=" ESA Summary" sheetId="138" r:id="rId3"/>
    <sheet name="ESA Table 1" sheetId="139" r:id="rId4"/>
    <sheet name="ESA Table 2" sheetId="140" r:id="rId5"/>
    <sheet name="ESA Table 2A MFWB" sheetId="141" r:id="rId6"/>
    <sheet name="ESA Table 2B (PPPD)" sheetId="142" r:id="rId7"/>
    <sheet name="ESA Table 2C (SCE Only)" sheetId="143" r:id="rId8"/>
    <sheet name="ESA Table 2D (SCE Only)" sheetId="144" r:id="rId9"/>
    <sheet name="ESA Table 2E" sheetId="145" r:id="rId10"/>
    <sheet name="ESA Table 3A_3H" sheetId="146" r:id="rId11"/>
    <sheet name="ESA Table 4A-E" sheetId="155" r:id="rId12"/>
    <sheet name="ESA Table 5A_5F" sheetId="154" r:id="rId13"/>
    <sheet name="ESA Table 6" sheetId="149" r:id="rId14"/>
    <sheet name="ESA Table 7" sheetId="156" r:id="rId15"/>
    <sheet name="ESA Table 8" sheetId="151" r:id="rId16"/>
    <sheet name="ESA Table 9" sheetId="152"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8A"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8">#REF!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8">#REF!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4" hidden="1">{"2002Frcst","05Month",FALSE,"Frcst Format 2002"}</definedName>
    <definedName name="_____May2007" localSheetId="5" hidden="1">{"2002Frcst","05Month",FALSE,"Frcst Format 2002"}</definedName>
    <definedName name="_____May2007" localSheetId="8" hidden="1">{"2002Frcst","05Month",FALSE,"Frcst Format 2002"}</definedName>
    <definedName name="_____May2007" localSheetId="11"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16"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4" hidden="1">{"2002Frcst","05Month",FALSE,"Frcst Format 2002"}</definedName>
    <definedName name="____May2007" localSheetId="5" hidden="1">{"2002Frcst","05Month",FALSE,"Frcst Format 2002"}</definedName>
    <definedName name="____May2007" localSheetId="8" hidden="1">{"2002Frcst","05Month",FALSE,"Frcst Format 2002"}</definedName>
    <definedName name="____May2007" localSheetId="11"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16"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5" hidden="1">{"Page_1",#N/A,FALSE,"BAD4Q98";"Page_2",#N/A,FALSE,"BAD4Q98";"Page_3",#N/A,FALSE,"BAD4Q98";"Page_4",#N/A,FALSE,"BAD4Q98";"Page_5",#N/A,FALSE,"BAD4Q98";"Page_6",#N/A,FALSE,"BAD4Q98";"Input_1",#N/A,FALSE,"BAD4Q98";"Input_2",#N/A,FALSE,"BAD4Q98"}</definedName>
    <definedName name="___Dec05" localSheetId="8" hidden="1">{"Page_1",#N/A,FALSE,"BAD4Q98";"Page_2",#N/A,FALSE,"BAD4Q98";"Page_3",#N/A,FALSE,"BAD4Q98";"Page_4",#N/A,FALSE,"BAD4Q98";"Page_5",#N/A,FALSE,"BAD4Q98";"Page_6",#N/A,FALSE,"BAD4Q98";"Input_1",#N/A,FALSE,"BAD4Q98";"Input_2",#N/A,FALSE,"BAD4Q98"}</definedName>
    <definedName name="___Dec05" localSheetId="11"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5" hidden="1">{"Page_1",#N/A,FALSE,"BAD4Q98";"Page_2",#N/A,FALSE,"BAD4Q98";"Page_3",#N/A,FALSE,"BAD4Q98";"Page_4",#N/A,FALSE,"BAD4Q98";"Page_5",#N/A,FALSE,"BAD4Q98";"Page_6",#N/A,FALSE,"BAD4Q98";"Input_1",#N/A,FALSE,"BAD4Q98";"Input_2",#N/A,FALSE,"BAD4Q98"}</definedName>
    <definedName name="___Jan09" localSheetId="8" hidden="1">{"Page_1",#N/A,FALSE,"BAD4Q98";"Page_2",#N/A,FALSE,"BAD4Q98";"Page_3",#N/A,FALSE,"BAD4Q98";"Page_4",#N/A,FALSE,"BAD4Q98";"Page_5",#N/A,FALSE,"BAD4Q98";"Page_6",#N/A,FALSE,"BAD4Q98";"Input_1",#N/A,FALSE,"BAD4Q98";"Input_2",#N/A,FALSE,"BAD4Q98"}</definedName>
    <definedName name="___Jan09" localSheetId="11"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4" hidden="1">{"2002Frcst","05Month",FALSE,"Frcst Format 2002"}</definedName>
    <definedName name="___May2007" localSheetId="5" hidden="1">{"2002Frcst","05Month",FALSE,"Frcst Format 2002"}</definedName>
    <definedName name="___May2007" localSheetId="8" hidden="1">{"2002Frcst","05Month",FALSE,"Frcst Format 2002"}</definedName>
    <definedName name="___May2007" localSheetId="11"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16"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5" hidden="1">{"Page_1",#N/A,FALSE,"BAD4Q98";"Page_2",#N/A,FALSE,"BAD4Q98";"Page_3",#N/A,FALSE,"BAD4Q98";"Page_4",#N/A,FALSE,"BAD4Q98";"Page_5",#N/A,FALSE,"BAD4Q98";"Page_6",#N/A,FALSE,"BAD4Q98";"Input_1",#N/A,FALSE,"BAD4Q98";"Input_2",#N/A,FALSE,"BAD4Q98"}</definedName>
    <definedName name="__Dec05" localSheetId="8" hidden="1">{"Page_1",#N/A,FALSE,"BAD4Q98";"Page_2",#N/A,FALSE,"BAD4Q98";"Page_3",#N/A,FALSE,"BAD4Q98";"Page_4",#N/A,FALSE,"BAD4Q98";"Page_5",#N/A,FALSE,"BAD4Q98";"Page_6",#N/A,FALSE,"BAD4Q98";"Input_1",#N/A,FALSE,"BAD4Q98";"Input_2",#N/A,FALSE,"BAD4Q98"}</definedName>
    <definedName name="__Dec05" localSheetId="11"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5" hidden="1">{"Page_1",#N/A,FALSE,"BAD4Q98";"Page_2",#N/A,FALSE,"BAD4Q98";"Page_3",#N/A,FALSE,"BAD4Q98";"Page_4",#N/A,FALSE,"BAD4Q98";"Page_5",#N/A,FALSE,"BAD4Q98";"Page_6",#N/A,FALSE,"BAD4Q98";"Input_1",#N/A,FALSE,"BAD4Q98";"Input_2",#N/A,FALSE,"BAD4Q98"}</definedName>
    <definedName name="__Jan09" localSheetId="8" hidden="1">{"Page_1",#N/A,FALSE,"BAD4Q98";"Page_2",#N/A,FALSE,"BAD4Q98";"Page_3",#N/A,FALSE,"BAD4Q98";"Page_4",#N/A,FALSE,"BAD4Q98";"Page_5",#N/A,FALSE,"BAD4Q98";"Page_6",#N/A,FALSE,"BAD4Q98";"Input_1",#N/A,FALSE,"BAD4Q98";"Input_2",#N/A,FALSE,"BAD4Q98"}</definedName>
    <definedName name="__Jan09" localSheetId="11"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4" hidden="1">{"2002Frcst","05Month",FALSE,"Frcst Format 2002"}</definedName>
    <definedName name="__May2007" localSheetId="5" hidden="1">{"2002Frcst","05Month",FALSE,"Frcst Format 2002"}</definedName>
    <definedName name="__May2007" localSheetId="8" hidden="1">{"2002Frcst","05Month",FALSE,"Frcst Format 2002"}</definedName>
    <definedName name="__May2007" localSheetId="11"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16"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5" hidden="1">{"Page_1",#N/A,FALSE,"BAD4Q98";"Page_2",#N/A,FALSE,"BAD4Q98";"Page_3",#N/A,FALSE,"BAD4Q98";"Page_4",#N/A,FALSE,"BAD4Q98";"Page_5",#N/A,FALSE,"BAD4Q98";"Page_6",#N/A,FALSE,"BAD4Q98";"Input_1",#N/A,FALSE,"BAD4Q98";"Input_2",#N/A,FALSE,"BAD4Q98"}</definedName>
    <definedName name="_Dec05" localSheetId="8" hidden="1">{"Page_1",#N/A,FALSE,"BAD4Q98";"Page_2",#N/A,FALSE,"BAD4Q98";"Page_3",#N/A,FALSE,"BAD4Q98";"Page_4",#N/A,FALSE,"BAD4Q98";"Page_5",#N/A,FALSE,"BAD4Q98";"Page_6",#N/A,FALSE,"BAD4Q98";"Input_1",#N/A,FALSE,"BAD4Q98";"Input_2",#N/A,FALSE,"BAD4Q98"}</definedName>
    <definedName name="_Dec05" localSheetId="11"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8">#REF!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8"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5" hidden="1">{"Page_1",#N/A,FALSE,"BAD4Q98";"Page_2",#N/A,FALSE,"BAD4Q98";"Page_3",#N/A,FALSE,"BAD4Q98";"Page_4",#N/A,FALSE,"BAD4Q98";"Page_5",#N/A,FALSE,"BAD4Q98";"Page_6",#N/A,FALSE,"BAD4Q98";"Input_1",#N/A,FALSE,"BAD4Q98";"Input_2",#N/A,FALSE,"BAD4Q98"}</definedName>
    <definedName name="_Jan09" localSheetId="8" hidden="1">{"Page_1",#N/A,FALSE,"BAD4Q98";"Page_2",#N/A,FALSE,"BAD4Q98";"Page_3",#N/A,FALSE,"BAD4Q98";"Page_4",#N/A,FALSE,"BAD4Q98";"Page_5",#N/A,FALSE,"BAD4Q98";"Page_6",#N/A,FALSE,"BAD4Q98";"Input_1",#N/A,FALSE,"BAD4Q98";"Input_2",#N/A,FALSE,"BAD4Q98"}</definedName>
    <definedName name="_Jan09" localSheetId="11"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4" hidden="1">{"2002Frcst","05Month",FALSE,"Frcst Format 2002"}</definedName>
    <definedName name="_May2007" localSheetId="5" hidden="1">{"2002Frcst","05Month",FALSE,"Frcst Format 2002"}</definedName>
    <definedName name="_May2007" localSheetId="8" hidden="1">{"2002Frcst","05Month",FALSE,"Frcst Format 2002"}</definedName>
    <definedName name="_May2007" localSheetId="11"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16"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4" hidden="1">{"SourcesUses",#N/A,TRUE,"CFMODEL";"TransOverview",#N/A,TRUE,"CFMODEL"}</definedName>
    <definedName name="_w2" localSheetId="5" hidden="1">{"SourcesUses",#N/A,TRUE,"CFMODEL";"TransOverview",#N/A,TRUE,"CFMODEL"}</definedName>
    <definedName name="_w2" localSheetId="8" hidden="1">{"SourcesUses",#N/A,TRUE,"CFMODEL";"TransOverview",#N/A,TRUE,"CFMODEL"}</definedName>
    <definedName name="_w2" localSheetId="11"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16"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5" hidden="1">{"Page_1",#N/A,FALSE,"BAD4Q98";"Page_2",#N/A,FALSE,"BAD4Q98";"Page_3",#N/A,FALSE,"BAD4Q98";"Page_4",#N/A,FALSE,"BAD4Q98";"Page_5",#N/A,FALSE,"BAD4Q98";"Page_6",#N/A,FALSE,"BAD4Q98";"Input_1",#N/A,FALSE,"BAD4Q98";"Input_2",#N/A,FALSE,"BAD4Q98"}</definedName>
    <definedName name="a" localSheetId="8" hidden="1">{"Page_1",#N/A,FALSE,"BAD4Q98";"Page_2",#N/A,FALSE,"BAD4Q98";"Page_3",#N/A,FALSE,"BAD4Q98";"Page_4",#N/A,FALSE,"BAD4Q98";"Page_5",#N/A,FALSE,"BAD4Q98";"Page_6",#N/A,FALSE,"BAD4Q98";"Input_1",#N/A,FALSE,"BAD4Q98";"Input_2",#N/A,FALSE,"BAD4Q98"}</definedName>
    <definedName name="a" localSheetId="11"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4" hidden="1">{"Income Statement",#N/A,FALSE,"CFMODEL";"Balance Sheet",#N/A,FALSE,"CFMODEL"}</definedName>
    <definedName name="aaa" localSheetId="5" hidden="1">{"Income Statement",#N/A,FALSE,"CFMODEL";"Balance Sheet",#N/A,FALSE,"CFMODEL"}</definedName>
    <definedName name="aaa" localSheetId="8" hidden="1">{"Income Statement",#N/A,FALSE,"CFMODEL";"Balance Sheet",#N/A,FALSE,"CFMODEL"}</definedName>
    <definedName name="aaa" localSheetId="11"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16"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4" hidden="1">{"SourcesUses",#N/A,TRUE,"FundsFlow";"TransOverview",#N/A,TRUE,"FundsFlow"}</definedName>
    <definedName name="aaaa" localSheetId="5" hidden="1">{"SourcesUses",#N/A,TRUE,"FundsFlow";"TransOverview",#N/A,TRUE,"FundsFlow"}</definedName>
    <definedName name="aaaa" localSheetId="8" hidden="1">{"SourcesUses",#N/A,TRUE,"FundsFlow";"TransOverview",#N/A,TRUE,"FundsFlow"}</definedName>
    <definedName name="aaaa" localSheetId="11"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16"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4" hidden="1">{"SourcesUses",#N/A,TRUE,"CFMODEL";"TransOverview",#N/A,TRUE,"CFMODEL"}</definedName>
    <definedName name="aaaaaaaaaaaaa" localSheetId="5" hidden="1">{"SourcesUses",#N/A,TRUE,"CFMODEL";"TransOverview",#N/A,TRUE,"CFMODEL"}</definedName>
    <definedName name="aaaaaaaaaaaaa" localSheetId="8" hidden="1">{"SourcesUses",#N/A,TRUE,"CFMODEL";"TransOverview",#N/A,TRUE,"CFMODEL"}</definedName>
    <definedName name="aaaaaaaaaaaaa" localSheetId="11"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16"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4" hidden="1">{"var_page",#N/A,FALSE,"template"}</definedName>
    <definedName name="ad" localSheetId="5" hidden="1">{"var_page",#N/A,FALSE,"template"}</definedName>
    <definedName name="ad" localSheetId="8" hidden="1">{"var_page",#N/A,FALSE,"template"}</definedName>
    <definedName name="ad" localSheetId="11" hidden="1">{"var_page",#N/A,FALSE,"template"}</definedName>
    <definedName name="ad" localSheetId="12" hidden="1">{"var_page",#N/A,FALSE,"template"}</definedName>
    <definedName name="ad" localSheetId="14" hidden="1">{"var_page",#N/A,FALSE,"template"}</definedName>
    <definedName name="ad" localSheetId="16"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4" hidden="1">{"Var_page",#N/A,FALSE,"template"}</definedName>
    <definedName name="adafdadf" localSheetId="5" hidden="1">{"Var_page",#N/A,FALSE,"template"}</definedName>
    <definedName name="adafdadf" localSheetId="8" hidden="1">{"Var_page",#N/A,FALSE,"template"}</definedName>
    <definedName name="adafdadf" localSheetId="11" hidden="1">{"Var_page",#N/A,FALSE,"template"}</definedName>
    <definedName name="adafdadf" localSheetId="12" hidden="1">{"Var_page",#N/A,FALSE,"template"}</definedName>
    <definedName name="adafdadf" localSheetId="14" hidden="1">{"Var_page",#N/A,FALSE,"template"}</definedName>
    <definedName name="adafdadf" localSheetId="16"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5" hidden="1">{"Est_Pg1",#N/A,FALSE,"Estimate2003";"Est_Pg2",#N/A,FALSE,"Estimate2003";"Est_Pg3",#N/A,FALSE,"Estimate2003";"Escalation,",#N/A,FALSE,"Escalation"}</definedName>
    <definedName name="adsadasdasdadasd" localSheetId="8" hidden="1">{"Est_Pg1",#N/A,FALSE,"Estimate2003";"Est_Pg2",#N/A,FALSE,"Estimate2003";"Est_Pg3",#N/A,FALSE,"Estimate2003";"Escalation,",#N/A,FALSE,"Escalation"}</definedName>
    <definedName name="adsadasdasdadasd" localSheetId="11"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5" hidden="1">{"by_month",#N/A,TRUE,"template";"destec_month",#N/A,TRUE,"template";"by_quarter",#N/A,TRUE,"template";"destec_quarter",#N/A,TRUE,"template";"by_year",#N/A,TRUE,"template";"destec_annual",#N/A,TRUE,"template"}</definedName>
    <definedName name="afdadafa" localSheetId="8" hidden="1">{"by_month",#N/A,TRUE,"template";"destec_month",#N/A,TRUE,"template";"by_quarter",#N/A,TRUE,"template";"destec_quarter",#N/A,TRUE,"template";"by_year",#N/A,TRUE,"template";"destec_annual",#N/A,TRUE,"template"}</definedName>
    <definedName name="afdadafa" localSheetId="11"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5" hidden="1">{"Page_1",#N/A,FALSE,"BAD4Q98";"Page_2",#N/A,FALSE,"BAD4Q98";"Page_3",#N/A,FALSE,"BAD4Q98";"Page_4",#N/A,FALSE,"BAD4Q98";"Page_5",#N/A,FALSE,"BAD4Q98";"Page_6",#N/A,FALSE,"BAD4Q98";"Input_1",#N/A,FALSE,"BAD4Q98";"Input_2",#N/A,FALSE,"BAD4Q98"}</definedName>
    <definedName name="ag" localSheetId="8" hidden="1">{"Page_1",#N/A,FALSE,"BAD4Q98";"Page_2",#N/A,FALSE,"BAD4Q98";"Page_3",#N/A,FALSE,"BAD4Q98";"Page_4",#N/A,FALSE,"BAD4Q98";"Page_5",#N/A,FALSE,"BAD4Q98";"Page_6",#N/A,FALSE,"BAD4Q98";"Input_1",#N/A,FALSE,"BAD4Q98";"Input_2",#N/A,FALSE,"BAD4Q98"}</definedName>
    <definedName name="ag" localSheetId="11"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8">#REF!</definedName>
    <definedName name="amort">'[2]Pen Exp Before 7.1'!$E$52</definedName>
    <definedName name="AMORT1" localSheetId="8">#REF!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8">#REF!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8">#REF!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8">#REF!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8">#REF!</definedName>
    <definedName name="Annual_Maintenance_Input">[4]Inputs!$B$157</definedName>
    <definedName name="anscount" hidden="1">2</definedName>
    <definedName name="application" localSheetId="8">#REF!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8">#REF!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8">#REF!</definedName>
    <definedName name="asset_codes">[5]Inputs!$B$7</definedName>
    <definedName name="Assets" localSheetId="8">#REF!,#REF!,#REF!,#REF!,#REF!,#REF!,#REF!,#REF!,#REF!,#REF!,#REF!,#REF!,#REF!,#REF!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8">#REF!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8">#REF!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8">#REF!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5" hidden="1">{"Page_1",#N/A,FALSE,"BAD4Q98";"Page_2",#N/A,FALSE,"BAD4Q98";"Page_3",#N/A,FALSE,"BAD4Q98";"Page_4",#N/A,FALSE,"BAD4Q98";"Page_5",#N/A,FALSE,"BAD4Q98";"Page_6",#N/A,FALSE,"BAD4Q98";"Input_1",#N/A,FALSE,"BAD4Q98";"Input_2",#N/A,FALSE,"BAD4Q98"}</definedName>
    <definedName name="b" localSheetId="8" hidden="1">{"Page_1",#N/A,FALSE,"BAD4Q98";"Page_2",#N/A,FALSE,"BAD4Q98";"Page_3",#N/A,FALSE,"BAD4Q98";"Page_4",#N/A,FALSE,"BAD4Q98";"Page_5",#N/A,FALSE,"BAD4Q98";"Page_6",#N/A,FALSE,"BAD4Q98";"Input_1",#N/A,FALSE,"BAD4Q98";"Input_2",#N/A,FALSE,"BAD4Q98"}</definedName>
    <definedName name="b" localSheetId="11"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8">#REF!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8">#REF!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8">#REF!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8">#REF!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4" hidden="1">{"variance_page",#N/A,FALSE,"template"}</definedName>
    <definedName name="cccc" localSheetId="5" hidden="1">{"variance_page",#N/A,FALSE,"template"}</definedName>
    <definedName name="cccc" localSheetId="8" hidden="1">{"variance_page",#N/A,FALSE,"template"}</definedName>
    <definedName name="cccc" localSheetId="11" hidden="1">{"variance_page",#N/A,FALSE,"template"}</definedName>
    <definedName name="cccc" localSheetId="12" hidden="1">{"variance_page",#N/A,FALSE,"template"}</definedName>
    <definedName name="cccc" localSheetId="14" hidden="1">{"variance_page",#N/A,FALSE,"template"}</definedName>
    <definedName name="cccc" localSheetId="16"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4" hidden="1">{"SourcesUses",#N/A,TRUE,#N/A;"TransOverview",#N/A,TRUE,"CFMODEL"}</definedName>
    <definedName name="ccccccc" localSheetId="5" hidden="1">{"SourcesUses",#N/A,TRUE,#N/A;"TransOverview",#N/A,TRUE,"CFMODEL"}</definedName>
    <definedName name="ccccccc" localSheetId="8" hidden="1">{"SourcesUses",#N/A,TRUE,#N/A;"TransOverview",#N/A,TRUE,"CFMODEL"}</definedName>
    <definedName name="ccccccc" localSheetId="11"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16"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4" hidden="1">{"SourcesUses",#N/A,TRUE,"FundsFlow";"TransOverview",#N/A,TRUE,"FundsFlow"}</definedName>
    <definedName name="ccccccccccccccc" localSheetId="5" hidden="1">{"SourcesUses",#N/A,TRUE,"FundsFlow";"TransOverview",#N/A,TRUE,"FundsFlow"}</definedName>
    <definedName name="ccccccccccccccc" localSheetId="8" hidden="1">{"SourcesUses",#N/A,TRUE,"FundsFlow";"TransOverview",#N/A,TRUE,"FundsFlow"}</definedName>
    <definedName name="ccccccccccccccc" localSheetId="11"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16"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8">#REF!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8">#REF!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8">#REF!</definedName>
    <definedName name="Commercial_Operation_Year">[3]Inputs!$B$197</definedName>
    <definedName name="Commercial_Rev_Growth" localSheetId="8">#REF!</definedName>
    <definedName name="Commercial_Rev_Growth">[9]Assumptions!$C$11</definedName>
    <definedName name="confidence" localSheetId="8">#REF!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8">#REF!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8">#REF!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8">#REF!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8">#REF!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8">#REF!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8">#REF!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8">#REF!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8">#REF!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8">#REF!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8">#REF!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8">#REF!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8">#REF!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8">#REF!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8">#REF!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8">#REF!</definedName>
    <definedName name="CurrentDimensionReference">'[12]Setup -&gt;'!$G$29</definedName>
    <definedName name="CurrentMo" localSheetId="8">#REF!,#REF!,#REF!,#REF!,#REF!,#REF!,#REF!,#REF!,#REF!,#REF!,#REF!,#REF!,#REF!,#REF!,#REF!,#REF!,#REF!,#REF!,#REF!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8">#REF!,#REF!,#REF!,#REF!,#REF!,#REF!,#REF!,#REF!,#REF!,#REF!,#REF!,#REF!,#REF!,#REF!,#REF!,#REF!,#REF!,#REF!,#REF!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Period">[13]Input!$A$9</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8">#REF!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4" hidden="1">{"SourcesUses",#N/A,TRUE,#N/A;"TransOverview",#N/A,TRUE,"CFMODEL"}</definedName>
    <definedName name="d" localSheetId="5" hidden="1">{"SourcesUses",#N/A,TRUE,#N/A;"TransOverview",#N/A,TRUE,"CFMODEL"}</definedName>
    <definedName name="d" localSheetId="8" hidden="1">{"SourcesUses",#N/A,TRUE,#N/A;"TransOverview",#N/A,TRUE,"CFMODEL"}</definedName>
    <definedName name="d" localSheetId="11"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16"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5" hidden="1">{"ID1",#N/A,FALSE,"IDIQ-I";"id2",#N/A,FALSE,"IDIQ-II";"ID3",#N/A,FALSE,"IDIQ-III";"ID4",#N/A,FALSE,"IDIQ-IV";"id5",#N/A,FALSE,"IDIQ-V";"ID6",#N/A,FALSE,"IDIQ-VI";"DO1a",#N/A,FALSE,"DO-IA";"DO1b",#N/A,FALSE,"DO-IB";"DO1C",#N/A,FALSE,"DO-IC";"DO3",#N/A,FALSE,"DO-III";"DO4",#N/A,FALSE,"DO-IV";"DO5",#N/A,FALSE,"DO-V"}</definedName>
    <definedName name="daddy" localSheetId="8" hidden="1">{"ID1",#N/A,FALSE,"IDIQ-I";"id2",#N/A,FALSE,"IDIQ-II";"ID3",#N/A,FALSE,"IDIQ-III";"ID4",#N/A,FALSE,"IDIQ-IV";"id5",#N/A,FALSE,"IDIQ-V";"ID6",#N/A,FALSE,"IDIQ-VI";"DO1a",#N/A,FALSE,"DO-IA";"DO1b",#N/A,FALSE,"DO-IB";"DO1C",#N/A,FALSE,"DO-IC";"DO3",#N/A,FALSE,"DO-III";"DO4",#N/A,FALSE,"DO-IV";"DO5",#N/A,FALSE,"DO-V"}</definedName>
    <definedName name="daddy" localSheetId="11"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8">#REF!</definedName>
    <definedName name="DATA">'[14]FS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8">#REF!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8">#REF!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8">#REF!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8">#REF!</definedName>
    <definedName name="Date_Table">[15]Input!$T$4:$AA$27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8">#REF!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8"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4" hidden="1">{"Income Statement",#N/A,FALSE,"CFMODEL";"Balance Sheet",#N/A,FALSE,"CFMODEL"}</definedName>
    <definedName name="dd" localSheetId="5" hidden="1">{"Income Statement",#N/A,FALSE,"CFMODEL";"Balance Sheet",#N/A,FALSE,"CFMODEL"}</definedName>
    <definedName name="dd" localSheetId="8" hidden="1">{"Income Statement",#N/A,FALSE,"CFMODEL";"Balance Sheet",#N/A,FALSE,"CFMODEL"}</definedName>
    <definedName name="dd" localSheetId="11"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16"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4" hidden="1">{"SourcesUses",#N/A,TRUE,#N/A;"TransOverview",#N/A,TRUE,"CFMODEL"}</definedName>
    <definedName name="ddd" localSheetId="5" hidden="1">{"SourcesUses",#N/A,TRUE,#N/A;"TransOverview",#N/A,TRUE,"CFMODEL"}</definedName>
    <definedName name="ddd" localSheetId="8" hidden="1">{"SourcesUses",#N/A,TRUE,#N/A;"TransOverview",#N/A,TRUE,"CFMODEL"}</definedName>
    <definedName name="ddd" localSheetId="11"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16"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4" hidden="1">{"SourcesUses",#N/A,TRUE,"CFMODEL";"TransOverview",#N/A,TRUE,"CFMODEL"}</definedName>
    <definedName name="dddd" localSheetId="5" hidden="1">{"SourcesUses",#N/A,TRUE,"CFMODEL";"TransOverview",#N/A,TRUE,"CFMODEL"}</definedName>
    <definedName name="dddd" localSheetId="8" hidden="1">{"SourcesUses",#N/A,TRUE,"CFMODEL";"TransOverview",#N/A,TRUE,"CFMODEL"}</definedName>
    <definedName name="dddd" localSheetId="11"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16"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4" hidden="1">{"Income Statement",#N/A,FALSE,"CFMODEL";"Balance Sheet",#N/A,FALSE,"CFMODEL"}</definedName>
    <definedName name="dddddddd" localSheetId="5" hidden="1">{"Income Statement",#N/A,FALSE,"CFMODEL";"Balance Sheet",#N/A,FALSE,"CFMODEL"}</definedName>
    <definedName name="dddddddd" localSheetId="8" hidden="1">{"Income Statement",#N/A,FALSE,"CFMODEL";"Balance Sheet",#N/A,FALSE,"CFMODEL"}</definedName>
    <definedName name="dddddddd" localSheetId="11"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16"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4" hidden="1">{"SourcesUses",#N/A,TRUE,"CFMODEL";"TransOverview",#N/A,TRUE,"CFMODEL"}</definedName>
    <definedName name="ddddddddddddddd" localSheetId="5" hidden="1">{"SourcesUses",#N/A,TRUE,"CFMODEL";"TransOverview",#N/A,TRUE,"CFMODEL"}</definedName>
    <definedName name="ddddddddddddddd" localSheetId="8" hidden="1">{"SourcesUses",#N/A,TRUE,"CFMODEL";"TransOverview",#N/A,TRUE,"CFMODEL"}</definedName>
    <definedName name="ddddddddddddddd" localSheetId="11"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16"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4" hidden="1">{"SourcesUses",#N/A,TRUE,#N/A;"TransOverview",#N/A,TRUE,"CFMODEL"}</definedName>
    <definedName name="dddddddddddddddddd" localSheetId="5" hidden="1">{"SourcesUses",#N/A,TRUE,#N/A;"TransOverview",#N/A,TRUE,"CFMODEL"}</definedName>
    <definedName name="dddddddddddddddddd" localSheetId="8" hidden="1">{"SourcesUses",#N/A,TRUE,#N/A;"TransOverview",#N/A,TRUE,"CFMODEL"}</definedName>
    <definedName name="dddddddddddddddddd" localSheetId="11"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16"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4" hidden="1">{"SourcesUses",#N/A,TRUE,"FundsFlow";"TransOverview",#N/A,TRUE,"FundsFlow"}</definedName>
    <definedName name="ddddddddddddddddddddd" localSheetId="5" hidden="1">{"SourcesUses",#N/A,TRUE,"FundsFlow";"TransOverview",#N/A,TRUE,"FundsFlow"}</definedName>
    <definedName name="ddddddddddddddddddddd" localSheetId="8" hidden="1">{"SourcesUses",#N/A,TRUE,"FundsFlow";"TransOverview",#N/A,TRUE,"FundsFlow"}</definedName>
    <definedName name="ddddddddddddddddddddd" localSheetId="11"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16"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4" hidden="1">{"SourcesUses",#N/A,TRUE,#N/A;"TransOverview",#N/A,TRUE,"CFMODEL"}</definedName>
    <definedName name="ddddddddddddddddddddddd" localSheetId="5" hidden="1">{"SourcesUses",#N/A,TRUE,#N/A;"TransOverview",#N/A,TRUE,"CFMODEL"}</definedName>
    <definedName name="ddddddddddddddddddddddd" localSheetId="8" hidden="1">{"SourcesUses",#N/A,TRUE,#N/A;"TransOverview",#N/A,TRUE,"CFMODEL"}</definedName>
    <definedName name="ddddddddddddddddddddddd" localSheetId="11"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16"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4" hidden="1">{"2002Frcst","06Month",FALSE,"Frcst Format 2002"}</definedName>
    <definedName name="ddf" localSheetId="5" hidden="1">{"2002Frcst","06Month",FALSE,"Frcst Format 2002"}</definedName>
    <definedName name="ddf" localSheetId="8" hidden="1">{"2002Frcst","06Month",FALSE,"Frcst Format 2002"}</definedName>
    <definedName name="ddf" localSheetId="11" hidden="1">{"2002Frcst","06Month",FALSE,"Frcst Format 2002"}</definedName>
    <definedName name="ddf" localSheetId="12" hidden="1">{"2002Frcst","06Month",FALSE,"Frcst Format 2002"}</definedName>
    <definedName name="ddf" localSheetId="14" hidden="1">{"2002Frcst","06Month",FALSE,"Frcst Format 2002"}</definedName>
    <definedName name="ddf" localSheetId="16"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8">#REF!</definedName>
    <definedName name="Depreciable_Life">[16]Assumptions!$C$22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8">#REF!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5" hidden="1">{"Page_1",#N/A,FALSE,"BAD4Q98";"Page_2",#N/A,FALSE,"BAD4Q98";"Page_3",#N/A,FALSE,"BAD4Q98";"Page_4",#N/A,FALSE,"BAD4Q98";"Page_5",#N/A,FALSE,"BAD4Q98";"Page_6",#N/A,FALSE,"BAD4Q98";"Input_1",#N/A,FALSE,"BAD4Q98";"Input_2",#N/A,FALSE,"BAD4Q98"}</definedName>
    <definedName name="dfdfd" localSheetId="8" hidden="1">{"Page_1",#N/A,FALSE,"BAD4Q98";"Page_2",#N/A,FALSE,"BAD4Q98";"Page_3",#N/A,FALSE,"BAD4Q98";"Page_4",#N/A,FALSE,"BAD4Q98";"Page_5",#N/A,FALSE,"BAD4Q98";"Page_6",#N/A,FALSE,"BAD4Q98";"Input_1",#N/A,FALSE,"BAD4Q98";"Input_2",#N/A,FALSE,"BAD4Q98"}</definedName>
    <definedName name="dfdfd" localSheetId="11"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5" hidden="1">{"Page_1",#N/A,FALSE,"BAD4Q98";"Page_2",#N/A,FALSE,"BAD4Q98";"Page_3",#N/A,FALSE,"BAD4Q98";"Page_4",#N/A,FALSE,"BAD4Q98";"Page_5",#N/A,FALSE,"BAD4Q98";"Page_6",#N/A,FALSE,"BAD4Q98";"Input_1",#N/A,FALSE,"BAD4Q98";"Input_2",#N/A,FALSE,"BAD4Q98"}</definedName>
    <definedName name="dfds" localSheetId="8" hidden="1">{"Page_1",#N/A,FALSE,"BAD4Q98";"Page_2",#N/A,FALSE,"BAD4Q98";"Page_3",#N/A,FALSE,"BAD4Q98";"Page_4",#N/A,FALSE,"BAD4Q98";"Page_5",#N/A,FALSE,"BAD4Q98";"Page_6",#N/A,FALSE,"BAD4Q98";"Input_1",#N/A,FALSE,"BAD4Q98";"Input_2",#N/A,FALSE,"BAD4Q98"}</definedName>
    <definedName name="dfds" localSheetId="11"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8">#REF!</definedName>
    <definedName name="disc_date">[17]Input!$B$3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8">#REF!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8">#REF!</definedName>
    <definedName name="disc_year">[17]Input!$C$3</definedName>
    <definedName name="Discount_Year" localSheetId="8">#REF!</definedName>
    <definedName name="Discount_Year">[4]Inputs!$B$84</definedName>
    <definedName name="distribution_portanl" localSheetId="8">#REF!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8">#REF!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8">#REF!+#REF!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8">#REF!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8">#REF!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8"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8"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4" hidden="1">{"SourcesUses",#N/A,TRUE,#N/A;"TransOverview",#N/A,TRUE,"CFMODEL"}</definedName>
    <definedName name="eeeeeeeeeee" localSheetId="5" hidden="1">{"SourcesUses",#N/A,TRUE,#N/A;"TransOverview",#N/A,TRUE,"CFMODEL"}</definedName>
    <definedName name="eeeeeeeeeee" localSheetId="8" hidden="1">{"SourcesUses",#N/A,TRUE,#N/A;"TransOverview",#N/A,TRUE,"CFMODEL"}</definedName>
    <definedName name="eeeeeeeeeee" localSheetId="11"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16"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4" hidden="1">{"SourcesUses",#N/A,TRUE,"FundsFlow";"TransOverview",#N/A,TRUE,"FundsFlow"}</definedName>
    <definedName name="eeeeeeeeeeeeeeeeee" localSheetId="5" hidden="1">{"SourcesUses",#N/A,TRUE,"FundsFlow";"TransOverview",#N/A,TRUE,"FundsFlow"}</definedName>
    <definedName name="eeeeeeeeeeeeeeeeee" localSheetId="8" hidden="1">{"SourcesUses",#N/A,TRUE,"FundsFlow";"TransOverview",#N/A,TRUE,"FundsFlow"}</definedName>
    <definedName name="eeeeeeeeeeeeeeeeee" localSheetId="11"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16"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8">#REF!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8">#REF!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8">#REF!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8">#REF!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8">#REF!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8">#REF!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8">#REF!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8">#REF!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8">#REF!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8">#REF!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5" hidden="1">{"Page_1",#N/A,FALSE,"BAD4Q98";"Page_2",#N/A,FALSE,"BAD4Q98";"Page_3",#N/A,FALSE,"BAD4Q98";"Page_4",#N/A,FALSE,"BAD4Q98";"Page_5",#N/A,FALSE,"BAD4Q98";"Page_6",#N/A,FALSE,"BAD4Q98";"Input_1",#N/A,FALSE,"BAD4Q98";"Input_2",#N/A,FALSE,"BAD4Q98"}</definedName>
    <definedName name="f" localSheetId="8" hidden="1">{"Page_1",#N/A,FALSE,"BAD4Q98";"Page_2",#N/A,FALSE,"BAD4Q98";"Page_3",#N/A,FALSE,"BAD4Q98";"Page_4",#N/A,FALSE,"BAD4Q98";"Page_5",#N/A,FALSE,"BAD4Q98";"Page_6",#N/A,FALSE,"BAD4Q98";"Input_1",#N/A,FALSE,"BAD4Q98";"Input_2",#N/A,FALSE,"BAD4Q98"}</definedName>
    <definedName name="f" localSheetId="11"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8">#REF!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8">#REF!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8">#REF!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8">#REF!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5" hidden="1">{#N/A,#N/A,FALSE,"Aging Summary";#N/A,#N/A,FALSE,"Ratio Analysis";#N/A,#N/A,FALSE,"Test 120 Day Accts";#N/A,#N/A,FALSE,"Tickmarks"}</definedName>
    <definedName name="Fletes" localSheetId="8" hidden="1">{#N/A,#N/A,FALSE,"Aging Summary";#N/A,#N/A,FALSE,"Ratio Analysis";#N/A,#N/A,FALSE,"Test 120 Day Accts";#N/A,#N/A,FALSE,"Tickmarks"}</definedName>
    <definedName name="Fletes" localSheetId="11"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8">#REF!</definedName>
    <definedName name="Fringe_Rate_1995">'[18]FED G&amp;A Assumption Rates'!$B$4</definedName>
    <definedName name="Fringe_Rate_1996" localSheetId="8">#REF!</definedName>
    <definedName name="Fringe_Rate_1996">'[18]FED G&amp;A Assumption Rates'!$C$4</definedName>
    <definedName name="Fringe_Rate_1997" localSheetId="8">#REF!</definedName>
    <definedName name="Fringe_Rate_1997">'[18]FED G&amp;A Assumption Rates'!$D$4</definedName>
    <definedName name="Fringe_Rate_1998" localSheetId="8">#REF!</definedName>
    <definedName name="Fringe_Rate_1998">'[18]FED G&amp;A Assumption Rates'!$E$4</definedName>
    <definedName name="Fringe_Rate_1999" localSheetId="8">#REF!</definedName>
    <definedName name="Fringe_Rate_1999">'[18]FED G&amp;A Assumption Rates'!$F$4</definedName>
    <definedName name="Fringe_Rate_2000" localSheetId="8">#REF!</definedName>
    <definedName name="Fringe_Rate_2000">'[18]FED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8">#REF!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8">#REF!</definedName>
    <definedName name="FutDates">[19]Futures!$J$1:$BT$2</definedName>
    <definedName name="FutMTM" localSheetId="8">#REF!</definedName>
    <definedName name="FutMTM">[19]Futures!$B$34:$BT$50</definedName>
    <definedName name="FutVol" localSheetId="8">#REF!</definedName>
    <definedName name="FutVol">[19]Futures!$B$7:$BT$25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8">#REF!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8">#REF!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8">#REF!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8">#REF!</definedName>
    <definedName name="FYE">[20]Input1!$B$6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4" hidden="1">{"SourcesUses",#N/A,TRUE,#N/A;"TransOverview",#N/A,TRUE,"CFMODEL"}</definedName>
    <definedName name="g" localSheetId="5" hidden="1">{"SourcesUses",#N/A,TRUE,#N/A;"TransOverview",#N/A,TRUE,"CFMODEL"}</definedName>
    <definedName name="g" localSheetId="8" hidden="1">{"SourcesUses",#N/A,TRUE,#N/A;"TransOverview",#N/A,TRUE,"CFMODEL"}</definedName>
    <definedName name="g" localSheetId="11"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16"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8">#REF!</definedName>
    <definedName name="GasServicesDates">[19]GasServices!$L$1:$BU$2</definedName>
    <definedName name="GasServicesMTM" localSheetId="8">#REF!</definedName>
    <definedName name="GasServicesMTM">[19]GasServices!$B$62:$BU$105</definedName>
    <definedName name="GasServicesVol" localSheetId="8">#REF!</definedName>
    <definedName name="GasServicesVol">[19]GasServices!$B$7:$BU$50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8">#REF!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8">#REF!</definedName>
    <definedName name="gatt">[21]Parameters!$D$16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5" hidden="1">{"Page_1",#N/A,FALSE,"BAD4Q98";"Page_2",#N/A,FALSE,"BAD4Q98";"Page_3",#N/A,FALSE,"BAD4Q98";"Page_4",#N/A,FALSE,"BAD4Q98";"Page_5",#N/A,FALSE,"BAD4Q98";"Page_6",#N/A,FALSE,"BAD4Q98";"Input_1",#N/A,FALSE,"BAD4Q98";"Input_2",#N/A,FALSE,"BAD4Q98"}</definedName>
    <definedName name="gfdg" localSheetId="8" hidden="1">{"Page_1",#N/A,FALSE,"BAD4Q98";"Page_2",#N/A,FALSE,"BAD4Q98";"Page_3",#N/A,FALSE,"BAD4Q98";"Page_4",#N/A,FALSE,"BAD4Q98";"Page_5",#N/A,FALSE,"BAD4Q98";"Page_6",#N/A,FALSE,"BAD4Q98";"Input_1",#N/A,FALSE,"BAD4Q98";"Input_2",#N/A,FALSE,"BAD4Q98"}</definedName>
    <definedName name="gfdg" localSheetId="11"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4" hidden="1">{"SourcesUses",#N/A,TRUE,#N/A;"TransOverview",#N/A,TRUE,"CFMODEL"}</definedName>
    <definedName name="gggg" localSheetId="5" hidden="1">{"SourcesUses",#N/A,TRUE,#N/A;"TransOverview",#N/A,TRUE,"CFMODEL"}</definedName>
    <definedName name="gggg" localSheetId="8" hidden="1">{"SourcesUses",#N/A,TRUE,#N/A;"TransOverview",#N/A,TRUE,"CFMODEL"}</definedName>
    <definedName name="gggg" localSheetId="11"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16"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5">IF(Values_Entered,HEADER_ROW+Number_of_Payments,HEADER_ROW)</definedName>
    <definedName name="HELP" localSheetId="6">IF('ESA Table 2B (PPPD)'!Values_Entered,HEADER_ROW+'ESA Table 2B (PPPD)'!Number_of_Payments,HEADER_ROW)</definedName>
    <definedName name="HELP" localSheetId="7">IF('ESA Table 2C (SCE Only)'!Values_Entered,HEADER_ROW+'ESA Table 2C (SCE Only)'!Number_of_Payments,HEADER_ROW)</definedName>
    <definedName name="HELP" localSheetId="8">IF(Values_Entered,HEADER_ROW+Number_of_Payments,HEADER_ROW)</definedName>
    <definedName name="HELP" localSheetId="10">IF('ESA Table 3A_3H'!Values_Entered,HEADER_ROW+'ESA Table 3A_3H'!Number_of_Payments,HEADER_ROW)</definedName>
    <definedName name="HELP" localSheetId="11">IF('ESA Table 4A-E'!Values_Entered,HEADER_ROW+'ESA Table 4A-E'!Number_of_Payments,HEADER_ROW)</definedName>
    <definedName name="HELP" localSheetId="12">IF('ESA Table 5A_5F'!Values_Entered,HEADER_ROW+'ESA Table 5A_5F'!Number_of_Payments,HEADER_ROW)</definedName>
    <definedName name="HELP" localSheetId="13">IF('ESA Table 6'!Values_Entered,HEADER_ROW+'ESA Table 6'!Number_of_Payments,HEADER_ROW)</definedName>
    <definedName name="HELP" localSheetId="14">IF('ESA Table 7'!Values_Entered,HEADER_ROW+'ESA Table 7'!Number_of_Payments,HEADER_ROW)</definedName>
    <definedName name="HELP" localSheetId="15">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4" hidden="1">{"SourcesUses",#N/A,TRUE,#N/A;"TransOverview",#N/A,TRUE,"CFMODEL"}</definedName>
    <definedName name="hhhh" localSheetId="5" hidden="1">{"SourcesUses",#N/A,TRUE,#N/A;"TransOverview",#N/A,TRUE,"CFMODEL"}</definedName>
    <definedName name="hhhh" localSheetId="8" hidden="1">{"SourcesUses",#N/A,TRUE,#N/A;"TransOverview",#N/A,TRUE,"CFMODEL"}</definedName>
    <definedName name="hhhh" localSheetId="11"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16"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8" hidden="1">#REF!,#REF!,#REF!,#REF!,#REF!,#REF!,#REF!,#REF!,#REF!,#REF!</definedName>
    <definedName name="hn.ConvertZero1" hidden="1">[22]LTM!$G$461:$J$461,[22]LTM!$G$463:$J$464,[22]LTM!$G$468:$J$469,[22]LTM!$G$473:$J$475,[22]LTM!$G$480:$J$480,[22]LTM!$G$484:$J$485,[22]LTM!$G$490:$J$490,[22]LTM!$G$514:$J$518,[22]LTM!$G$525:$J$526,[22]LTM!$G$532:$J$537</definedName>
    <definedName name="hn.ConvertZero2" localSheetId="8" hidden="1">#REF!,#REF!,#REF!,#REF!,#REF!,#REF!,#REF!,#REF!</definedName>
    <definedName name="hn.ConvertZero2" hidden="1">[22]LTM!$G$560:$J$560,[22]LTM!$H$590:$J$591,[22]LTM!$H$614:$J$614,[22]LTM!$H$635:$J$636,[22]LTM!$G$676:$J$680,[22]LTM!$G$686:$J$686,[22]LTM!$G$688:$J$694,[22]LTM!$G$681:$J$682</definedName>
    <definedName name="hn.ConvertZero3" localSheetId="8" hidden="1">#REF!,#REF!,#REF!,#REF!,#REF!</definedName>
    <definedName name="hn.ConvertZero3" hidden="1">[22]LTM!$G$699:$J$706,[22]LTM!$G$710:$J$714,[22]LTM!$G$717:$J$734,[22]LTM!$G$738:$J$738,[22]LTM!$G$745:$J$751</definedName>
    <definedName name="hn.ConvertZero4" localSheetId="8" hidden="1">#REF!,#REF!,#REF!,#REF!,#REF!,#REF!,#REF!,#REF!</definedName>
    <definedName name="hn.ConvertZero4" hidden="1">[22]LTM!$G$840:$J$840,[22]LTM!$H$1266:$J$1266,[22]LTM!$G$1267:$J$1267,[22]LTM!$G$1454:$J$1461,[22]LTM!$J$1462,[22]LTM!$J$1463,[22]LTM!$G$1468:$J$1469,[22]LTM!$L$1469:$N$1469</definedName>
    <definedName name="hn.ConvertZeroUnhide1" localSheetId="8" hidden="1">#REF!,#REF!,#REF!</definedName>
    <definedName name="hn.ConvertZeroUnhide1" hidden="1">[22]LTM!$G$1469:$J$1469,[22]LTM!$L$1469:$N$1469,[22]LTM!$H$1266:$J$1266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8"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8"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8" hidden="1">#REF!,#REF!,#REF!,#REF!</definedName>
    <definedName name="hn.DZ_MultByFXRates" hidden="1">[22]DropZone!$B$2:$I$118,[22]DropZone!$B$120:$I$132,[22]DropZone!$B$134:$I$136,[22]DropZone!$B$138:$I$146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8"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8" hidden="1">#REF!,#REF!,#REF!,#REF!,#REF!,#REF!,#REF!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localSheetId="8" hidden="1">#REF!,#REF!,#REF!,#REF!,#REF!,#REF!,#REF!</definedName>
    <definedName name="hn.MultbyFXRates" hidden="1">[22]LTM!$G$461:$N$477,[22]LTM!$G$480:$N$539,[22]LTM!$G$548:$N$667,[22]LTM!$G$676:$N$1266,[22]LTM!$G$1454:$N$1461,[22]LTM!$G$1463:$N$1465,[22]LTM!$G$1468:$N$1469</definedName>
    <definedName name="hn.MultByFXRates1" localSheetId="8" hidden="1">#REF!,#REF!,#REF!,#REF!,#REF!</definedName>
    <definedName name="hn.MultByFXRates1" hidden="1">[22]LTM!$G$461:$G$477,[22]LTM!$G$480:$G$539,[22]LTM!$G$548:$G$562,[22]LTM!$G$676:$G$840,[22]LTM!$G$1454:$G$1469</definedName>
    <definedName name="hn.MultByFXRates2" localSheetId="8" hidden="1">#REF!,#REF!,#REF!,#REF!,#REF!</definedName>
    <definedName name="hn.MultByFXRates2" hidden="1">[22]LTM!$H$461:$H$477,[22]LTM!$H$480:$H$539,[22]LTM!$H$548:$H$667,[22]LTM!$H$676:$H$1266,[22]LTM!$H$1454:$H$1469</definedName>
    <definedName name="hn.MultByFXRates3" localSheetId="8" hidden="1">#REF!,#REF!,#REF!,#REF!,#REF!</definedName>
    <definedName name="hn.MultByFXRates3" hidden="1">[22]LTM!$I$461:$I$477,[22]LTM!$I$480:$I$539,[22]LTM!$I$548:$I$667,[22]LTM!$I$676:$I$1266,[22]LTM!$I$1454:$I$1469</definedName>
    <definedName name="hn.MultbyFxrates4" localSheetId="8" hidden="1">#REF!,#REF!,#REF!,#REF!,#REF!,#REF!,#REF!</definedName>
    <definedName name="hn.MultbyFxrates4" hidden="1">[22]LTM!$J$461:$J$477,[22]LTM!$J$480:$J$539,[22]LTM!$J$548:$J$668,[22]LTM!$J$676:$J$1266,[22]LTM!$J$1454:$J$1461,[22]LTM!$J$1463:$J$1465,[22]LTM!$J$1468</definedName>
    <definedName name="hn.multbyfxrates5" localSheetId="8" hidden="1">#REF!,#REF!,#REF!,#REF!,#REF!</definedName>
    <definedName name="hn.multbyfxrates5" hidden="1">[22]LTM!$L$461:$L$477,[22]LTM!$L$480:$L$539,[22]LTM!$L$548:$L$562,[22]LTM!$L$676:$L$840,[22]LTM!$L$1454:$L$1469</definedName>
    <definedName name="hn.multbyfxrates6" localSheetId="8" hidden="1">#REF!,#REF!,#REF!,#REF!,#REF!</definedName>
    <definedName name="hn.multbyfxrates6" hidden="1">[22]LTM!$M$461:$M$477,[22]LTM!$M$480:$M$539,[22]LTM!$M$548:$M$668,[22]LTM!$M$676:$M$1266,[22]LTM!$M$1454:$M$1469</definedName>
    <definedName name="hn.multbyfxrates7" localSheetId="8" hidden="1">#REF!,#REF!,#REF!,#REF!,#REF!</definedName>
    <definedName name="hn.multbyfxrates7" hidden="1">[22]LTM!$N$461:$N$477,[22]LTM!$N$480:$N$539,[22]LTM!$N$548:$N$667,[22]LTM!$N$676:$N$1266,[22]LTM!$N$1454:$N$1469</definedName>
    <definedName name="hn.MultByFXRatesBot1" localSheetId="8" hidden="1">#REF!,#REF!,#REF!,#REF!,#REF!,#REF!,#REF!,#REF!,#REF!,#REF!,#REF!,#REF!</definedName>
    <definedName name="hn.MultByFXRatesBot1" hidden="1">[22]LTM!$G$676:$G$682,[22]LTM!$G$686,[22]LTM!$G$688:$G$694,[22]LTM!$G$699:$G$706,[22]LTM!$G$710:$G$714,[22]LTM!$G$717:$G$734,[22]LTM!$G$738,[22]LTM!$G$738,[22]LTM!$G$745:$G$751,[22]LTM!$G$840,[22]LTM!$G$1454:$G$1461,[22]LTM!$G$1468:$G$1469</definedName>
    <definedName name="hn.MultByFXRatesBot2" localSheetId="8" hidden="1">#REF!,#REF!,#REF!,#REF!,#REF!,#REF!,#REF!,#REF!,#REF!,#REF!,#REF!,#REF!</definedName>
    <definedName name="hn.MultByFXRatesBot2" hidden="1">[22]LTM!$H$676:$H$682,[22]LTM!$H$686,[22]LTM!$H$688:$H$694,[22]LTM!$H$699:$H$706,[22]LTM!$H$710:$H$714,[22]LTM!$H$717:$H$734,[22]LTM!$H$738,[22]LTM!$H$745:$H$751,[22]LTM!$H$840,[22]LTM!$H$1266,[22]LTM!$H$1454:$H$1461,[22]LTM!$H$1468:$H$1469</definedName>
    <definedName name="hn.MultByFXRatesBot3" localSheetId="8" hidden="1">#REF!,#REF!,#REF!,#REF!,#REF!,#REF!,#REF!,#REF!,#REF!,#REF!,#REF!,#REF!</definedName>
    <definedName name="hn.MultByFXRatesBot3" hidden="1">[22]LTM!$I$676:$I$682,[22]LTM!$I$686,[22]LTM!$I$688:$I$694,[22]LTM!$I$699:$I$706,[22]LTM!$I$710:$I$714,[22]LTM!$I$717:$I$734,[22]LTM!$I$738,[22]LTM!$I$745:$I$751,[22]LTM!$I$840,[22]LTM!$I$1266,[22]LTM!$I$1454:$I$1461,[22]LTM!$I$1468:$I$1469</definedName>
    <definedName name="hn.MultByFXRatesBot4" localSheetId="8" hidden="1">#REF!,#REF!,#REF!,#REF!,#REF!,#REF!,#REF!,#REF!,#REF!,#REF!,#REF!,#REF!,#REF!</definedName>
    <definedName name="hn.MultByFXRatesBot4" hidden="1">[22]LTM!$J$676:$J$682,[22]LTM!$J$686,[22]LTM!$J$688:$J$694,[22]LTM!$J$699:$J$706,[22]LTM!$J$710:$J$714,[22]LTM!$J$717:$J$734,[22]LTM!$J$738,[22]LTM!$J$745:$J$751,[22]LTM!$J$840,[22]LTM!$J$1266,[22]LTM!$J$1454:$J$1461,[22]LTM!$J$1463:$J$1465,[22]LTM!$J$1468</definedName>
    <definedName name="hn.MultByFXRatesBot5" localSheetId="8" hidden="1">#REF!,#REF!,#REF!,#REF!,#REF!,#REF!,#REF!,#REF!,#REF!,#REF!,#REF!</definedName>
    <definedName name="hn.MultByFXRatesBot5" hidden="1">[22]LTM!$L$676:$L$682,[22]LTM!$L$686,[22]LTM!$L$688:$L$694,[22]LTM!$L$699:$L$706,[22]LTM!$L$710:$L$714,[22]LTM!$L$717:$L$734,[22]LTM!$L$738,[22]LTM!$L$745:$L$751,[22]LTM!$L$837:$L$838,[22]LTM!$L$1454:$L$1458,[22]LTM!$L$1468:$L$1469</definedName>
    <definedName name="hn.MultByFXRatesBot6" localSheetId="8" hidden="1">#REF!,#REF!,#REF!,#REF!,#REF!,#REF!,#REF!,#REF!,#REF!,#REF!,#REF!</definedName>
    <definedName name="hn.MultByFXRatesBot6" hidden="1">[22]LTM!$M$676:$M$682,[22]LTM!$M$686,[22]LTM!$M$688:$M$694,[22]LTM!$M$699:$M$706,[22]LTM!$M$710:$M$714,[22]LTM!$M$717:$M$734,[22]LTM!$M$738,[22]LTM!$M$745:$M$751,[22]LTM!$M$837:$M$838,[22]LTM!$M$1454:$M$1458,[22]LTM!$M$1468:$M$1469</definedName>
    <definedName name="hn.MultByFXRatesBot7" localSheetId="8" hidden="1">#REF!,#REF!,#REF!,#REF!,#REF!,#REF!,#REF!,#REF!,#REF!,#REF!,#REF!</definedName>
    <definedName name="hn.MultByFXRatesBot7" hidden="1">[22]LTM!$N$676:$N$682,[22]LTM!$N$686,[22]LTM!$N$688:$N$694,[22]LTM!$N$699:$N$706,[22]LTM!$N$710:$N$714,[22]LTM!$N$717:$N$734,[22]LTM!$N$738,[22]LTM!$N$745:$N$751,[22]LTM!$N$837:$N$838,[22]LTM!$N$1454:$N$1458,[22]LTM!$N$1468:$N$1469</definedName>
    <definedName name="hn.MultByFXRatesTop1" localSheetId="8" hidden="1">#REF!,#REF!,#REF!,#REF!,#REF!,#REF!,#REF!,#REF!,#REF!,#REF!,#REF!,#REF!</definedName>
    <definedName name="hn.MultByFXRatesTop1" hidden="1">[22]LTM!$G$461,[22]LTM!$G$463:$G$464,[22]LTM!$G$468:$G$469,[22]LTM!$G$473:$G$475,[22]LTM!$G$480,[22]LTM!$G$484:$G$485,[22]LTM!$G$490:$G$509,[22]LTM!$G$512,[22]LTM!$G$514:$G$518,[22]LTM!$G$525:$G$526,[22]LTM!$G$532:$G$537,[22]LTM!$G$560</definedName>
    <definedName name="hn.MultByFXRatesTop2" localSheetId="8" hidden="1">#REF!,#REF!,#REF!,#REF!,#REF!,#REF!,#REF!,#REF!,#REF!,#REF!,#REF!,#REF!,#REF!,#REF!,#REF!</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localSheetId="8" hidden="1">#REF!,#REF!,#REF!,#REF!,#REF!,#REF!,#REF!,#REF!,#REF!,#REF!,#REF!,#REF!,#REF!,#REF!,#REF!</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localSheetId="8" hidden="1">#REF!,#REF!,#REF!,#REF!,#REF!,#REF!,#REF!,#REF!,#REF!,#REF!,#REF!,#REF!,#REF!,#REF!,#REF!</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localSheetId="8" hidden="1">#REF!,#REF!,#REF!,#REF!,#REF!,#REF!,#REF!,#REF!,#REF!,#REF!,#REF!,#REF!</definedName>
    <definedName name="hn.MultByFXRatesTop5" hidden="1">[22]LTM!$L$461,[22]LTM!$L$463:$L$464,[22]LTM!$L$468:$L$469,[22]LTM!$L$473:$L$475,[22]LTM!$L$480,[22]LTM!$L$484:$L$485,[22]LTM!$L$490:$L$509,[22]LTM!$L$512,[22]LTM!$L$514:$L$518,[22]LTM!$L$525:$L$526,[22]LTM!$L$532:$L$537,[22]LTM!$L$560</definedName>
    <definedName name="hn.MultByFXRatesTop6" localSheetId="8" hidden="1">#REF!,#REF!,#REF!,#REF!,#REF!,#REF!,#REF!,#REF!,#REF!,#REF!,#REF!,#REF!,#REF!,#REF!,#REF!</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localSheetId="8" hidden="1">#REF!,#REF!,#REF!,#REF!,#REF!,#REF!,#REF!,#REF!,#REF!,#REF!,#REF!,#REF!,#REF!,#REF!,#REF!</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8">#REF!</definedName>
    <definedName name="home_ccy">[5]Inputs!$B$13</definedName>
    <definedName name="horizon" localSheetId="8">#REF!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4" hidden="1">{"'Attachment'!$A$1:$L$49"}</definedName>
    <definedName name="HTML_Control" localSheetId="5" hidden="1">{"'Attachment'!$A$1:$L$49"}</definedName>
    <definedName name="HTML_Control" localSheetId="8" hidden="1">{"'Attachment'!$A$1:$L$49"}</definedName>
    <definedName name="HTML_Control" localSheetId="11" hidden="1">{"'Attachment'!$A$1:$L$49"}</definedName>
    <definedName name="HTML_Control" localSheetId="12" hidden="1">{"'Attachment'!$A$1:$L$49"}</definedName>
    <definedName name="HTML_Control" localSheetId="14" hidden="1">{"'Attachment'!$A$1:$L$49"}</definedName>
    <definedName name="HTML_Control" localSheetId="16"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4" hidden="1">{"'Attachment'!$A$1:$L$49"}</definedName>
    <definedName name="HTML_Control1" localSheetId="5" hidden="1">{"'Attachment'!$A$1:$L$49"}</definedName>
    <definedName name="HTML_Control1" localSheetId="8" hidden="1">{"'Attachment'!$A$1:$L$49"}</definedName>
    <definedName name="HTML_Control1" localSheetId="11" hidden="1">{"'Attachment'!$A$1:$L$49"}</definedName>
    <definedName name="HTML_Control1" localSheetId="12" hidden="1">{"'Attachment'!$A$1:$L$49"}</definedName>
    <definedName name="HTML_Control1" localSheetId="14" hidden="1">{"'Attachment'!$A$1:$L$49"}</definedName>
    <definedName name="HTML_Control1" localSheetId="16"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4" hidden="1">{"'Attachment'!$A$1:$L$49"}</definedName>
    <definedName name="HTML_Control2" localSheetId="5" hidden="1">{"'Attachment'!$A$1:$L$49"}</definedName>
    <definedName name="HTML_Control2" localSheetId="8" hidden="1">{"'Attachment'!$A$1:$L$49"}</definedName>
    <definedName name="HTML_Control2" localSheetId="11" hidden="1">{"'Attachment'!$A$1:$L$49"}</definedName>
    <definedName name="HTML_Control2" localSheetId="12" hidden="1">{"'Attachment'!$A$1:$L$49"}</definedName>
    <definedName name="HTML_Control2" localSheetId="14" hidden="1">{"'Attachment'!$A$1:$L$49"}</definedName>
    <definedName name="HTML_Control2" localSheetId="16"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4" hidden="1">{"'Attachment'!$A$1:$L$49"}</definedName>
    <definedName name="HTML_Control3" localSheetId="5" hidden="1">{"'Attachment'!$A$1:$L$49"}</definedName>
    <definedName name="HTML_Control3" localSheetId="8" hidden="1">{"'Attachment'!$A$1:$L$49"}</definedName>
    <definedName name="HTML_Control3" localSheetId="11" hidden="1">{"'Attachment'!$A$1:$L$49"}</definedName>
    <definedName name="HTML_Control3" localSheetId="12" hidden="1">{"'Attachment'!$A$1:$L$49"}</definedName>
    <definedName name="HTML_Control3" localSheetId="14" hidden="1">{"'Attachment'!$A$1:$L$49"}</definedName>
    <definedName name="HTML_Control3" localSheetId="16"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5" hidden="1">{"Page_1",#N/A,FALSE,"BAD4Q98";"Page_2",#N/A,FALSE,"BAD4Q98";"Page_3",#N/A,FALSE,"BAD4Q98";"Page_4",#N/A,FALSE,"BAD4Q98";"Page_5",#N/A,FALSE,"BAD4Q98";"Page_6",#N/A,FALSE,"BAD4Q98";"Input_1",#N/A,FALSE,"BAD4Q98";"Input_2",#N/A,FALSE,"BAD4Q98"}</definedName>
    <definedName name="iklhj" localSheetId="8" hidden="1">{"Page_1",#N/A,FALSE,"BAD4Q98";"Page_2",#N/A,FALSE,"BAD4Q98";"Page_3",#N/A,FALSE,"BAD4Q98";"Page_4",#N/A,FALSE,"BAD4Q98";"Page_5",#N/A,FALSE,"BAD4Q98";"Page_6",#N/A,FALSE,"BAD4Q98";"Input_1",#N/A,FALSE,"BAD4Q98";"Input_2",#N/A,FALSE,"BAD4Q98"}</definedName>
    <definedName name="iklhj" localSheetId="11"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4" hidden="1">{#N/A,#N/A,FALSE,"RECAP";#N/A,#N/A,FALSE,"MATBYCLS";#N/A,#N/A,FALSE,"STATUS";#N/A,#N/A,FALSE,"OP-ACT";#N/A,#N/A,FALSE,"W_O"}</definedName>
    <definedName name="IMPAC2004" localSheetId="5" hidden="1">{#N/A,#N/A,FALSE,"RECAP";#N/A,#N/A,FALSE,"MATBYCLS";#N/A,#N/A,FALSE,"STATUS";#N/A,#N/A,FALSE,"OP-ACT";#N/A,#N/A,FALSE,"W_O"}</definedName>
    <definedName name="IMPAC2004" localSheetId="8" hidden="1">{#N/A,#N/A,FALSE,"RECAP";#N/A,#N/A,FALSE,"MATBYCLS";#N/A,#N/A,FALSE,"STATUS";#N/A,#N/A,FALSE,"OP-ACT";#N/A,#N/A,FALSE,"W_O"}</definedName>
    <definedName name="IMPAC2004" localSheetId="11"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16"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8">#REF!</definedName>
    <definedName name="Industrial_Rev_Growth">[9]Assumptions!$C$12</definedName>
    <definedName name="Infl2002" localSheetId="8">#REF!</definedName>
    <definedName name="Infl2002">[23]Assumptions!$B$6</definedName>
    <definedName name="Infl2003" localSheetId="8">#REF!</definedName>
    <definedName name="Infl2003">[23]Assumptions!$B$7</definedName>
    <definedName name="Infl2004" localSheetId="8">#REF!</definedName>
    <definedName name="Infl2004">[23]Assumptions!$B$8</definedName>
    <definedName name="Infl2005" localSheetId="8">#REF!</definedName>
    <definedName name="Infl2005">[23]Assumptions!$B$9</definedName>
    <definedName name="Infl2006" localSheetId="8">#REF!</definedName>
    <definedName name="Infl2006">[23]Assumptions!$B$10</definedName>
    <definedName name="Inflation_1996" localSheetId="8">#REF!</definedName>
    <definedName name="Inflation_1996">'[18]FED G&amp;A Assumption Rates'!$B$6</definedName>
    <definedName name="Inflation_1997" localSheetId="8">#REF!</definedName>
    <definedName name="Inflation_1997">'[18]FED G&amp;A Assumption Rates'!$C$6</definedName>
    <definedName name="Inflation_1998" localSheetId="8">#REF!</definedName>
    <definedName name="Inflation_1998">'[18]FED G&amp;A Assumption Rates'!$D$6</definedName>
    <definedName name="Inflation_1999" localSheetId="8">#REF!</definedName>
    <definedName name="Inflation_1999">'[18]FED G&amp;A Assumption Rates'!$E$6</definedName>
    <definedName name="Inflation_2000" localSheetId="8">#REF!</definedName>
    <definedName name="Inflation_2000">'[18]FED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8">#REF!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8">#REF!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8">#REF!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8">#REF!</definedName>
    <definedName name="Interco2001">[23]Assumptions!$B$12</definedName>
    <definedName name="Interco2002" localSheetId="8">#REF!</definedName>
    <definedName name="Interco2002">[23]Assumptions!$B$13</definedName>
    <definedName name="Interco2003" localSheetId="8">#REF!</definedName>
    <definedName name="Interco2003">[23]Assumptions!$B$14</definedName>
    <definedName name="Interco2004" localSheetId="8">#REF!</definedName>
    <definedName name="Interco2004">[23]Assumptions!$B$15</definedName>
    <definedName name="Interco2005" localSheetId="8">#REF!</definedName>
    <definedName name="Interco2005">[23]Assumptions!$B$16</definedName>
    <definedName name="Interco2006" localSheetId="8">#REF!</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5" hidden="1">{"Page_1",#N/A,FALSE,"BAD4Q98";"Page_2",#N/A,FALSE,"BAD4Q98";"Page_3",#N/A,FALSE,"BAD4Q98";"Page_4",#N/A,FALSE,"BAD4Q98";"Page_5",#N/A,FALSE,"BAD4Q98";"Page_6",#N/A,FALSE,"BAD4Q98";"Input_1",#N/A,FALSE,"BAD4Q98";"Input_2",#N/A,FALSE,"BAD4Q98"}</definedName>
    <definedName name="jkhhkl" localSheetId="8" hidden="1">{"Page_1",#N/A,FALSE,"BAD4Q98";"Page_2",#N/A,FALSE,"BAD4Q98";"Page_3",#N/A,FALSE,"BAD4Q98";"Page_4",#N/A,FALSE,"BAD4Q98";"Page_5",#N/A,FALSE,"BAD4Q98";"Page_6",#N/A,FALSE,"BAD4Q98";"Input_1",#N/A,FALSE,"BAD4Q98";"Input_2",#N/A,FALSE,"BAD4Q98"}</definedName>
    <definedName name="jkhhkl" localSheetId="11"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4" hidden="1">{"2002Frcst","06Month",FALSE,"Frcst Format 2002"}</definedName>
    <definedName name="July2007" localSheetId="5" hidden="1">{"2002Frcst","06Month",FALSE,"Frcst Format 2002"}</definedName>
    <definedName name="July2007" localSheetId="8" hidden="1">{"2002Frcst","06Month",FALSE,"Frcst Format 2002"}</definedName>
    <definedName name="July2007" localSheetId="11"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16"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5" hidden="1">{"Page_1",#N/A,FALSE,"BAD4Q98";"Page_2",#N/A,FALSE,"BAD4Q98";"Page_3",#N/A,FALSE,"BAD4Q98";"Page_4",#N/A,FALSE,"BAD4Q98";"Page_5",#N/A,FALSE,"BAD4Q98";"Page_6",#N/A,FALSE,"BAD4Q98";"Input_1",#N/A,FALSE,"BAD4Q98";"Input_2",#N/A,FALSE,"BAD4Q98"}</definedName>
    <definedName name="June" localSheetId="8" hidden="1">{"Page_1",#N/A,FALSE,"BAD4Q98";"Page_2",#N/A,FALSE,"BAD4Q98";"Page_3",#N/A,FALSE,"BAD4Q98";"Page_4",#N/A,FALSE,"BAD4Q98";"Page_5",#N/A,FALSE,"BAD4Q98";"Page_6",#N/A,FALSE,"BAD4Q98";"Input_1",#N/A,FALSE,"BAD4Q98";"Input_2",#N/A,FALSE,"BAD4Q98"}</definedName>
    <definedName name="June" localSheetId="11"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5" hidden="1">{"by_month",#N/A,TRUE,"template";"Destec_month",#N/A,TRUE,"template";"by_quarter",#N/A,TRUE,"template";"destec_quarter",#N/A,TRUE,"template";"by_year",#N/A,TRUE,"template";"Destec_annual",#N/A,TRUE,"template"}</definedName>
    <definedName name="kenerr" localSheetId="8" hidden="1">{"by_month",#N/A,TRUE,"template";"Destec_month",#N/A,TRUE,"template";"by_quarter",#N/A,TRUE,"template";"destec_quarter",#N/A,TRUE,"template";"by_year",#N/A,TRUE,"template";"Destec_annual",#N/A,TRUE,"template"}</definedName>
    <definedName name="kenerr" localSheetId="11"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4" hidden="1">{"Sch.L_MaterialIssue",#N/A,FALSE,"Sch.L"}</definedName>
    <definedName name="ksjfjJJJJ" localSheetId="5" hidden="1">{"Sch.L_MaterialIssue",#N/A,FALSE,"Sch.L"}</definedName>
    <definedName name="ksjfjJJJJ" localSheetId="8" hidden="1">{"Sch.L_MaterialIssue",#N/A,FALSE,"Sch.L"}</definedName>
    <definedName name="ksjfjJJJJ" localSheetId="11" hidden="1">{"Sch.L_MaterialIssue",#N/A,FALSE,"Sch.L"}</definedName>
    <definedName name="ksjfjJJJJ" localSheetId="12" hidden="1">{"Sch.L_MaterialIssue",#N/A,FALSE,"Sch.L"}</definedName>
    <definedName name="ksjfjJJJJ" localSheetId="14" hidden="1">{"Sch.L_MaterialIssue",#N/A,FALSE,"Sch.L"}</definedName>
    <definedName name="ksjfjJJJJ" localSheetId="16"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2">IF(' ESA Summary'!Values_Entered,HEADER_ROW+' ESA Summary'!Number_of_Payments,HEADER_ROW)</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3">IF('ESA Table 1'!Values_Entered,HEADER_ROW+'ESA Table 1'!Number_of_Payments,HEADER_ROW)</definedName>
    <definedName name="Last_Row" localSheetId="4">IF('ESA Table 2'!Values_Entered,HEADER_ROW+'ESA Table 2'!Number_of_Payments,HEADER_ROW)</definedName>
    <definedName name="Last_Row" localSheetId="5">IF('ESA Table 2A MFWB'!Values_Entered,HEADER_ROW+'ESA Table 2A MFWB'!Number_of_Payments,HEADER_ROW)</definedName>
    <definedName name="Last_Row" localSheetId="6">IF('ESA Table 2B (PPPD)'!Values_Entered,HEADER_ROW+'ESA Table 2B (PPPD)'!Number_of_Payments,HEADER_ROW)</definedName>
    <definedName name="Last_Row" localSheetId="7">IF('ESA Table 2C (SCE Only)'!Values_Entered,HEADER_ROW+'ESA Table 2C (SCE Only)'!Number_of_Payments,HEADER_ROW)</definedName>
    <definedName name="Last_Row" localSheetId="8">IF('ESA Table 2D (SCE Only)'!Values_Entered,HEADER_ROW+'ESA Table 2D (SCE Only)'!Number_of_Payments,HEADER_ROW)</definedName>
    <definedName name="Last_Row" localSheetId="10">IF('ESA Table 3A_3H'!Values_Entered,HEADER_ROW+'ESA Table 3A_3H'!Number_of_Payments,HEADER_ROW)</definedName>
    <definedName name="Last_Row" localSheetId="11">IF('ESA Table 4A-E'!Values_Entered,HEADER_ROW+'ESA Table 4A-E'!Number_of_Payments,HEADER_ROW)</definedName>
    <definedName name="Last_Row" localSheetId="12">IF('ESA Table 5A_5F'!Values_Entered,HEADER_ROW+'ESA Table 5A_5F'!Number_of_Payments,HEADER_ROW)</definedName>
    <definedName name="Last_Row" localSheetId="13">IF('ESA Table 6'!Values_Entered,HEADER_ROW+'ESA Table 6'!Number_of_Payments,HEADER_ROW)</definedName>
    <definedName name="Last_Row" localSheetId="14">IF('ESA Table 7'!Values_Entered,HEADER_ROW+'ESA Table 7'!Number_of_Payments,HEADER_ROW)</definedName>
    <definedName name="Last_Row" localSheetId="15">IF('ESA Table 8'!Values_Entered,HEADER_ROW+'ESA Table 8'!Number_of_Payments,HEADER_ROW)</definedName>
    <definedName name="Last_Row" localSheetId="16">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2">IF(' ESA Summary'!Values_Entered_Pref,HEADER_ROW_PREF+' ESA Summary'!No_of_Pamts_Pref,HEADER_ROW_PREF)</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3">IF('ESA Table 1'!Values_Entered_Pref,HEADER_ROW_PREF+'ESA Table 1'!No_of_Pamts_Pref,HEADER_ROW_PREF)</definedName>
    <definedName name="Last_Row_Pref" localSheetId="4">IF('ESA Table 2'!Values_Entered_Pref,HEADER_ROW_PREF+'ESA Table 2'!No_of_Pamts_Pref,HEADER_ROW_PREF)</definedName>
    <definedName name="Last_Row_Pref" localSheetId="5">IF('ESA Table 2A MFWB'!Values_Entered_Pref,HEADER_ROW_PREF+'ESA Table 2A MFWB'!No_of_Pamts_Pref,HEADER_ROW_PREF)</definedName>
    <definedName name="Last_Row_Pref" localSheetId="6">IF('ESA Table 2B (PPPD)'!Values_Entered_Pref,HEADER_ROW_PREF+'ESA Table 2B (PPPD)'!No_of_Pamts_Pref,HEADER_ROW_PREF)</definedName>
    <definedName name="Last_Row_Pref" localSheetId="7">IF('ESA Table 2C (SCE Only)'!Values_Entered_Pref,HEADER_ROW_PREF+'ESA Table 2C (SCE Only)'!No_of_Pamts_Pref,HEADER_ROW_PREF)</definedName>
    <definedName name="Last_Row_Pref" localSheetId="8">IF('ESA Table 2D (SCE Only)'!Values_Entered_Pref,HEADER_ROW_PREF+'ESA Table 2D (SCE Only)'!No_of_Pamts_Pref,HEADER_ROW_PREF)</definedName>
    <definedName name="Last_Row_Pref" localSheetId="10">IF('ESA Table 3A_3H'!Values_Entered_Pref,HEADER_ROW_PREF+'ESA Table 3A_3H'!No_of_Pamts_Pref,HEADER_ROW_PREF)</definedName>
    <definedName name="Last_Row_Pref" localSheetId="11">IF('ESA Table 4A-E'!Values_Entered_Pref,HEADER_ROW_PREF+'ESA Table 4A-E'!No_of_Pamts_Pref,HEADER_ROW_PREF)</definedName>
    <definedName name="Last_Row_Pref" localSheetId="12">IF('ESA Table 5A_5F'!Values_Entered_Pref,HEADER_ROW_PREF+'ESA Table 5A_5F'!No_of_Pamts_Pref,HEADER_ROW_PREF)</definedName>
    <definedName name="Last_Row_Pref" localSheetId="13">IF('ESA Table 6'!Values_Entered_Pref,HEADER_ROW_PREF+'ESA Table 6'!No_of_Pamts_Pref,HEADER_ROW_PREF)</definedName>
    <definedName name="Last_Row_Pref" localSheetId="14">IF('ESA Table 7'!Values_Entered_Pref,HEADER_ROW_PREF+'ESA Table 7'!No_of_Pamts_Pref,HEADER_ROW_PREF)</definedName>
    <definedName name="Last_Row_Pref" localSheetId="15">IF('ESA Table 8'!Values_Entered_Pref,HEADER_ROW_PREF+'ESA Table 8'!No_of_Pamts_Pref,HEADER_ROW_PREF)</definedName>
    <definedName name="Last_Row_Pref" localSheetId="16">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8">#REF!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8">#REF!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8">#REF!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8">#REF!,#REF!,#REF!,#REF!,#REF!,#REF!,#REF!,#REF!,#REF!,#REF!,#REF!,#REF!,#REF!,#REF!,#REF!,#REF!,#REF!,#REF!,#REF!,#REF!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8">#REF!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8">#REF!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8">#REF!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5" hidden="1">{"Page_1",#N/A,FALSE,"BAD4Q98";"Page_2",#N/A,FALSE,"BAD4Q98";"Page_3",#N/A,FALSE,"BAD4Q98";"Page_4",#N/A,FALSE,"BAD4Q98";"Page_5",#N/A,FALSE,"BAD4Q98";"Page_6",#N/A,FALSE,"BAD4Q98";"Input_1",#N/A,FALSE,"BAD4Q98";"Input_2",#N/A,FALSE,"BAD4Q98"}</definedName>
    <definedName name="Mayfdsdfd" localSheetId="8" hidden="1">{"Page_1",#N/A,FALSE,"BAD4Q98";"Page_2",#N/A,FALSE,"BAD4Q98";"Page_3",#N/A,FALSE,"BAD4Q98";"Page_4",#N/A,FALSE,"BAD4Q98";"Page_5",#N/A,FALSE,"BAD4Q98";"Page_6",#N/A,FALSE,"BAD4Q98";"Input_1",#N/A,FALSE,"BAD4Q98";"Input_2",#N/A,FALSE,"BAD4Q98"}</definedName>
    <definedName name="Mayfdsdfd" localSheetId="11"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8">#REF!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8">#REF!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8">#REF!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8">#REF!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5" hidden="1">{"Page_1",#N/A,FALSE,"BAD4Q98";"Page_2",#N/A,FALSE,"BAD4Q98";"Page_3",#N/A,FALSE,"BAD4Q98";"Page_4",#N/A,FALSE,"BAD4Q98";"Page_5",#N/A,FALSE,"BAD4Q98";"Page_6",#N/A,FALSE,"BAD4Q98";"Input_1",#N/A,FALSE,"BAD4Q98";"Input_2",#N/A,FALSE,"BAD4Q98"}</definedName>
    <definedName name="new" localSheetId="8" hidden="1">{"Page_1",#N/A,FALSE,"BAD4Q98";"Page_2",#N/A,FALSE,"BAD4Q98";"Page_3",#N/A,FALSE,"BAD4Q98";"Page_4",#N/A,FALSE,"BAD4Q98";"Page_5",#N/A,FALSE,"BAD4Q98";"Page_6",#N/A,FALSE,"BAD4Q98";"Input_1",#N/A,FALSE,"BAD4Q98";"Input_2",#N/A,FALSE,"BAD4Q98"}</definedName>
    <definedName name="new" localSheetId="11"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4" hidden="1">{#N/A,#N/A,TRUE,"SDGE";#N/A,#N/A,TRUE,"GBU";#N/A,#N/A,TRUE,"TBU";#N/A,#N/A,TRUE,"EDBU";#N/A,#N/A,TRUE,"ExclCC"}</definedName>
    <definedName name="newwrev" localSheetId="5" hidden="1">{#N/A,#N/A,TRUE,"SDGE";#N/A,#N/A,TRUE,"GBU";#N/A,#N/A,TRUE,"TBU";#N/A,#N/A,TRUE,"EDBU";#N/A,#N/A,TRUE,"ExclCC"}</definedName>
    <definedName name="newwrev" localSheetId="8" hidden="1">{#N/A,#N/A,TRUE,"SDGE";#N/A,#N/A,TRUE,"GBU";#N/A,#N/A,TRUE,"TBU";#N/A,#N/A,TRUE,"EDBU";#N/A,#N/A,TRUE,"ExclCC"}</definedName>
    <definedName name="newwrev" localSheetId="11"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16"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5">IF(Values_Entered_Pref,HEADER_ROW_PREF+No_of_Pamts_Pref,HEADER_ROW_PREF)</definedName>
    <definedName name="NO" localSheetId="6">IF('ESA Table 2B (PPPD)'!Values_Entered_Pref,HEADER_ROW_PREF+'ESA Table 2B (PPPD)'!No_of_Pamts_Pref,HEADER_ROW_PREF)</definedName>
    <definedName name="NO" localSheetId="7">IF('ESA Table 2C (SCE Only)'!Values_Entered_Pref,HEADER_ROW_PREF+'ESA Table 2C (SCE Only)'!No_of_Pamts_Pref,HEADER_ROW_PREF)</definedName>
    <definedName name="NO" localSheetId="8">IF(Values_Entered_Pref,HEADER_ROW_PREF+No_of_Pamts_Pref,HEADER_ROW_PREF)</definedName>
    <definedName name="NO" localSheetId="10">IF('ESA Table 3A_3H'!Values_Entered_Pref,HEADER_ROW_PREF+'ESA Table 3A_3H'!No_of_Pamts_Pref,HEADER_ROW_PREF)</definedName>
    <definedName name="NO" localSheetId="11">IF('ESA Table 4A-E'!Values_Entered_Pref,HEADER_ROW_PREF+'ESA Table 4A-E'!No_of_Pamts_Pref,HEADER_ROW_PREF)</definedName>
    <definedName name="NO" localSheetId="12">IF('ESA Table 5A_5F'!Values_Entered_Pref,HEADER_ROW_PREF+'ESA Table 5A_5F'!No_of_Pamts_Pref,HEADER_ROW_PREF)</definedName>
    <definedName name="NO" localSheetId="13">IF('ESA Table 6'!Values_Entered_Pref,HEADER_ROW_PREF+'ESA Table 6'!No_of_Pamts_Pref,HEADER_ROW_PREF)</definedName>
    <definedName name="NO" localSheetId="14">IF('ESA Table 7'!Values_Entered_Pref,HEADER_ROW_PREF+'ESA Table 7'!No_of_Pamts_Pref,HEADER_ROW_PREF)</definedName>
    <definedName name="NO" localSheetId="15">IF('ESA Table 8'!Values_Entered_Pref,HEADER_ROW_PREF+'ESA Table 8'!No_of_Pamts_Pref,HEADER_ROW_PREF)</definedName>
    <definedName name="NO">IF(Values_Entered_Pref,HEADER_ROW_PREF+No_of_Pamts_Pref,HEADER_ROW_PREF)</definedName>
    <definedName name="No_of_Pamts_Pref" localSheetId="2">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8">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2">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8">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5" hidden="1">{"Page_1",#N/A,FALSE,"BAD4Q98";"Page_2",#N/A,FALSE,"BAD4Q98";"Page_3",#N/A,FALSE,"BAD4Q98";"Page_4",#N/A,FALSE,"BAD4Q98";"Page_5",#N/A,FALSE,"BAD4Q98";"Page_6",#N/A,FALSE,"BAD4Q98";"Input_1",#N/A,FALSE,"BAD4Q98";"Input_2",#N/A,FALSE,"BAD4Q98"}</definedName>
    <definedName name="okay" localSheetId="8" hidden="1">{"Page_1",#N/A,FALSE,"BAD4Q98";"Page_2",#N/A,FALSE,"BAD4Q98";"Page_3",#N/A,FALSE,"BAD4Q98";"Page_4",#N/A,FALSE,"BAD4Q98";"Page_5",#N/A,FALSE,"BAD4Q98";"Page_6",#N/A,FALSE,"BAD4Q98";"Input_1",#N/A,FALSE,"BAD4Q98";"Input_2",#N/A,FALSE,"BAD4Q98"}</definedName>
    <definedName name="okay" localSheetId="11"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8">#REF!</definedName>
    <definedName name="Open_Click">[24]!Open_Click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8">#REF!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8">#REF!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8">#REF!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4" hidden="1">{#N/A,#N/A,TRUE,"SDGE";#N/A,#N/A,TRUE,"GBU";#N/A,#N/A,TRUE,"TBU";#N/A,#N/A,TRUE,"EDBU";#N/A,#N/A,TRUE,"ExclCC"}</definedName>
    <definedName name="otherrev" localSheetId="5" hidden="1">{#N/A,#N/A,TRUE,"SDGE";#N/A,#N/A,TRUE,"GBU";#N/A,#N/A,TRUE,"TBU";#N/A,#N/A,TRUE,"EDBU";#N/A,#N/A,TRUE,"ExclCC"}</definedName>
    <definedName name="otherrev" localSheetId="8" hidden="1">{#N/A,#N/A,TRUE,"SDGE";#N/A,#N/A,TRUE,"GBU";#N/A,#N/A,TRUE,"TBU";#N/A,#N/A,TRUE,"EDBU";#N/A,#N/A,TRUE,"ExclCC"}</definedName>
    <definedName name="otherrev" localSheetId="11"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16"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8">#REF!</definedName>
    <definedName name="PFYE">[20]Input1!$B$7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4" hidden="1">{#N/A,#N/A,FALSE,"RECAP";#N/A,#N/A,FALSE,"MATBYCLS";#N/A,#N/A,FALSE,"STATUS";#N/A,#N/A,FALSE,"OP-ACT";#N/A,#N/A,FALSE,"W_O"}</definedName>
    <definedName name="PHILIPS" localSheetId="5" hidden="1">{#N/A,#N/A,FALSE,"RECAP";#N/A,#N/A,FALSE,"MATBYCLS";#N/A,#N/A,FALSE,"STATUS";#N/A,#N/A,FALSE,"OP-ACT";#N/A,#N/A,FALSE,"W_O"}</definedName>
    <definedName name="PHILIPS" localSheetId="8" hidden="1">{#N/A,#N/A,FALSE,"RECAP";#N/A,#N/A,FALSE,"MATBYCLS";#N/A,#N/A,FALSE,"STATUS";#N/A,#N/A,FALSE,"OP-ACT";#N/A,#N/A,FALSE,"W_O"}</definedName>
    <definedName name="PHILIPS" localSheetId="11"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16"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8">#REF!</definedName>
    <definedName name="PhyGasTermDates">[19]PhyGasTerm!$L$1:$BU$2</definedName>
    <definedName name="PhyGasTermMTM" localSheetId="8">#REF!</definedName>
    <definedName name="PhyGasTermMTM">[19]PhyGasTerm!$B$62:$BU$105</definedName>
    <definedName name="PhyGasTermVol" localSheetId="8">#REF!</definedName>
    <definedName name="PhyGasTermVol">[19]PhyGasTerm!$B$7:$BU$50</definedName>
    <definedName name="Physical" localSheetId="8">#REF!</definedName>
    <definedName name="Physical">[25]PhysicalFreeze!$A$5:$BS$152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8">#REF!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8">#REF!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8">#REF!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8">#REF!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8">#REF!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8">#REF!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8">#REF!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8">#REF!</definedName>
    <definedName name="Post_Lease_Term_Refinanced_Principal_Amount">'[26]Debt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8">#REF!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8">#REF!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8">#REF!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5" hidden="1">{"ID1",#N/A,FALSE,"IDIQ-I";"id2",#N/A,FALSE,"IDIQ-II";"ID3",#N/A,FALSE,"IDIQ-III";"ID4",#N/A,FALSE,"IDIQ-IV";"id5",#N/A,FALSE,"IDIQ-V";"ID6",#N/A,FALSE,"IDIQ-VI";"DO1a",#N/A,FALSE,"DO-IA";"DO1b",#N/A,FALSE,"DO-IB";"DO1C",#N/A,FALSE,"DO-IC";"DO3",#N/A,FALSE,"DO-III";"DO4",#N/A,FALSE,"DO-IV";"DO5",#N/A,FALSE,"DO-V"}</definedName>
    <definedName name="prelamp" localSheetId="8" hidden="1">{"ID1",#N/A,FALSE,"IDIQ-I";"id2",#N/A,FALSE,"IDIQ-II";"ID3",#N/A,FALSE,"IDIQ-III";"ID4",#N/A,FALSE,"IDIQ-IV";"id5",#N/A,FALSE,"IDIQ-V";"ID6",#N/A,FALSE,"IDIQ-VI";"DO1a",#N/A,FALSE,"DO-IA";"DO1b",#N/A,FALSE,"DO-IB";"DO1C",#N/A,FALSE,"DO-IC";"DO3",#N/A,FALSE,"DO-III";"DO4",#N/A,FALSE,"DO-IV";"DO5",#N/A,FALSE,"DO-V"}</definedName>
    <definedName name="prelamp" localSheetId="11"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8">#REF!</definedName>
    <definedName name="preserve_var">[5]Inputs!$B$25</definedName>
    <definedName name="PreviousDimensionReference" localSheetId="8">#REF!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8">#REF!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2">' ESA Summary'!$A$1:$M$24</definedName>
    <definedName name="_xlnm.Print_Area" localSheetId="17">'CARE Table 1'!$A$1:$M$39</definedName>
    <definedName name="_xlnm.Print_Area" localSheetId="18">'CARE Table 2'!$A$1:$AB$29</definedName>
    <definedName name="_xlnm.Print_Area" localSheetId="19">'CARE Table 3A _3B'!$A$1:$I$42</definedName>
    <definedName name="_xlnm.Print_Area" localSheetId="20">'CARE Table 4'!$A$1:$J$15</definedName>
    <definedName name="_xlnm.Print_Area" localSheetId="21">'CARE Table 5'!$A$1:$H$24</definedName>
    <definedName name="_xlnm.Print_Area" localSheetId="22">'CARE Table 6'!$A$1:$G$30</definedName>
    <definedName name="_xlnm.Print_Area" localSheetId="23">'CARE Table 7'!$A$1:$P$23</definedName>
    <definedName name="_xlnm.Print_Area" localSheetId="24">'CARE Table 8'!$A$1:$E$27</definedName>
    <definedName name="_xlnm.Print_Area" localSheetId="25">'CARE Table 8A'!$A$1:$H$24</definedName>
    <definedName name="_xlnm.Print_Area" localSheetId="3">'ESA Table 1'!$A$1:$M$48</definedName>
    <definedName name="_xlnm.Print_Area" localSheetId="4">'ESA Table 2'!$A$1:$J$129</definedName>
    <definedName name="_xlnm.Print_Area" localSheetId="5">'ESA Table 2A MFWB'!$A$1:$U$131</definedName>
    <definedName name="_xlnm.Print_Area" localSheetId="6">'ESA Table 2B (PPPD)'!$A$1:$Q$102</definedName>
    <definedName name="_xlnm.Print_Area" localSheetId="7">'ESA Table 2C (SCE Only)'!$A$1:$H$45</definedName>
    <definedName name="_xlnm.Print_Area" localSheetId="8">'ESA Table 2D (SCE Only)'!$A$1:$I$40</definedName>
    <definedName name="_xlnm.Print_Area" localSheetId="9">'ESA Table 2E'!$A$1:$J$114</definedName>
    <definedName name="_xlnm.Print_Area" localSheetId="10">'ESA Table 3A_3H'!$A$1:$B$92</definedName>
    <definedName name="_xlnm.Print_Area" localSheetId="11">'ESA Table 4A-E'!$A$1:$G$40</definedName>
    <definedName name="_xlnm.Print_Area" localSheetId="12">'ESA Table 5A_5F'!$A$1:$Q$131</definedName>
    <definedName name="_xlnm.Print_Area" localSheetId="13">'ESA Table 6'!$A$1:$P$35</definedName>
    <definedName name="_xlnm.Print_Area" localSheetId="14">'ESA Table 7'!$A$1:$L$77</definedName>
    <definedName name="_xlnm.Print_Area" localSheetId="15">'ESA Table 8'!$A$1:$G$25</definedName>
    <definedName name="_xlnm.Print_Area" localSheetId="16">'ESA Table 9'!$A$1:$C$21</definedName>
    <definedName name="_xlnm.Print_Area" localSheetId="26">'FERA Table 1'!$A$1:$E$28</definedName>
    <definedName name="_xlnm.Print_Area" localSheetId="27">'FERA Table 2'!$A$1:$Y$29</definedName>
    <definedName name="_xlnm.Print_Area" localSheetId="28">'FERA Table 3A _3B'!$A$1:$I$47</definedName>
    <definedName name="_xlnm.Print_Area" localSheetId="29">'FERA Table 4'!$A$1:$J$14</definedName>
    <definedName name="_xlnm.Print_Area" localSheetId="30">'FERA Table 5'!$A$1:$H$23</definedName>
    <definedName name="_xlnm.Print_Area" localSheetId="31">'FERA Table 6'!$A$1:$G$33</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8">#REF!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8">#REF!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4" hidden="1">{#N/A,#N/A,FALSE,"trates"}</definedName>
    <definedName name="problem" localSheetId="5" hidden="1">{#N/A,#N/A,FALSE,"trates"}</definedName>
    <definedName name="problem" localSheetId="8" hidden="1">{#N/A,#N/A,FALSE,"trates"}</definedName>
    <definedName name="problem" localSheetId="11" hidden="1">{#N/A,#N/A,FALSE,"trates"}</definedName>
    <definedName name="problem" localSheetId="12" hidden="1">{#N/A,#N/A,FALSE,"trates"}</definedName>
    <definedName name="problem" localSheetId="14" hidden="1">{#N/A,#N/A,FALSE,"trates"}</definedName>
    <definedName name="problem" localSheetId="16"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gramYear">[13]Input!$B$9</definedName>
    <definedName name="Project" localSheetId="8">#REF!</definedName>
    <definedName name="Project">[27]CASE!$B$3:$B$12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8">#REF!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8">#REF!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8">#REF!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8">#REF!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8">#REF!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8">#REF!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8">#REF!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4" hidden="1">{"SourcesUses",#N/A,TRUE,"CFMODEL";"TransOverview",#N/A,TRUE,"CFMODEL"}</definedName>
    <definedName name="qqqqqqq" localSheetId="5" hidden="1">{"SourcesUses",#N/A,TRUE,"CFMODEL";"TransOverview",#N/A,TRUE,"CFMODEL"}</definedName>
    <definedName name="qqqqqqq" localSheetId="8" hidden="1">{"SourcesUses",#N/A,TRUE,"CFMODEL";"TransOverview",#N/A,TRUE,"CFMODEL"}</definedName>
    <definedName name="qqqqqqq" localSheetId="11"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16"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4" hidden="1">{"Income Statement",#N/A,FALSE,"CFMODEL";"Balance Sheet",#N/A,FALSE,"CFMODEL"}</definedName>
    <definedName name="qqqqqqqqqqqqqqqqqq" localSheetId="5" hidden="1">{"Income Statement",#N/A,FALSE,"CFMODEL";"Balance Sheet",#N/A,FALSE,"CFMODEL"}</definedName>
    <definedName name="qqqqqqqqqqqqqqqqqq" localSheetId="8" hidden="1">{"Income Statement",#N/A,FALSE,"CFMODEL";"Balance Sheet",#N/A,FALSE,"CFMODEL"}</definedName>
    <definedName name="qqqqqqqqqqqqqqqqqq" localSheetId="11"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16"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4" hidden="1">{"SourcesUses",#N/A,TRUE,"CFMODEL";"TransOverview",#N/A,TRUE,"CFMODEL"}</definedName>
    <definedName name="reference3" localSheetId="5" hidden="1">{"SourcesUses",#N/A,TRUE,"CFMODEL";"TransOverview",#N/A,TRUE,"CFMODEL"}</definedName>
    <definedName name="reference3" localSheetId="8" hidden="1">{"SourcesUses",#N/A,TRUE,"CFMODEL";"TransOverview",#N/A,TRUE,"CFMODEL"}</definedName>
    <definedName name="reference3" localSheetId="11"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16"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4" hidden="1">{"SourcesUses",#N/A,TRUE,"CFMODEL";"TransOverview",#N/A,TRUE,"CFMODEL"}</definedName>
    <definedName name="reference32" localSheetId="5" hidden="1">{"SourcesUses",#N/A,TRUE,"CFMODEL";"TransOverview",#N/A,TRUE,"CFMODEL"}</definedName>
    <definedName name="reference32" localSheetId="8" hidden="1">{"SourcesUses",#N/A,TRUE,"CFMODEL";"TransOverview",#N/A,TRUE,"CFMODEL"}</definedName>
    <definedName name="reference32" localSheetId="11"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16"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4" hidden="1">{"'Attachment'!$A$1:$L$49"}</definedName>
    <definedName name="rert" localSheetId="5" hidden="1">{"'Attachment'!$A$1:$L$49"}</definedName>
    <definedName name="rert" localSheetId="8" hidden="1">{"'Attachment'!$A$1:$L$49"}</definedName>
    <definedName name="rert" localSheetId="11" hidden="1">{"'Attachment'!$A$1:$L$49"}</definedName>
    <definedName name="rert" localSheetId="12" hidden="1">{"'Attachment'!$A$1:$L$49"}</definedName>
    <definedName name="rert" localSheetId="14" hidden="1">{"'Attachment'!$A$1:$L$49"}</definedName>
    <definedName name="rert" localSheetId="16"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2">IF(' ESA Summary'!Values_Entered,HEADER_ROW+' ESA Summary'!Number_of_Payments,HEADER_ROW)</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3">IF('ESA Table 1'!Values_Entered,HEADER_ROW+'ESA Table 1'!Number_of_Payments,HEADER_ROW)</definedName>
    <definedName name="rough" localSheetId="4">IF('ESA Table 2'!Values_Entered,HEADER_ROW+'ESA Table 2'!Number_of_Payments,HEADER_ROW)</definedName>
    <definedName name="rough" localSheetId="5">IF('ESA Table 2A MFWB'!Values_Entered,HEADER_ROW+'ESA Table 2A MFWB'!Number_of_Payments,HEADER_ROW)</definedName>
    <definedName name="rough" localSheetId="6">IF('ESA Table 2B (PPPD)'!Values_Entered,HEADER_ROW+'ESA Table 2B (PPPD)'!Number_of_Payments,HEADER_ROW)</definedName>
    <definedName name="rough" localSheetId="7">IF('ESA Table 2C (SCE Only)'!Values_Entered,HEADER_ROW+'ESA Table 2C (SCE Only)'!Number_of_Payments,HEADER_ROW)</definedName>
    <definedName name="rough" localSheetId="8">IF('ESA Table 2D (SCE Only)'!Values_Entered,HEADER_ROW+'ESA Table 2D (SCE Only)'!Number_of_Payments,HEADER_ROW)</definedName>
    <definedName name="rough" localSheetId="10">IF('ESA Table 3A_3H'!Values_Entered,HEADER_ROW+'ESA Table 3A_3H'!Number_of_Payments,HEADER_ROW)</definedName>
    <definedName name="rough" localSheetId="11">IF('ESA Table 4A-E'!Values_Entered,HEADER_ROW+'ESA Table 4A-E'!Number_of_Payments,HEADER_ROW)</definedName>
    <definedName name="rough" localSheetId="12">IF('ESA Table 5A_5F'!Values_Entered,HEADER_ROW+'ESA Table 5A_5F'!Number_of_Payments,HEADER_ROW)</definedName>
    <definedName name="rough" localSheetId="13">IF('ESA Table 6'!Values_Entered,HEADER_ROW+'ESA Table 6'!Number_of_Payments,HEADER_ROW)</definedName>
    <definedName name="rough" localSheetId="14">IF('ESA Table 7'!Values_Entered,HEADER_ROW+'ESA Table 7'!Number_of_Payments,HEADER_ROW)</definedName>
    <definedName name="rough" localSheetId="15">IF('ESA Table 8'!Values_Entered,HEADER_ROW+'ESA Table 8'!Number_of_Payments,HEADER_ROW)</definedName>
    <definedName name="rough" localSheetId="16">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4" hidden="1">{"SourcesUses",#N/A,TRUE,#N/A;"TransOverview",#N/A,TRUE,"CFMODEL"}</definedName>
    <definedName name="rrrrr" localSheetId="5" hidden="1">{"SourcesUses",#N/A,TRUE,#N/A;"TransOverview",#N/A,TRUE,"CFMODEL"}</definedName>
    <definedName name="rrrrr" localSheetId="8" hidden="1">{"SourcesUses",#N/A,TRUE,#N/A;"TransOverview",#N/A,TRUE,"CFMODEL"}</definedName>
    <definedName name="rrrrr" localSheetId="11"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16"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4" hidden="1">{"SourcesUses",#N/A,TRUE,"FundsFlow";"TransOverview",#N/A,TRUE,"FundsFlow"}</definedName>
    <definedName name="rrrrrr" localSheetId="5" hidden="1">{"SourcesUses",#N/A,TRUE,"FundsFlow";"TransOverview",#N/A,TRUE,"FundsFlow"}</definedName>
    <definedName name="rrrrrr" localSheetId="8" hidden="1">{"SourcesUses",#N/A,TRUE,"FundsFlow";"TransOverview",#N/A,TRUE,"FundsFlow"}</definedName>
    <definedName name="rrrrrr" localSheetId="11"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16"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4" hidden="1">{"SourcesUses",#N/A,TRUE,"FundsFlow";"TransOverview",#N/A,TRUE,"FundsFlow"}</definedName>
    <definedName name="rrrrrr2" localSheetId="5" hidden="1">{"SourcesUses",#N/A,TRUE,"FundsFlow";"TransOverview",#N/A,TRUE,"FundsFlow"}</definedName>
    <definedName name="rrrrrr2" localSheetId="8" hidden="1">{"SourcesUses",#N/A,TRUE,"FundsFlow";"TransOverview",#N/A,TRUE,"FundsFlow"}</definedName>
    <definedName name="rrrrrr2" localSheetId="11"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16"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8">#REF!</definedName>
    <definedName name="Run_Mkt_Shares">'[9]Mkt Share Calculator'!$K$6:$N$13</definedName>
    <definedName name="Run_Year" localSheetId="8">#REF!</definedName>
    <definedName name="Run_Year">'[9]Mkt Share Calculator'!$B$6</definedName>
    <definedName name="Salary_Escalation_1996" localSheetId="8">#REF!</definedName>
    <definedName name="Salary_Escalation_1996">'[18]FED G&amp;A Assumption Rates'!$B$8</definedName>
    <definedName name="Salary_Escalation_1997" localSheetId="8">#REF!</definedName>
    <definedName name="Salary_Escalation_1997">'[18]FED G&amp;A Assumption Rates'!$C$8</definedName>
    <definedName name="Salary_Escalation_1998" localSheetId="8">#REF!</definedName>
    <definedName name="Salary_Escalation_1998">'[18]FED G&amp;A Assumption Rates'!$D$8</definedName>
    <definedName name="Salary_Escalation_1999" localSheetId="8">#REF!</definedName>
    <definedName name="Salary_Escalation_1999">'[18]FED G&amp;A Assumption Rates'!$E$8</definedName>
    <definedName name="Salary_Escalation_2000" localSheetId="8">#REF!</definedName>
    <definedName name="Salary_Escalation_2000">'[18]FED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8">#REF!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8">#REF!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8">#REF!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8">#REF!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8">#REF!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5" hidden="1">{#N/A,#N/A,FALSE,"Aging Summary";#N/A,#N/A,FALSE,"Ratio Analysis";#N/A,#N/A,FALSE,"Test 120 Day Accts";#N/A,#N/A,FALSE,"Tickmarks"}</definedName>
    <definedName name="sdafsadf" localSheetId="8" hidden="1">{#N/A,#N/A,FALSE,"Aging Summary";#N/A,#N/A,FALSE,"Ratio Analysis";#N/A,#N/A,FALSE,"Test 120 Day Accts";#N/A,#N/A,FALSE,"Tickmarks"}</definedName>
    <definedName name="sdafsadf" localSheetId="11"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8">#REF!</definedName>
    <definedName name="sdf">[28]lookup!$C$4:$F$29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8">#REF!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8">#REF!</definedName>
    <definedName name="SpotDates">'[19]Spot&amp;Imbalance'!$L$1:$BU$2</definedName>
    <definedName name="SpotMTM" localSheetId="8">#REF!</definedName>
    <definedName name="SpotMTM">'[19]Spot&amp;Imbalance'!$B$62:$BU$105</definedName>
    <definedName name="SpotVol" localSheetId="8">#REF!</definedName>
    <definedName name="SpotVol">'[19]Spot&amp;Imbalance'!$B$7:$BU$50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8">#REF!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8">#REF!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8">#REF!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4" hidden="1">{"SourcesUses",#N/A,TRUE,#N/A;"TransOverview",#N/A,TRUE,"CFMODEL"}</definedName>
    <definedName name="sss" localSheetId="5" hidden="1">{"SourcesUses",#N/A,TRUE,#N/A;"TransOverview",#N/A,TRUE,"CFMODEL"}</definedName>
    <definedName name="sss" localSheetId="8" hidden="1">{"SourcesUses",#N/A,TRUE,#N/A;"TransOverview",#N/A,TRUE,"CFMODEL"}</definedName>
    <definedName name="sss" localSheetId="11"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16"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4" hidden="1">{"Income Statement",#N/A,FALSE,"CFMODEL";"Balance Sheet",#N/A,FALSE,"CFMODEL"}</definedName>
    <definedName name="sssssssssssssssss" localSheetId="5" hidden="1">{"Income Statement",#N/A,FALSE,"CFMODEL";"Balance Sheet",#N/A,FALSE,"CFMODEL"}</definedName>
    <definedName name="sssssssssssssssss" localSheetId="8" hidden="1">{"Income Statement",#N/A,FALSE,"CFMODEL";"Balance Sheet",#N/A,FALSE,"CFMODEL"}</definedName>
    <definedName name="sssssssssssssssss" localSheetId="11"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16"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4" hidden="1">{"Income Statement",#N/A,FALSE,"CFMODEL";"Balance Sheet",#N/A,FALSE,"CFMODEL"}</definedName>
    <definedName name="sssssssssssssssssss" localSheetId="5" hidden="1">{"Income Statement",#N/A,FALSE,"CFMODEL";"Balance Sheet",#N/A,FALSE,"CFMODEL"}</definedName>
    <definedName name="sssssssssssssssssss" localSheetId="8" hidden="1">{"Income Statement",#N/A,FALSE,"CFMODEL";"Balance Sheet",#N/A,FALSE,"CFMODEL"}</definedName>
    <definedName name="sssssssssssssssssss" localSheetId="11"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16"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8">#REF!</definedName>
    <definedName name="SwapBasisDates">[19]BasisSwap!$J$1:$BT$2</definedName>
    <definedName name="SwapBasisMTM" localSheetId="8">#REF!</definedName>
    <definedName name="SwapBasisMTM">[19]BasisSwap!$B$34:$BT$50</definedName>
    <definedName name="SwapBasisVol" localSheetId="8">#REF!</definedName>
    <definedName name="SwapBasisVol">[19]BasisSwap!$B$7:$BT$25</definedName>
    <definedName name="SwapFFDates" localSheetId="8">#REF!</definedName>
    <definedName name="SwapFFDates">[19]FFSwap!$J$1:$BT$2</definedName>
    <definedName name="SwapFFMTM" localSheetId="8">#REF!</definedName>
    <definedName name="SwapFFMTM">[19]FFSwap!$B$34:$BT$50</definedName>
    <definedName name="SwapFFVol" localSheetId="8">#REF!</definedName>
    <definedName name="SwapFFVol">[19]FFSwap!$B$7:$BT$25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8">#REF!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8">#REF!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8">#REF!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8">#REF!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8">#REF!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8">#REF!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8">#REF!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8">#REF!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8">#REF!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8">#REF!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8">#REF!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5" hidden="1">{#N/A,#N/A,FALSE,"Aging Summary";#N/A,#N/A,FALSE,"Ratio Analysis";#N/A,#N/A,FALSE,"Test 120 Day Accts";#N/A,#N/A,FALSE,"Tickmarks"}</definedName>
    <definedName name="TDM" localSheetId="8" hidden="1">{#N/A,#N/A,FALSE,"Aging Summary";#N/A,#N/A,FALSE,"Ratio Analysis";#N/A,#N/A,FALSE,"Test 120 Day Accts";#N/A,#N/A,FALSE,"Tickmarks"}</definedName>
    <definedName name="TDM" localSheetId="11"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5" hidden="1">{"by_month",#N/A,TRUE,"template";"destec_month",#N/A,TRUE,"template";"by_quarter",#N/A,TRUE,"template";"destec_quarter",#N/A,TRUE,"template";"by_year",#N/A,TRUE,"template";"destec_annual",#N/A,TRUE,"template"}</definedName>
    <definedName name="template2" localSheetId="8" hidden="1">{"by_month",#N/A,TRUE,"template";"destec_month",#N/A,TRUE,"template";"by_quarter",#N/A,TRUE,"template";"destec_quarter",#N/A,TRUE,"template";"by_year",#N/A,TRUE,"template";"destec_annual",#N/A,TRUE,"template"}</definedName>
    <definedName name="template2" localSheetId="11"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5" hidden="1">{"Page_1",#N/A,FALSE,"BAD4Q98";"Page_2",#N/A,FALSE,"BAD4Q98";"Page_3",#N/A,FALSE,"BAD4Q98";"Page_4",#N/A,FALSE,"BAD4Q98";"Page_5",#N/A,FALSE,"BAD4Q98";"Page_6",#N/A,FALSE,"BAD4Q98";"Input_1",#N/A,FALSE,"BAD4Q98";"Input_2",#N/A,FALSE,"BAD4Q98"}</definedName>
    <definedName name="terst2" localSheetId="8" hidden="1">{"Page_1",#N/A,FALSE,"BAD4Q98";"Page_2",#N/A,FALSE,"BAD4Q98";"Page_3",#N/A,FALSE,"BAD4Q98";"Page_4",#N/A,FALSE,"BAD4Q98";"Page_5",#N/A,FALSE,"BAD4Q98";"Page_6",#N/A,FALSE,"BAD4Q98";"Input_1",#N/A,FALSE,"BAD4Q98";"Input_2",#N/A,FALSE,"BAD4Q98"}</definedName>
    <definedName name="terst2" localSheetId="11"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5" hidden="1">{"Page_1",#N/A,FALSE,"BAD4Q98";"Page_2",#N/A,FALSE,"BAD4Q98";"Page_3",#N/A,FALSE,"BAD4Q98";"Page_4",#N/A,FALSE,"BAD4Q98";"Page_5",#N/A,FALSE,"BAD4Q98";"Page_6",#N/A,FALSE,"BAD4Q98";"Input_1",#N/A,FALSE,"BAD4Q98";"Input_2",#N/A,FALSE,"BAD4Q98"}</definedName>
    <definedName name="test" localSheetId="8" hidden="1">{"Page_1",#N/A,FALSE,"BAD4Q98";"Page_2",#N/A,FALSE,"BAD4Q98";"Page_3",#N/A,FALSE,"BAD4Q98";"Page_4",#N/A,FALSE,"BAD4Q98";"Page_5",#N/A,FALSE,"BAD4Q98";"Page_6",#N/A,FALSE,"BAD4Q98";"Input_1",#N/A,FALSE,"BAD4Q98";"Input_2",#N/A,FALSE,"BAD4Q98"}</definedName>
    <definedName name="test" localSheetId="11"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4" hidden="1">{"Control_DataContact",#N/A,FALSE,"Control"}</definedName>
    <definedName name="test_1" localSheetId="5" hidden="1">{"Control_DataContact",#N/A,FALSE,"Control"}</definedName>
    <definedName name="test_1" localSheetId="8" hidden="1">{"Control_DataContact",#N/A,FALSE,"Control"}</definedName>
    <definedName name="test_1" localSheetId="11" hidden="1">{"Control_DataContact",#N/A,FALSE,"Control"}</definedName>
    <definedName name="test_1" localSheetId="12" hidden="1">{"Control_DataContact",#N/A,FALSE,"Control"}</definedName>
    <definedName name="test_1" localSheetId="14" hidden="1">{"Control_DataContact",#N/A,FALSE,"Control"}</definedName>
    <definedName name="test_1" localSheetId="16"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4" hidden="1">{"Sch.D_P_1Gas",#N/A,FALSE,"Sch.D";"Sch.D_P_2Elec",#N/A,FALSE,"Sch.D"}</definedName>
    <definedName name="test1_1" localSheetId="5" hidden="1">{"Sch.D_P_1Gas",#N/A,FALSE,"Sch.D";"Sch.D_P_2Elec",#N/A,FALSE,"Sch.D"}</definedName>
    <definedName name="test1_1" localSheetId="8" hidden="1">{"Sch.D_P_1Gas",#N/A,FALSE,"Sch.D";"Sch.D_P_2Elec",#N/A,FALSE,"Sch.D"}</definedName>
    <definedName name="test1_1" localSheetId="11"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16"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4" hidden="1">{"SourcesUses",#N/A,TRUE,#N/A;"TransOverview",#N/A,TRUE,"CFMODEL"}</definedName>
    <definedName name="test2006" localSheetId="5" hidden="1">{"SourcesUses",#N/A,TRUE,#N/A;"TransOverview",#N/A,TRUE,"CFMODEL"}</definedName>
    <definedName name="test2006" localSheetId="8" hidden="1">{"SourcesUses",#N/A,TRUE,#N/A;"TransOverview",#N/A,TRUE,"CFMODEL"}</definedName>
    <definedName name="test2006" localSheetId="11"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16"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5" hidden="1">{"Sch.E_PayrollExp",#N/A,TRUE,"Sch.E,F,G,H";"Sch.F_PayrollTaxes",#N/A,TRUE,"Sch.E,F,G,H";"Sch.G_IncentComp",#N/A,TRUE,"Sch.E,F,G,H";"Sch.H_P1_EmplBeneSum",#N/A,TRUE,"Sch.E,F,G,H"}</definedName>
    <definedName name="test3_1" localSheetId="8" hidden="1">{"Sch.E_PayrollExp",#N/A,TRUE,"Sch.E,F,G,H";"Sch.F_PayrollTaxes",#N/A,TRUE,"Sch.E,F,G,H";"Sch.G_IncentComp",#N/A,TRUE,"Sch.E,F,G,H";"Sch.H_P1_EmplBeneSum",#N/A,TRUE,"Sch.E,F,G,H"}</definedName>
    <definedName name="test3_1" localSheetId="11"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8">#REF!</definedName>
    <definedName name="Tranche_A_Notes_Pct_Construction">[29]Inputs!$B$450</definedName>
    <definedName name="Tranche_B_Notes_Pct_Construction" localSheetId="8">#REF!</definedName>
    <definedName name="Tranche_B_Notes_Pct_Construction">[29]Inputs!$B$451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8"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8">#REF!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8">#REF!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8">#REF!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8">#REF!</definedName>
    <definedName name="v">[2]Parameters!$D$18</definedName>
    <definedName name="val" localSheetId="8">#REF!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8">#REF!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2">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8">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2">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8">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8">#REF!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4" hidden="1">{"SourcesUses",#N/A,TRUE,"CFMODEL";"TransOverview",#N/A,TRUE,"CFMODEL"}</definedName>
    <definedName name="w" localSheetId="5" hidden="1">{"SourcesUses",#N/A,TRUE,"CFMODEL";"TransOverview",#N/A,TRUE,"CFMODEL"}</definedName>
    <definedName name="w" localSheetId="8" hidden="1">{"SourcesUses",#N/A,TRUE,"CFMODEL";"TransOverview",#N/A,TRUE,"CFMODEL"}</definedName>
    <definedName name="w" localSheetId="11"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16"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8">#REF!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4" hidden="1">{"phase 1 ecm table",#N/A,FALSE,"ECM Matrix";"total ecm table",#N/A,FALSE,"ECM Matrix"}</definedName>
    <definedName name="what?" localSheetId="5" hidden="1">{"phase 1 ecm table",#N/A,FALSE,"ECM Matrix";"total ecm table",#N/A,FALSE,"ECM Matrix"}</definedName>
    <definedName name="what?" localSheetId="8" hidden="1">{"phase 1 ecm table",#N/A,FALSE,"ECM Matrix";"total ecm table",#N/A,FALSE,"ECM Matrix"}</definedName>
    <definedName name="what?" localSheetId="11"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16"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5" hidden="1">{"okte1",#N/A,FALSE,"OKTE GAS CONV";"okte2",#N/A,FALSE,"OKTE GAS CONV";"okte3",#N/A,FALSE,"OKTE GAS CONV";"okte4",#N/A,FALSE,"OKTE GAS CONV"}</definedName>
    <definedName name="what??" localSheetId="8" hidden="1">{"okte1",#N/A,FALSE,"OKTE GAS CONV";"okte2",#N/A,FALSE,"OKTE GAS CONV";"okte3",#N/A,FALSE,"OKTE GAS CONV";"okte4",#N/A,FALSE,"OKTE GAS CONV"}</definedName>
    <definedName name="what??" localSheetId="11"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5" hidden="1">{"Overhead",#N/A,FALSE,"NEW FINMODEL";"Overhead",#N/A,FALSE,"Cash flow Phase 1";"Overhead PH1 w Benefits",#N/A,FALSE,"ECM Matrix";"Overhead PH1 w RFP",#N/A,FALSE,"ECM Matrix";"Overhead Total w benefits",#N/A,FALSE,"ECM Matrix";"Overhead Total w RFP",#N/A,FALSE,"ECM Matrix"}</definedName>
    <definedName name="what???" localSheetId="8" hidden="1">{"Overhead",#N/A,FALSE,"NEW FINMODEL";"Overhead",#N/A,FALSE,"Cash flow Phase 1";"Overhead PH1 w Benefits",#N/A,FALSE,"ECM Matrix";"Overhead PH1 w RFP",#N/A,FALSE,"ECM Matrix";"Overhead Total w benefits",#N/A,FALSE,"ECM Matrix";"Overhead Total w RFP",#N/A,FALSE,"ECM Matrix"}</definedName>
    <definedName name="what???" localSheetId="11"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5" hidden="1">{"Overhead",#N/A,FALSE,"NEW FINMODEL";"Overhead",#N/A,FALSE,"Cash flow Phase 1";"Overhead PH1 w Benefits",#N/A,FALSE,"ECM Matrix";"Overhead PH1 w RFP",#N/A,FALSE,"ECM Matrix";"Overhead Total w benefits",#N/A,FALSE,"ECM Matrix";"Overhead Total w RFP",#N/A,FALSE,"ECM Matrix"}</definedName>
    <definedName name="what???1" localSheetId="8" hidden="1">{"Overhead",#N/A,FALSE,"NEW FINMODEL";"Overhead",#N/A,FALSE,"Cash flow Phase 1";"Overhead PH1 w Benefits",#N/A,FALSE,"ECM Matrix";"Overhead PH1 w RFP",#N/A,FALSE,"ECM Matrix";"Overhead Total w benefits",#N/A,FALSE,"ECM Matrix";"Overhead Total w RFP",#N/A,FALSE,"ECM Matrix"}</definedName>
    <definedName name="what???1" localSheetId="11"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5" hidden="1">{"okte1",#N/A,FALSE,"OKTE GAS CONV";"okte2",#N/A,FALSE,"OKTE GAS CONV";"okte3",#N/A,FALSE,"OKTE GAS CONV";"okte4",#N/A,FALSE,"OKTE GAS CONV"}</definedName>
    <definedName name="what??1" localSheetId="8" hidden="1">{"okte1",#N/A,FALSE,"OKTE GAS CONV";"okte2",#N/A,FALSE,"OKTE GAS CONV";"okte3",#N/A,FALSE,"OKTE GAS CONV";"okte4",#N/A,FALSE,"OKTE GAS CONV"}</definedName>
    <definedName name="what??1" localSheetId="11"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4" hidden="1">{"phase 1 ecm table",#N/A,FALSE,"ECM Matrix";"total ecm table",#N/A,FALSE,"ECM Matrix"}</definedName>
    <definedName name="what1" localSheetId="5" hidden="1">{"phase 1 ecm table",#N/A,FALSE,"ECM Matrix";"total ecm table",#N/A,FALSE,"ECM Matrix"}</definedName>
    <definedName name="what1" localSheetId="8" hidden="1">{"phase 1 ecm table",#N/A,FALSE,"ECM Matrix";"total ecm table",#N/A,FALSE,"ECM Matrix"}</definedName>
    <definedName name="what1" localSheetId="11"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16"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5" hidden="1">{"Page_1",#N/A,FALSE,"BAD4Q98";"Page_2",#N/A,FALSE,"BAD4Q98";"Page_3",#N/A,FALSE,"BAD4Q98";"Page_4",#N/A,FALSE,"BAD4Q98";"Page_5",#N/A,FALSE,"BAD4Q98";"Page_6",#N/A,FALSE,"BAD4Q98";"Input_1",#N/A,FALSE,"BAD4Q98";"Input_2",#N/A,FALSE,"BAD4Q98"}</definedName>
    <definedName name="whatth" localSheetId="8" hidden="1">{"Page_1",#N/A,FALSE,"BAD4Q98";"Page_2",#N/A,FALSE,"BAD4Q98";"Page_3",#N/A,FALSE,"BAD4Q98";"Page_4",#N/A,FALSE,"BAD4Q98";"Page_5",#N/A,FALSE,"BAD4Q98";"Page_6",#N/A,FALSE,"BAD4Q98";"Input_1",#N/A,FALSE,"BAD4Q98";"Input_2",#N/A,FALSE,"BAD4Q98"}</definedName>
    <definedName name="whatth" localSheetId="11"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4" hidden="1">{"phase 1 ecm table",#N/A,FALSE,"ECM Matrix";"total ecm table",#N/A,FALSE,"ECM Matrix"}</definedName>
    <definedName name="who" localSheetId="5" hidden="1">{"phase 1 ecm table",#N/A,FALSE,"ECM Matrix";"total ecm table",#N/A,FALSE,"ECM Matrix"}</definedName>
    <definedName name="who" localSheetId="8" hidden="1">{"phase 1 ecm table",#N/A,FALSE,"ECM Matrix";"total ecm table",#N/A,FALSE,"ECM Matrix"}</definedName>
    <definedName name="who" localSheetId="11"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16"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5" hidden="1">{"okte1",#N/A,FALSE,"OKTE GAS CONV";"okte2",#N/A,FALSE,"OKTE GAS CONV";"okte3",#N/A,FALSE,"OKTE GAS CONV";"okte4",#N/A,FALSE,"OKTE GAS CONV"}</definedName>
    <definedName name="whoa" localSheetId="8" hidden="1">{"okte1",#N/A,FALSE,"OKTE GAS CONV";"okte2",#N/A,FALSE,"OKTE GAS CONV";"okte3",#N/A,FALSE,"OKTE GAS CONV";"okte4",#N/A,FALSE,"OKTE GAS CONV"}</definedName>
    <definedName name="whoa" localSheetId="11"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5" hidden="1">{"ecm (CES Inputs)",#N/A,FALSE,"CES Inputs";"finmod (CES Inputs)",#N/A,FALSE,"CES Inputs";"buyout (Buyout)",#N/A,FALSE,"CES Inputs";"hillpay (CES Inputs)",#N/A,FALSE,"CES Inputs";"psc (PSC Output)",#N/A,FALSE,"PSC Output"}</definedName>
    <definedName name="wrn.All." localSheetId="8" hidden="1">{"ecm (CES Inputs)",#N/A,FALSE,"CES Inputs";"finmod (CES Inputs)",#N/A,FALSE,"CES Inputs";"buyout (Buyout)",#N/A,FALSE,"CES Inputs";"hillpay (CES Inputs)",#N/A,FALSE,"CES Inputs";"psc (PSC Output)",#N/A,FALSE,"PSC Output"}</definedName>
    <definedName name="wrn.All." localSheetId="11"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4" hidden="1">{#N/A,#N/A,FALSE,"trates"}</definedName>
    <definedName name="wrn.BL." localSheetId="5" hidden="1">{#N/A,#N/A,FALSE,"trates"}</definedName>
    <definedName name="wrn.BL." localSheetId="8" hidden="1">{#N/A,#N/A,FALSE,"trates"}</definedName>
    <definedName name="wrn.BL." localSheetId="11" hidden="1">{#N/A,#N/A,FALSE,"trates"}</definedName>
    <definedName name="wrn.BL." localSheetId="12" hidden="1">{#N/A,#N/A,FALSE,"trates"}</definedName>
    <definedName name="wrn.BL." localSheetId="14" hidden="1">{#N/A,#N/A,FALSE,"trates"}</definedName>
    <definedName name="wrn.BL." localSheetId="16"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4" hidden="1">{#N/A,#N/A,TRUE,"SDGE";#N/A,#N/A,TRUE,"GBU";#N/A,#N/A,TRUE,"TBU";#N/A,#N/A,TRUE,"EDBU";#N/A,#N/A,TRUE,"ExclCC"}</definedName>
    <definedName name="wrn.busum." localSheetId="5" hidden="1">{#N/A,#N/A,TRUE,"SDGE";#N/A,#N/A,TRUE,"GBU";#N/A,#N/A,TRUE,"TBU";#N/A,#N/A,TRUE,"EDBU";#N/A,#N/A,TRUE,"ExclCC"}</definedName>
    <definedName name="wrn.busum." localSheetId="8" hidden="1">{#N/A,#N/A,TRUE,"SDGE";#N/A,#N/A,TRUE,"GBU";#N/A,#N/A,TRUE,"TBU";#N/A,#N/A,TRUE,"EDBU";#N/A,#N/A,TRUE,"ExclCC"}</definedName>
    <definedName name="wrn.busum." localSheetId="11"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16"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5" hidden="1">{"Control_P1",#N/A,FALSE,"Control";"Control_P2",#N/A,FALSE,"Control";"Control_P3",#N/A,FALSE,"Control";"Control_P4",#N/A,FALSE,"Control"}</definedName>
    <definedName name="wrn.ControlSheets." localSheetId="8" hidden="1">{"Control_P1",#N/A,FALSE,"Control";"Control_P2",#N/A,FALSE,"Control";"Control_P3",#N/A,FALSE,"Control";"Control_P4",#N/A,FALSE,"Control"}</definedName>
    <definedName name="wrn.ControlSheets." localSheetId="11"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5" hidden="1">{"Control_P1",#N/A,FALSE,"Control";"Control_P2",#N/A,FALSE,"Control";"Control_P3",#N/A,FALSE,"Control";"Control_P4",#N/A,FALSE,"Control"}</definedName>
    <definedName name="wrn.ControlSheets._1" localSheetId="8" hidden="1">{"Control_P1",#N/A,FALSE,"Control";"Control_P2",#N/A,FALSE,"Control";"Control_P3",#N/A,FALSE,"Control";"Control_P4",#N/A,FALSE,"Control"}</definedName>
    <definedName name="wrn.ControlSheets._1" localSheetId="11"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4" hidden="1">{#N/A,#N/A,FALSE,"RECAP";#N/A,#N/A,FALSE,"MATBYCLS";#N/A,#N/A,FALSE,"STATUS";#N/A,#N/A,FALSE,"OP-ACT";#N/A,#N/A,FALSE,"W_O"}</definedName>
    <definedName name="wrn.COSTOS." localSheetId="5" hidden="1">{#N/A,#N/A,FALSE,"RECAP";#N/A,#N/A,FALSE,"MATBYCLS";#N/A,#N/A,FALSE,"STATUS";#N/A,#N/A,FALSE,"OP-ACT";#N/A,#N/A,FALSE,"W_O"}</definedName>
    <definedName name="wrn.COSTOS." localSheetId="8" hidden="1">{#N/A,#N/A,FALSE,"RECAP";#N/A,#N/A,FALSE,"MATBYCLS";#N/A,#N/A,FALSE,"STATUS";#N/A,#N/A,FALSE,"OP-ACT";#N/A,#N/A,FALSE,"W_O"}</definedName>
    <definedName name="wrn.COSTOS." localSheetId="11"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16"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4" hidden="1">{#N/A,#N/A,FALSE,"3 Year Plan"}</definedName>
    <definedName name="wrn.Data." localSheetId="5" hidden="1">{#N/A,#N/A,FALSE,"3 Year Plan"}</definedName>
    <definedName name="wrn.Data." localSheetId="8" hidden="1">{#N/A,#N/A,FALSE,"3 Year Plan"}</definedName>
    <definedName name="wrn.Data." localSheetId="11" hidden="1">{#N/A,#N/A,FALSE,"3 Year Plan"}</definedName>
    <definedName name="wrn.Data." localSheetId="12" hidden="1">{#N/A,#N/A,FALSE,"3 Year Plan"}</definedName>
    <definedName name="wrn.Data." localSheetId="14" hidden="1">{#N/A,#N/A,FALSE,"3 Year Plan"}</definedName>
    <definedName name="wrn.Data." localSheetId="16"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4" hidden="1">{"Control_DataContact",#N/A,FALSE,"Control"}</definedName>
    <definedName name="wrn.Data_Contact." localSheetId="5" hidden="1">{"Control_DataContact",#N/A,FALSE,"Control"}</definedName>
    <definedName name="wrn.Data_Contact." localSheetId="8" hidden="1">{"Control_DataContact",#N/A,FALSE,"Control"}</definedName>
    <definedName name="wrn.Data_Contact." localSheetId="11"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16"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4" hidden="1">{"Control_DataContact",#N/A,FALSE,"Control"}</definedName>
    <definedName name="wrn.Data_Contact._1" localSheetId="5" hidden="1">{"Control_DataContact",#N/A,FALSE,"Control"}</definedName>
    <definedName name="wrn.Data_Contact._1" localSheetId="8" hidden="1">{"Control_DataContact",#N/A,FALSE,"Control"}</definedName>
    <definedName name="wrn.Data_Contact._1" localSheetId="11"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16"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5" hidden="1">{"Est_Pg1",#N/A,FALSE,"Estimate2003";"Est_Pg2",#N/A,FALSE,"Estimate2003";"Est_Pg3",#N/A,FALSE,"Estimate2003";"Escalation,",#N/A,FALSE,"Escalation"}</definedName>
    <definedName name="wrn.Est_2003." localSheetId="8" hidden="1">{"Est_Pg1",#N/A,FALSE,"Estimate2003";"Est_Pg2",#N/A,FALSE,"Estimate2003";"Est_Pg3",#N/A,FALSE,"Estimate2003";"Escalation,",#N/A,FALSE,"Escalation"}</definedName>
    <definedName name="wrn.Est_2003." localSheetId="11"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5" hidden="1">{"Est_Pg1",#N/A,FALSE,"Estimate2003";"Est_Pg2",#N/A,FALSE,"Estimate2003";"Est_Pg3",#N/A,FALSE,"Estimate2003";"Escalation,",#N/A,FALSE,"Escalation"}</definedName>
    <definedName name="wrn.Est_2003._1" localSheetId="8" hidden="1">{"Est_Pg1",#N/A,FALSE,"Estimate2003";"Est_Pg2",#N/A,FALSE,"Estimate2003";"Est_Pg3",#N/A,FALSE,"Estimate2003";"Escalation,",#N/A,FALSE,"Escalation"}</definedName>
    <definedName name="wrn.Est_2003._1" localSheetId="11"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4" hidden="1">{"b1",#N/A,TRUE,"B-1";"b2",#N/A,TRUE,"B-2";"b3",#N/A,TRUE,"B-3";"b4",#N/A,TRUE,"B-4";"b5",#N/A,TRUE,"B-5"}</definedName>
    <definedName name="wrn.fermie." localSheetId="5" hidden="1">{"b1",#N/A,TRUE,"B-1";"b2",#N/A,TRUE,"B-2";"b3",#N/A,TRUE,"B-3";"b4",#N/A,TRUE,"B-4";"b5",#N/A,TRUE,"B-5"}</definedName>
    <definedName name="wrn.fermie." localSheetId="8" hidden="1">{"b1",#N/A,TRUE,"B-1";"b2",#N/A,TRUE,"B-2";"b3",#N/A,TRUE,"B-3";"b4",#N/A,TRUE,"B-4";"b5",#N/A,TRUE,"B-5"}</definedName>
    <definedName name="wrn.fermie." localSheetId="11"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16"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4" hidden="1">{#N/A,#N/A,FALSE,"94 FTE";#N/A,#N/A,FALSE,"95 FTE";#N/A,#N/A,FALSE,"96 FTE"}</definedName>
    <definedName name="wrn.FTEs." localSheetId="5" hidden="1">{#N/A,#N/A,FALSE,"94 FTE";#N/A,#N/A,FALSE,"95 FTE";#N/A,#N/A,FALSE,"96 FTE"}</definedName>
    <definedName name="wrn.FTEs." localSheetId="8" hidden="1">{#N/A,#N/A,FALSE,"94 FTE";#N/A,#N/A,FALSE,"95 FTE";#N/A,#N/A,FALSE,"96 FTE"}</definedName>
    <definedName name="wrn.FTEs." localSheetId="11"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16"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4" hidden="1">{#N/A,#N/A,FALSE,"A"}</definedName>
    <definedName name="wrn.input." localSheetId="5" hidden="1">{#N/A,#N/A,FALSE,"A"}</definedName>
    <definedName name="wrn.input." localSheetId="8" hidden="1">{#N/A,#N/A,FALSE,"A"}</definedName>
    <definedName name="wrn.input." localSheetId="11" hidden="1">{#N/A,#N/A,FALSE,"A"}</definedName>
    <definedName name="wrn.input." localSheetId="12" hidden="1">{#N/A,#N/A,FALSE,"A"}</definedName>
    <definedName name="wrn.input." localSheetId="14" hidden="1">{#N/A,#N/A,FALSE,"A"}</definedName>
    <definedName name="wrn.input." localSheetId="16"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4" hidden="1">{"[Cost of Service] COS Inputs Sch 1",#N/A,FALSE,"Cost of Service Model"}</definedName>
    <definedName name="wrn.Inputs." localSheetId="5" hidden="1">{"[Cost of Service] COS Inputs Sch 1",#N/A,FALSE,"Cost of Service Model"}</definedName>
    <definedName name="wrn.Inputs." localSheetId="8" hidden="1">{"[Cost of Service] COS Inputs Sch 1",#N/A,FALSE,"Cost of Service Model"}</definedName>
    <definedName name="wrn.Inputs." localSheetId="11"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16"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4" hidden="1">{"2002Frcst","06Month",FALSE,"Frcst Format 2002"}</definedName>
    <definedName name="wrn.June2002." localSheetId="5" hidden="1">{"2002Frcst","06Month",FALSE,"Frcst Format 2002"}</definedName>
    <definedName name="wrn.June2002." localSheetId="8" hidden="1">{"2002Frcst","06Month",FALSE,"Frcst Format 2002"}</definedName>
    <definedName name="wrn.June2002." localSheetId="11"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16"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4" hidden="1">{#N/A,#N/A,FALSE,"202";#N/A,#N/A,FALSE,"203";#N/A,#N/A,FALSE,"204";#N/A,#N/A,FALSE,"205";#N/A,#N/A,FALSE,"205A"}</definedName>
    <definedName name="wrn.JVREPORT." localSheetId="5" hidden="1">{#N/A,#N/A,FALSE,"202";#N/A,#N/A,FALSE,"203";#N/A,#N/A,FALSE,"204";#N/A,#N/A,FALSE,"205";#N/A,#N/A,FALSE,"205A"}</definedName>
    <definedName name="wrn.JVREPORT." localSheetId="8" hidden="1">{#N/A,#N/A,FALSE,"202";#N/A,#N/A,FALSE,"203";#N/A,#N/A,FALSE,"204";#N/A,#N/A,FALSE,"205";#N/A,#N/A,FALSE,"205A"}</definedName>
    <definedName name="wrn.JVREPORT." localSheetId="11"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16"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4" hidden="1">{"2002Frcst","05Month",FALSE,"Frcst Format 2002"}</definedName>
    <definedName name="wrn.May2002." localSheetId="5" hidden="1">{"2002Frcst","05Month",FALSE,"Frcst Format 2002"}</definedName>
    <definedName name="wrn.May2002." localSheetId="8" hidden="1">{"2002Frcst","05Month",FALSE,"Frcst Format 2002"}</definedName>
    <definedName name="wrn.May2002." localSheetId="11"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16"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4" hidden="1">{"Equipment",#N/A,FALSE,"A";"Summary",#N/A,FALSE,"B"}</definedName>
    <definedName name="wrn.My._.estimate._.report." localSheetId="5" hidden="1">{"Equipment",#N/A,FALSE,"A";"Summary",#N/A,FALSE,"B"}</definedName>
    <definedName name="wrn.My._.estimate._.report." localSheetId="8" hidden="1">{"Equipment",#N/A,FALSE,"A";"Summary",#N/A,FALSE,"B"}</definedName>
    <definedName name="wrn.My._.estimate._.report." localSheetId="11"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16"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4" hidden="1">{"Alberta",#N/A,FALSE,"Pivot Data";#N/A,#N/A,FALSE,"Pivot Data";"HiddenColumns",#N/A,FALSE,"Pivot Data"}</definedName>
    <definedName name="wrn.MyTestReport." localSheetId="5" hidden="1">{"Alberta",#N/A,FALSE,"Pivot Data";#N/A,#N/A,FALSE,"Pivot Data";"HiddenColumns",#N/A,FALSE,"Pivot Data"}</definedName>
    <definedName name="wrn.MyTestReport." localSheetId="8" hidden="1">{"Alberta",#N/A,FALSE,"Pivot Data";#N/A,#N/A,FALSE,"Pivot Data";"HiddenColumns",#N/A,FALSE,"Pivot Data"}</definedName>
    <definedName name="wrn.MyTestReport." localSheetId="11"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16"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4" hidden="1">{"Overhauls Calculations",#N/A,FALSE,"PROFORMA"}</definedName>
    <definedName name="wrn.Overhauls." localSheetId="5" hidden="1">{"Overhauls Calculations",#N/A,FALSE,"PROFORMA"}</definedName>
    <definedName name="wrn.Overhauls." localSheetId="8" hidden="1">{"Overhauls Calculations",#N/A,FALSE,"PROFORMA"}</definedName>
    <definedName name="wrn.Overhauls." localSheetId="11"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16"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4" hidden="1">{"Overhauls Calculations",#N/A,FALSE,"PROFORMA"}</definedName>
    <definedName name="wrn.Overhaulsb." localSheetId="5" hidden="1">{"Overhauls Calculations",#N/A,FALSE,"PROFORMA"}</definedName>
    <definedName name="wrn.Overhaulsb." localSheetId="8" hidden="1">{"Overhauls Calculations",#N/A,FALSE,"PROFORMA"}</definedName>
    <definedName name="wrn.Overhaulsb." localSheetId="11"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16"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5" hidden="1">{#N/A,#N/A,TRUE,"Recommendation";#N/A,#N/A,TRUE,"Scenarios";#N/A,#N/A,TRUE,"Tax Adjusted WACC";#N/A,#N/A,TRUE,"Summary";#N/A,#N/A,TRUE,"Industrial";#N/A,#N/A,TRUE,"Apodaca &amp; Escobedo";#N/A,#N/A,TRUE,"Guadalupe";#N/A,#N/A,TRUE,"Santa Catarina";#N/A,#N/A,TRUE,"Debt Valuation"}</definedName>
    <definedName name="wrn.Package." localSheetId="8" hidden="1">{#N/A,#N/A,TRUE,"Recommendation";#N/A,#N/A,TRUE,"Scenarios";#N/A,#N/A,TRUE,"Tax Adjusted WACC";#N/A,#N/A,TRUE,"Summary";#N/A,#N/A,TRUE,"Industrial";#N/A,#N/A,TRUE,"Apodaca &amp; Escobedo";#N/A,#N/A,TRUE,"Guadalupe";#N/A,#N/A,TRUE,"Santa Catarina";#N/A,#N/A,TRUE,"Debt Valuation"}</definedName>
    <definedName name="wrn.Package." localSheetId="11"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5" hidden="1">{#N/A,#N/A,TRUE,"Recommendation";#N/A,#N/A,TRUE,"Scenarios";#N/A,#N/A,TRUE,"Tax Adjusted WACC";#N/A,#N/A,TRUE,"Summary";#N/A,#N/A,TRUE,"Industrial";#N/A,#N/A,TRUE,"Apodaca &amp; Escobedo";#N/A,#N/A,TRUE,"Guadalupe";#N/A,#N/A,TRUE,"Santa Catarina";#N/A,#N/A,TRUE,"Debt Valuation"}</definedName>
    <definedName name="wrn.Package2" localSheetId="8" hidden="1">{#N/A,#N/A,TRUE,"Recommendation";#N/A,#N/A,TRUE,"Scenarios";#N/A,#N/A,TRUE,"Tax Adjusted WACC";#N/A,#N/A,TRUE,"Summary";#N/A,#N/A,TRUE,"Industrial";#N/A,#N/A,TRUE,"Apodaca &amp; Escobedo";#N/A,#N/A,TRUE,"Guadalupe";#N/A,#N/A,TRUE,"Santa Catarina";#N/A,#N/A,TRUE,"Debt Valuation"}</definedName>
    <definedName name="wrn.Package2" localSheetId="11"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5" hidden="1">{#N/A,#N/A,FALSE,"Workpaper Tables 4-1 &amp; 4-2";#N/A,#N/A,FALSE,"Revenue Allocation Results";#N/A,#N/A,FALSE,"FERC Rev @ PR";#N/A,#N/A,FALSE,"Distribution Revenue Allocation";#N/A,#N/A,FALSE,"Nonallocated Revenues ";#N/A,#N/A,FALSE,"2000mixuse";#N/A,#N/A,FALSE,"MC Revenues- 00 sales, 96 MC's"}</definedName>
    <definedName name="wrn.Print._.Out." localSheetId="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5" hidden="1">{"by_month",#N/A,TRUE,"template";"Destec_month",#N/A,TRUE,"template";"by_quarter",#N/A,TRUE,"template";"destec_quarter",#N/A,TRUE,"template";"by_year",#N/A,TRUE,"template";"Destec_annual",#N/A,TRUE,"template"}</definedName>
    <definedName name="wrn.Print_earnings_template." localSheetId="8"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4" hidden="1">{"Var_page",#N/A,FALSE,"template"}</definedName>
    <definedName name="wrn.Print_Var_Page." localSheetId="5" hidden="1">{"Var_page",#N/A,FALSE,"template"}</definedName>
    <definedName name="wrn.Print_Var_Page." localSheetId="8" hidden="1">{"Var_page",#N/A,FALSE,"template"}</definedName>
    <definedName name="wrn.Print_Var_Page." localSheetId="11" hidden="1">{"Var_page",#N/A,FALSE,"template"}</definedName>
    <definedName name="wrn.Print_Var_Page." localSheetId="12" hidden="1">{"Var_page",#N/A,FALSE,"template"}</definedName>
    <definedName name="wrn.Print_Var_Page." localSheetId="14" hidden="1">{"Var_page",#N/A,FALSE,"template"}</definedName>
    <definedName name="wrn.Print_Var_Page." localSheetId="16"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4" hidden="1">{"month_variance",#N/A,FALSE,"template"}</definedName>
    <definedName name="wrn.Print_Variance." localSheetId="5" hidden="1">{"month_variance",#N/A,FALSE,"template"}</definedName>
    <definedName name="wrn.Print_Variance." localSheetId="8" hidden="1">{"month_variance",#N/A,FALSE,"template"}</definedName>
    <definedName name="wrn.Print_Variance." localSheetId="11"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16"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4" hidden="1">{"variance_page",#N/A,FALSE,"template"}</definedName>
    <definedName name="wrn.Print_Variance_Page." localSheetId="5" hidden="1">{"variance_page",#N/A,FALSE,"template"}</definedName>
    <definedName name="wrn.Print_Variance_Page." localSheetId="8" hidden="1">{"variance_page",#N/A,FALSE,"template"}</definedName>
    <definedName name="wrn.Print_Variance_Page." localSheetId="11"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16"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5" hidden="1">{"ID1",#N/A,FALSE,"IDIQ-I";"id2",#N/A,FALSE,"IDIQ-II";"ID3",#N/A,FALSE,"IDIQ-III";"ID4",#N/A,FALSE,"IDIQ-IV";"id5",#N/A,FALSE,"IDIQ-V";"ID6",#N/A,FALSE,"IDIQ-VI";"DO1a",#N/A,FALSE,"DO-IA";"DO1b",#N/A,FALSE,"DO-IB";"DO1C",#N/A,FALSE,"DO-IC";"DO3",#N/A,FALSE,"DO-III";"DO4",#N/A,FALSE,"DO-IV";"DO5",#N/A,FALSE,"DO-V"}</definedName>
    <definedName name="wrn.PRNREP." localSheetId="8" hidden="1">{"ID1",#N/A,FALSE,"IDIQ-I";"id2",#N/A,FALSE,"IDIQ-II";"ID3",#N/A,FALSE,"IDIQ-III";"ID4",#N/A,FALSE,"IDIQ-IV";"id5",#N/A,FALSE,"IDIQ-V";"ID6",#N/A,FALSE,"IDIQ-VI";"DO1a",#N/A,FALSE,"DO-IA";"DO1b",#N/A,FALSE,"DO-IB";"DO1C",#N/A,FALSE,"DO-IC";"DO3",#N/A,FALSE,"DO-III";"DO4",#N/A,FALSE,"DO-IV";"DO5",#N/A,FALSE,"DO-V"}</definedName>
    <definedName name="wrn.PRNREP." localSheetId="11"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5" hidden="1">{"ecm",#N/A,FALSE,"CES Inputs";"FINMOD 2",#N/A,FALSE,"CES Inputs";"hillpay",#N/A,FALSE,"CES Inputs";"psc",#N/A,FALSE,"PSC Output";"buyout",#N/A,FALSE,"Buyout";"total",#N/A,FALSE,"FY93-94 Maintenance"}</definedName>
    <definedName name="wrn.rdm." localSheetId="8" hidden="1">{"ecm",#N/A,FALSE,"CES Inputs";"FINMOD 2",#N/A,FALSE,"CES Inputs";"hillpay",#N/A,FALSE,"CES Inputs";"psc",#N/A,FALSE,"PSC Output";"buyout",#N/A,FALSE,"Buyout";"total",#N/A,FALSE,"FY93-94 Maintenance"}</definedName>
    <definedName name="wrn.rdm." localSheetId="11"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5" hidden="1">{"ecm",#N/A,FALSE,"CES Inputs";"finmod",#N/A,FALSE,"CES Inputs";"hillpay",#N/A,FALSE,"CES Inputs";"psc",#N/A,FALSE,"PSC Output";"buyout",#N/A,FALSE,"Buyout";"Other Util Calcs",#N/A,FALSE,"CES Inputs";"Other Utility Calcs 2",#N/A,FALSE,"CES Inputs";"Other Utility Calcs 3",#N/A,FALSE,"CES Inputs"}</definedName>
    <definedName name="wrn.rdm.1" localSheetId="8" hidden="1">{"ecm",#N/A,FALSE,"CES Inputs";"finmod",#N/A,FALSE,"CES Inputs";"hillpay",#N/A,FALSE,"CES Inputs";"psc",#N/A,FALSE,"PSC Output";"buyout",#N/A,FALSE,"Buyout";"Other Util Calcs",#N/A,FALSE,"CES Inputs";"Other Utility Calcs 2",#N/A,FALSE,"CES Inputs";"Other Utility Calcs 3",#N/A,FALSE,"CES Inputs"}</definedName>
    <definedName name="wrn.rdm.1" localSheetId="11"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5" hidden="1">{"Page_1",#N/A,FALSE,"BAD4Q98";"Page_2",#N/A,FALSE,"BAD4Q98";"Page_3",#N/A,FALSE,"BAD4Q98";"Page_4",#N/A,FALSE,"BAD4Q98";"Page_5",#N/A,FALSE,"BAD4Q98";"Page_6",#N/A,FALSE,"BAD4Q98";"Input_1",#N/A,FALSE,"BAD4Q98";"Input_2",#N/A,FALSE,"BAD4Q98"}</definedName>
    <definedName name="wrn.Reserve._.Analysis." localSheetId="8" hidden="1">{"Page_1",#N/A,FALSE,"BAD4Q98";"Page_2",#N/A,FALSE,"BAD4Q98";"Page_3",#N/A,FALSE,"BAD4Q98";"Page_4",#N/A,FALSE,"BAD4Q98";"Page_5",#N/A,FALSE,"BAD4Q98";"Page_6",#N/A,FALSE,"BAD4Q98";"Input_1",#N/A,FALSE,"BAD4Q98";"Input_2",#N/A,FALSE,"BAD4Q98"}</definedName>
    <definedName name="wrn.Reserve._.Analysis." localSheetId="11"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5" hidden="1">{#N/A,#N/A,FALSE,"RRQ inputs ";#N/A,#N/A,FALSE,"FERC Rev @ PR";#N/A,#N/A,FALSE,"Distribution Revenue Allocation";#N/A,#N/A,FALSE,"Nonallocated Revenues";#N/A,#N/A,FALSE,"MC Revenues-03 sales, 96 MC's";#N/A,#N/A,FALSE,"FTA"}</definedName>
    <definedName name="wrn.Rev._.Alloc." localSheetId="8" hidden="1">{#N/A,#N/A,FALSE,"RRQ inputs ";#N/A,#N/A,FALSE,"FERC Rev @ PR";#N/A,#N/A,FALSE,"Distribution Revenue Allocation";#N/A,#N/A,FALSE,"Nonallocated Revenues";#N/A,#N/A,FALSE,"MC Revenues-03 sales, 96 MC's";#N/A,#N/A,FALSE,"FTA"}</definedName>
    <definedName name="wrn.Rev._.Alloc." localSheetId="11"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4" hidden="1">{#N/A,#N/A,FALSE,"3 Year Plan";#N/A,#N/A,FALSE,"3 Year Plan"}</definedName>
    <definedName name="wrn.Revenue." localSheetId="5" hidden="1">{#N/A,#N/A,FALSE,"3 Year Plan";#N/A,#N/A,FALSE,"3 Year Plan"}</definedName>
    <definedName name="wrn.Revenue." localSheetId="8" hidden="1">{#N/A,#N/A,FALSE,"3 Year Plan";#N/A,#N/A,FALSE,"3 Year Plan"}</definedName>
    <definedName name="wrn.Revenue." localSheetId="11"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16"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5" hidden="1">{#N/A,#N/A,FALSE,"Table Contents";#N/A,#N/A,FALSE,"Summary";#N/A,#N/A,FALSE,"RO2-A";#N/A,#N/A,FALSE,"RO3-A";#N/A,#N/A,FALSE,"RO4-A";#N/A,#N/A,FALSE,"RO5-A";#N/A,#N/A,FALSE,"RO6-A";#N/A,#N/A,FALSE,"RO7-A";#N/A,#N/A,FALSE,"94DC ";#N/A,#N/A,FALSE,"95DC";#N/A,#N/A,FALSE,"96DC"}</definedName>
    <definedName name="wrn.ROTable." localSheetId="8" hidden="1">{#N/A,#N/A,FALSE,"Table Contents";#N/A,#N/A,FALSE,"Summary";#N/A,#N/A,FALSE,"RO2-A";#N/A,#N/A,FALSE,"RO3-A";#N/A,#N/A,FALSE,"RO4-A";#N/A,#N/A,FALSE,"RO5-A";#N/A,#N/A,FALSE,"RO6-A";#N/A,#N/A,FALSE,"RO7-A";#N/A,#N/A,FALSE,"94DC ";#N/A,#N/A,FALSE,"95DC";#N/A,#N/A,FALSE,"96DC"}</definedName>
    <definedName name="wrn.ROTable." localSheetId="11"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4" hidden="1">{"RPT1",#N/A,FALSE,"OIC650A"}</definedName>
    <definedName name="wrn.RPT1." localSheetId="5" hidden="1">{"RPT1",#N/A,FALSE,"OIC650A"}</definedName>
    <definedName name="wrn.RPT1." localSheetId="8" hidden="1">{"RPT1",#N/A,FALSE,"OIC650A"}</definedName>
    <definedName name="wrn.RPT1." localSheetId="11" hidden="1">{"RPT1",#N/A,FALSE,"OIC650A"}</definedName>
    <definedName name="wrn.RPT1." localSheetId="12" hidden="1">{"RPT1",#N/A,FALSE,"OIC650A"}</definedName>
    <definedName name="wrn.RPT1." localSheetId="14" hidden="1">{"RPT1",#N/A,FALSE,"OIC650A"}</definedName>
    <definedName name="wrn.RPT1." localSheetId="16"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4" hidden="1">{"RPT610",#N/A,FALSE,"Sheet1"}</definedName>
    <definedName name="wrn.RPT610." localSheetId="5" hidden="1">{"RPT610",#N/A,FALSE,"Sheet1"}</definedName>
    <definedName name="wrn.RPT610." localSheetId="8" hidden="1">{"RPT610",#N/A,FALSE,"Sheet1"}</definedName>
    <definedName name="wrn.RPT610." localSheetId="11" hidden="1">{"RPT610",#N/A,FALSE,"Sheet1"}</definedName>
    <definedName name="wrn.RPT610." localSheetId="12" hidden="1">{"RPT610",#N/A,FALSE,"Sheet1"}</definedName>
    <definedName name="wrn.RPT610." localSheetId="14" hidden="1">{"RPT610",#N/A,FALSE,"Sheet1"}</definedName>
    <definedName name="wrn.RPT610." localSheetId="16"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5" hidden="1">{"hillpay",#N/A,FALSE,"CES Inputs";"buyout",#N/A,FALSE,"Buyout";"ecm",#N/A,FALSE,"CES Inputs";"finmod",#N/A,FALSE,"CES Inputs";"psc",#N/A,FALSE,"PSC Output";"o_m94",#N/A,FALSE,"FY94 570 Maint"}</definedName>
    <definedName name="wrn.rwc." localSheetId="8" hidden="1">{"hillpay",#N/A,FALSE,"CES Inputs";"buyout",#N/A,FALSE,"Buyout";"ecm",#N/A,FALSE,"CES Inputs";"finmod",#N/A,FALSE,"CES Inputs";"psc",#N/A,FALSE,"PSC Output";"o_m94",#N/A,FALSE,"FY94 570 Maint"}</definedName>
    <definedName name="wrn.rwc." localSheetId="11"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4" hidden="1">{"Sch.A_CWC_Summary",#N/A,FALSE,"Sch.A,B";"Sch.B_LLSummary",#N/A,FALSE,"Sch.A,B"}</definedName>
    <definedName name="wrn.Sch.A._.B." localSheetId="5" hidden="1">{"Sch.A_CWC_Summary",#N/A,FALSE,"Sch.A,B";"Sch.B_LLSummary",#N/A,FALSE,"Sch.A,B"}</definedName>
    <definedName name="wrn.Sch.A._.B." localSheetId="8" hidden="1">{"Sch.A_CWC_Summary",#N/A,FALSE,"Sch.A,B";"Sch.B_LLSummary",#N/A,FALSE,"Sch.A,B"}</definedName>
    <definedName name="wrn.Sch.A._.B." localSheetId="11"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16"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4" hidden="1">{"Sch.A_CWC_Summary",#N/A,FALSE,"Sch.A,B";"Sch.B_LLSummary",#N/A,FALSE,"Sch.A,B"}</definedName>
    <definedName name="wrn.Sch.A._.B._1" localSheetId="5" hidden="1">{"Sch.A_CWC_Summary",#N/A,FALSE,"Sch.A,B";"Sch.B_LLSummary",#N/A,FALSE,"Sch.A,B"}</definedName>
    <definedName name="wrn.Sch.A._.B._1" localSheetId="8" hidden="1">{"Sch.A_CWC_Summary",#N/A,FALSE,"Sch.A,B";"Sch.B_LLSummary",#N/A,FALSE,"Sch.A,B"}</definedName>
    <definedName name="wrn.Sch.A._.B._1" localSheetId="11"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16"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4" hidden="1">{"Sch.C_Rev_lag",#N/A,FALSE,"Sch.C"}</definedName>
    <definedName name="wrn.Sch.C." localSheetId="5" hidden="1">{"Sch.C_Rev_lag",#N/A,FALSE,"Sch.C"}</definedName>
    <definedName name="wrn.Sch.C." localSheetId="8" hidden="1">{"Sch.C_Rev_lag",#N/A,FALSE,"Sch.C"}</definedName>
    <definedName name="wrn.Sch.C." localSheetId="11" hidden="1">{"Sch.C_Rev_lag",#N/A,FALSE,"Sch.C"}</definedName>
    <definedName name="wrn.Sch.C." localSheetId="12" hidden="1">{"Sch.C_Rev_lag",#N/A,FALSE,"Sch.C"}</definedName>
    <definedName name="wrn.Sch.C." localSheetId="14" hidden="1">{"Sch.C_Rev_lag",#N/A,FALSE,"Sch.C"}</definedName>
    <definedName name="wrn.Sch.C." localSheetId="16"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4" hidden="1">{"Sch.C_Rev_lag",#N/A,FALSE,"Sch.C"}</definedName>
    <definedName name="wrn.Sch.C._1" localSheetId="5" hidden="1">{"Sch.C_Rev_lag",#N/A,FALSE,"Sch.C"}</definedName>
    <definedName name="wrn.Sch.C._1" localSheetId="8" hidden="1">{"Sch.C_Rev_lag",#N/A,FALSE,"Sch.C"}</definedName>
    <definedName name="wrn.Sch.C._1" localSheetId="11" hidden="1">{"Sch.C_Rev_lag",#N/A,FALSE,"Sch.C"}</definedName>
    <definedName name="wrn.Sch.C._1" localSheetId="12" hidden="1">{"Sch.C_Rev_lag",#N/A,FALSE,"Sch.C"}</definedName>
    <definedName name="wrn.Sch.C._1" localSheetId="14" hidden="1">{"Sch.C_Rev_lag",#N/A,FALSE,"Sch.C"}</definedName>
    <definedName name="wrn.Sch.C._1" localSheetId="16"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4" hidden="1">{"Sch.D1_GasPurch",#N/A,FALSE,"Sch.D";"Sch.D2_ElecPurch",#N/A,FALSE,"Sch.D"}</definedName>
    <definedName name="wrn.Sch.D." localSheetId="5" hidden="1">{"Sch.D1_GasPurch",#N/A,FALSE,"Sch.D";"Sch.D2_ElecPurch",#N/A,FALSE,"Sch.D"}</definedName>
    <definedName name="wrn.Sch.D." localSheetId="8" hidden="1">{"Sch.D1_GasPurch",#N/A,FALSE,"Sch.D";"Sch.D2_ElecPurch",#N/A,FALSE,"Sch.D"}</definedName>
    <definedName name="wrn.Sch.D." localSheetId="11"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16"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4" hidden="1">{"Sch.D1_GasPurch",#N/A,FALSE,"Sch.D";"Sch.D2_ElecPurch",#N/A,FALSE,"Sch.D"}</definedName>
    <definedName name="wrn.Sch.D._1" localSheetId="5" hidden="1">{"Sch.D1_GasPurch",#N/A,FALSE,"Sch.D";"Sch.D2_ElecPurch",#N/A,FALSE,"Sch.D"}</definedName>
    <definedName name="wrn.Sch.D._1" localSheetId="8" hidden="1">{"Sch.D1_GasPurch",#N/A,FALSE,"Sch.D";"Sch.D2_ElecPurch",#N/A,FALSE,"Sch.D"}</definedName>
    <definedName name="wrn.Sch.D._1" localSheetId="11"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16"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4" hidden="1">{"Sch.E_PayrollExp",#N/A,TRUE,"Sch.E,F";"Sch.F_FICA",#N/A,TRUE,"Sch.E,F"}</definedName>
    <definedName name="wrn.Sch.E._.F." localSheetId="5" hidden="1">{"Sch.E_PayrollExp",#N/A,TRUE,"Sch.E,F";"Sch.F_FICA",#N/A,TRUE,"Sch.E,F"}</definedName>
    <definedName name="wrn.Sch.E._.F." localSheetId="8" hidden="1">{"Sch.E_PayrollExp",#N/A,TRUE,"Sch.E,F";"Sch.F_FICA",#N/A,TRUE,"Sch.E,F"}</definedName>
    <definedName name="wrn.Sch.E._.F." localSheetId="11"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16"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4" hidden="1">{"Sch.E_PayrollExp",#N/A,TRUE,"Sch.E,F";"Sch.F_FICA",#N/A,TRUE,"Sch.E,F"}</definedName>
    <definedName name="wrn.Sch.E._.F._1" localSheetId="5" hidden="1">{"Sch.E_PayrollExp",#N/A,TRUE,"Sch.E,F";"Sch.F_FICA",#N/A,TRUE,"Sch.E,F"}</definedName>
    <definedName name="wrn.Sch.E._.F._1" localSheetId="8" hidden="1">{"Sch.E_PayrollExp",#N/A,TRUE,"Sch.E,F";"Sch.F_FICA",#N/A,TRUE,"Sch.E,F"}</definedName>
    <definedName name="wrn.Sch.E._.F._1" localSheetId="11"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16"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4" hidden="1">{"Sch.G_ICP",#N/A,FALSE,"Sch.G"}</definedName>
    <definedName name="wrn.Sch.G." localSheetId="5" hidden="1">{"Sch.G_ICP",#N/A,FALSE,"Sch.G"}</definedName>
    <definedName name="wrn.Sch.G." localSheetId="8" hidden="1">{"Sch.G_ICP",#N/A,FALSE,"Sch.G"}</definedName>
    <definedName name="wrn.Sch.G." localSheetId="11" hidden="1">{"Sch.G_ICP",#N/A,FALSE,"Sch.G"}</definedName>
    <definedName name="wrn.Sch.G." localSheetId="12" hidden="1">{"Sch.G_ICP",#N/A,FALSE,"Sch.G"}</definedName>
    <definedName name="wrn.Sch.G." localSheetId="14" hidden="1">{"Sch.G_ICP",#N/A,FALSE,"Sch.G"}</definedName>
    <definedName name="wrn.Sch.G." localSheetId="16"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4" hidden="1">{"Sch.G_ICP",#N/A,FALSE,"Sch.G"}</definedName>
    <definedName name="wrn.Sch.G._1" localSheetId="5" hidden="1">{"Sch.G_ICP",#N/A,FALSE,"Sch.G"}</definedName>
    <definedName name="wrn.Sch.G._1" localSheetId="8" hidden="1">{"Sch.G_ICP",#N/A,FALSE,"Sch.G"}</definedName>
    <definedName name="wrn.Sch.G._1" localSheetId="11" hidden="1">{"Sch.G_ICP",#N/A,FALSE,"Sch.G"}</definedName>
    <definedName name="wrn.Sch.G._1" localSheetId="12" hidden="1">{"Sch.G_ICP",#N/A,FALSE,"Sch.G"}</definedName>
    <definedName name="wrn.Sch.G._1" localSheetId="14" hidden="1">{"Sch.G_ICP",#N/A,FALSE,"Sch.G"}</definedName>
    <definedName name="wrn.Sch.G._1" localSheetId="16"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4" hidden="1">{"Sch.I_Goods&amp;Svcs",#N/A,FALSE,"Sch.I"}</definedName>
    <definedName name="wrn.Sch.I." localSheetId="5" hidden="1">{"Sch.I_Goods&amp;Svcs",#N/A,FALSE,"Sch.I"}</definedName>
    <definedName name="wrn.Sch.I." localSheetId="8" hidden="1">{"Sch.I_Goods&amp;Svcs",#N/A,FALSE,"Sch.I"}</definedName>
    <definedName name="wrn.Sch.I." localSheetId="11" hidden="1">{"Sch.I_Goods&amp;Svcs",#N/A,FALSE,"Sch.I"}</definedName>
    <definedName name="wrn.Sch.I." localSheetId="12" hidden="1">{"Sch.I_Goods&amp;Svcs",#N/A,FALSE,"Sch.I"}</definedName>
    <definedName name="wrn.Sch.I." localSheetId="14" hidden="1">{"Sch.I_Goods&amp;Svcs",#N/A,FALSE,"Sch.I"}</definedName>
    <definedName name="wrn.Sch.I." localSheetId="16"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4" hidden="1">{"Sch.I_Goods&amp;Svcs",#N/A,FALSE,"Sch.I"}</definedName>
    <definedName name="wrn.Sch.I._1" localSheetId="5" hidden="1">{"Sch.I_Goods&amp;Svcs",#N/A,FALSE,"Sch.I"}</definedName>
    <definedName name="wrn.Sch.I._1" localSheetId="8" hidden="1">{"Sch.I_Goods&amp;Svcs",#N/A,FALSE,"Sch.I"}</definedName>
    <definedName name="wrn.Sch.I._1" localSheetId="11" hidden="1">{"Sch.I_Goods&amp;Svcs",#N/A,FALSE,"Sch.I"}</definedName>
    <definedName name="wrn.Sch.I._1" localSheetId="12" hidden="1">{"Sch.I_Goods&amp;Svcs",#N/A,FALSE,"Sch.I"}</definedName>
    <definedName name="wrn.Sch.I._1" localSheetId="14" hidden="1">{"Sch.I_Goods&amp;Svcs",#N/A,FALSE,"Sch.I"}</definedName>
    <definedName name="wrn.Sch.I._1" localSheetId="16"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4" hidden="1">{"Sch.J_CorpChgs",#N/A,FALSE,"Sch.J"}</definedName>
    <definedName name="wrn.Sch.J." localSheetId="5" hidden="1">{"Sch.J_CorpChgs",#N/A,FALSE,"Sch.J"}</definedName>
    <definedName name="wrn.Sch.J." localSheetId="8" hidden="1">{"Sch.J_CorpChgs",#N/A,FALSE,"Sch.J"}</definedName>
    <definedName name="wrn.Sch.J." localSheetId="11" hidden="1">{"Sch.J_CorpChgs",#N/A,FALSE,"Sch.J"}</definedName>
    <definedName name="wrn.Sch.J." localSheetId="12" hidden="1">{"Sch.J_CorpChgs",#N/A,FALSE,"Sch.J"}</definedName>
    <definedName name="wrn.Sch.J." localSheetId="14" hidden="1">{"Sch.J_CorpChgs",#N/A,FALSE,"Sch.J"}</definedName>
    <definedName name="wrn.Sch.J." localSheetId="16"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4" hidden="1">{"Sch.J_CorpChgs",#N/A,FALSE,"Sch.J"}</definedName>
    <definedName name="wrn.Sch.J._1" localSheetId="5" hidden="1">{"Sch.J_CorpChgs",#N/A,FALSE,"Sch.J"}</definedName>
    <definedName name="wrn.Sch.J._1" localSheetId="8" hidden="1">{"Sch.J_CorpChgs",#N/A,FALSE,"Sch.J"}</definedName>
    <definedName name="wrn.Sch.J._1" localSheetId="11" hidden="1">{"Sch.J_CorpChgs",#N/A,FALSE,"Sch.J"}</definedName>
    <definedName name="wrn.Sch.J._1" localSheetId="12" hidden="1">{"Sch.J_CorpChgs",#N/A,FALSE,"Sch.J"}</definedName>
    <definedName name="wrn.Sch.J._1" localSheetId="14" hidden="1">{"Sch.J_CorpChgs",#N/A,FALSE,"Sch.J"}</definedName>
    <definedName name="wrn.Sch.J._1" localSheetId="16"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4" hidden="1">{"Sch.K_P1_PropLease",#N/A,FALSE,"Sch.K";"Sch.K_P2_PropLease",#N/A,FALSE,"Sch.K"}</definedName>
    <definedName name="wrn.Sch.K." localSheetId="5" hidden="1">{"Sch.K_P1_PropLease",#N/A,FALSE,"Sch.K";"Sch.K_P2_PropLease",#N/A,FALSE,"Sch.K"}</definedName>
    <definedName name="wrn.Sch.K." localSheetId="8" hidden="1">{"Sch.K_P1_PropLease",#N/A,FALSE,"Sch.K";"Sch.K_P2_PropLease",#N/A,FALSE,"Sch.K"}</definedName>
    <definedName name="wrn.Sch.K." localSheetId="11"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16"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4" hidden="1">{"Sch.K_P1_PropLease",#N/A,FALSE,"Sch.K";"Sch.K_P2_PropLease",#N/A,FALSE,"Sch.K"}</definedName>
    <definedName name="wrn.Sch.K._1" localSheetId="5" hidden="1">{"Sch.K_P1_PropLease",#N/A,FALSE,"Sch.K";"Sch.K_P2_PropLease",#N/A,FALSE,"Sch.K"}</definedName>
    <definedName name="wrn.Sch.K._1" localSheetId="8" hidden="1">{"Sch.K_P1_PropLease",#N/A,FALSE,"Sch.K";"Sch.K_P2_PropLease",#N/A,FALSE,"Sch.K"}</definedName>
    <definedName name="wrn.Sch.K._1" localSheetId="11"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16"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4" hidden="1">{"Sch.L_MaterialIssue",#N/A,FALSE,"Sch.L"}</definedName>
    <definedName name="wrn.Sch.L." localSheetId="5" hidden="1">{"Sch.L_MaterialIssue",#N/A,FALSE,"Sch.L"}</definedName>
    <definedName name="wrn.Sch.L." localSheetId="8" hidden="1">{"Sch.L_MaterialIssue",#N/A,FALSE,"Sch.L"}</definedName>
    <definedName name="wrn.Sch.L." localSheetId="11" hidden="1">{"Sch.L_MaterialIssue",#N/A,FALSE,"Sch.L"}</definedName>
    <definedName name="wrn.Sch.L." localSheetId="12" hidden="1">{"Sch.L_MaterialIssue",#N/A,FALSE,"Sch.L"}</definedName>
    <definedName name="wrn.Sch.L." localSheetId="14" hidden="1">{"Sch.L_MaterialIssue",#N/A,FALSE,"Sch.L"}</definedName>
    <definedName name="wrn.Sch.L." localSheetId="16"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4" hidden="1">{"Sch.L_MaterialIssue",#N/A,FALSE,"Sch.L"}</definedName>
    <definedName name="wrn.Sch.L._1" localSheetId="5" hidden="1">{"Sch.L_MaterialIssue",#N/A,FALSE,"Sch.L"}</definedName>
    <definedName name="wrn.Sch.L._1" localSheetId="8" hidden="1">{"Sch.L_MaterialIssue",#N/A,FALSE,"Sch.L"}</definedName>
    <definedName name="wrn.Sch.L._1" localSheetId="11" hidden="1">{"Sch.L_MaterialIssue",#N/A,FALSE,"Sch.L"}</definedName>
    <definedName name="wrn.Sch.L._1" localSheetId="12" hidden="1">{"Sch.L_MaterialIssue",#N/A,FALSE,"Sch.L"}</definedName>
    <definedName name="wrn.Sch.L._1" localSheetId="14" hidden="1">{"Sch.L_MaterialIssue",#N/A,FALSE,"Sch.L"}</definedName>
    <definedName name="wrn.Sch.L._1" localSheetId="16"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4" hidden="1">{"Sch.M_Prop&amp;FFTaxes",#N/A,FALSE,"Sch.M"}</definedName>
    <definedName name="wrn.Sch.M." localSheetId="5" hidden="1">{"Sch.M_Prop&amp;FFTaxes",#N/A,FALSE,"Sch.M"}</definedName>
    <definedName name="wrn.Sch.M." localSheetId="8" hidden="1">{"Sch.M_Prop&amp;FFTaxes",#N/A,FALSE,"Sch.M"}</definedName>
    <definedName name="wrn.Sch.M." localSheetId="11" hidden="1">{"Sch.M_Prop&amp;FFTaxes",#N/A,FALSE,"Sch.M"}</definedName>
    <definedName name="wrn.Sch.M." localSheetId="12" hidden="1">{"Sch.M_Prop&amp;FFTaxes",#N/A,FALSE,"Sch.M"}</definedName>
    <definedName name="wrn.Sch.M." localSheetId="14" hidden="1">{"Sch.M_Prop&amp;FFTaxes",#N/A,FALSE,"Sch.M"}</definedName>
    <definedName name="wrn.Sch.M." localSheetId="16"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4" hidden="1">{"Sch.M_Prop&amp;FFTaxes",#N/A,FALSE,"Sch.M"}</definedName>
    <definedName name="wrn.Sch.M._1" localSheetId="5" hidden="1">{"Sch.M_Prop&amp;FFTaxes",#N/A,FALSE,"Sch.M"}</definedName>
    <definedName name="wrn.Sch.M._1" localSheetId="8" hidden="1">{"Sch.M_Prop&amp;FFTaxes",#N/A,FALSE,"Sch.M"}</definedName>
    <definedName name="wrn.Sch.M._1" localSheetId="11" hidden="1">{"Sch.M_Prop&amp;FFTaxes",#N/A,FALSE,"Sch.M"}</definedName>
    <definedName name="wrn.Sch.M._1" localSheetId="12" hidden="1">{"Sch.M_Prop&amp;FFTaxes",#N/A,FALSE,"Sch.M"}</definedName>
    <definedName name="wrn.Sch.M._1" localSheetId="14" hidden="1">{"Sch.M_Prop&amp;FFTaxes",#N/A,FALSE,"Sch.M"}</definedName>
    <definedName name="wrn.Sch.M._1" localSheetId="16"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4" hidden="1">{"Sch.N_IncTaxes",#N/A,FALSE,"Sch. N, O"}</definedName>
    <definedName name="wrn.Sch.N." localSheetId="5" hidden="1">{"Sch.N_IncTaxes",#N/A,FALSE,"Sch. N, O"}</definedName>
    <definedName name="wrn.Sch.N." localSheetId="8" hidden="1">{"Sch.N_IncTaxes",#N/A,FALSE,"Sch. N, O"}</definedName>
    <definedName name="wrn.Sch.N." localSheetId="11" hidden="1">{"Sch.N_IncTaxes",#N/A,FALSE,"Sch. N, O"}</definedName>
    <definedName name="wrn.Sch.N." localSheetId="12" hidden="1">{"Sch.N_IncTaxes",#N/A,FALSE,"Sch. N, O"}</definedName>
    <definedName name="wrn.Sch.N." localSheetId="14" hidden="1">{"Sch.N_IncTaxes",#N/A,FALSE,"Sch. N, O"}</definedName>
    <definedName name="wrn.Sch.N." localSheetId="16"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4" hidden="1">{"Sch.N_IncTaxes",#N/A,FALSE,"Sch. N, O"}</definedName>
    <definedName name="wrn.Sch.N._1" localSheetId="5" hidden="1">{"Sch.N_IncTaxes",#N/A,FALSE,"Sch. N, O"}</definedName>
    <definedName name="wrn.Sch.N._1" localSheetId="8" hidden="1">{"Sch.N_IncTaxes",#N/A,FALSE,"Sch. N, O"}</definedName>
    <definedName name="wrn.Sch.N._1" localSheetId="11" hidden="1">{"Sch.N_IncTaxes",#N/A,FALSE,"Sch. N, O"}</definedName>
    <definedName name="wrn.Sch.N._1" localSheetId="12" hidden="1">{"Sch.N_IncTaxes",#N/A,FALSE,"Sch. N, O"}</definedName>
    <definedName name="wrn.Sch.N._1" localSheetId="14" hidden="1">{"Sch.N_IncTaxes",#N/A,FALSE,"Sch. N, O"}</definedName>
    <definedName name="wrn.Sch.N._1" localSheetId="16"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5" hidden="1">{"Sch.O1_FedITDeferred",#N/A,FALSE,"Sch. N, O";"Sch_O2_Depreciation",#N/A,FALSE,"Sch. N, O";"Sch_O3_AmortInsurance",#N/A,FALSE,"Sch. N, O"}</definedName>
    <definedName name="wrn.Sch.O." localSheetId="8" hidden="1">{"Sch.O1_FedITDeferred",#N/A,FALSE,"Sch. N, O";"Sch_O2_Depreciation",#N/A,FALSE,"Sch. N, O";"Sch_O3_AmortInsurance",#N/A,FALSE,"Sch. N, O"}</definedName>
    <definedName name="wrn.Sch.O." localSheetId="11"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5" hidden="1">{"Sch.O1_FedITDeferred",#N/A,FALSE,"Sch. N, O";"Sch_O2_Depreciation",#N/A,FALSE,"Sch. N, O";"Sch_O3_AmortInsurance",#N/A,FALSE,"Sch. N, O"}</definedName>
    <definedName name="wrn.Sch.O._1" localSheetId="8" hidden="1">{"Sch.O1_FedITDeferred",#N/A,FALSE,"Sch. N, O";"Sch_O2_Depreciation",#N/A,FALSE,"Sch. N, O";"Sch_O3_AmortInsurance",#N/A,FALSE,"Sch. N, O"}</definedName>
    <definedName name="wrn.Sch.O._1" localSheetId="11"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4" hidden="1">{"Sch.P_BS_Bal",#N/A,FALSE,"WP-BS Elem"}</definedName>
    <definedName name="wrn.Sch.P." localSheetId="5" hidden="1">{"Sch.P_BS_Bal",#N/A,FALSE,"WP-BS Elem"}</definedName>
    <definedName name="wrn.Sch.P." localSheetId="8" hidden="1">{"Sch.P_BS_Bal",#N/A,FALSE,"WP-BS Elem"}</definedName>
    <definedName name="wrn.Sch.P." localSheetId="11" hidden="1">{"Sch.P_BS_Bal",#N/A,FALSE,"WP-BS Elem"}</definedName>
    <definedName name="wrn.Sch.P." localSheetId="12" hidden="1">{"Sch.P_BS_Bal",#N/A,FALSE,"WP-BS Elem"}</definedName>
    <definedName name="wrn.Sch.P." localSheetId="14" hidden="1">{"Sch.P_BS_Bal",#N/A,FALSE,"WP-BS Elem"}</definedName>
    <definedName name="wrn.Sch.P." localSheetId="16"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4" hidden="1">{"Sch.P_BS_Accts",#N/A,FALSE,"WP-BS Elem"}</definedName>
    <definedName name="wrn.Sch.P._.Accts." localSheetId="5" hidden="1">{"Sch.P_BS_Accts",#N/A,FALSE,"WP-BS Elem"}</definedName>
    <definedName name="wrn.Sch.P._.Accts." localSheetId="8" hidden="1">{"Sch.P_BS_Accts",#N/A,FALSE,"WP-BS Elem"}</definedName>
    <definedName name="wrn.Sch.P._.Accts." localSheetId="11" hidden="1">{"Sch.P_BS_Accts",#N/A,FALSE,"WP-BS Elem"}</definedName>
    <definedName name="wrn.Sch.P._.Accts." localSheetId="12" hidden="1">{"Sch.P_BS_Accts",#N/A,FALSE,"WP-BS Elem"}</definedName>
    <definedName name="wrn.Sch.P._.Accts." localSheetId="14" hidden="1">{"Sch.P_BS_Accts",#N/A,FALSE,"WP-BS Elem"}</definedName>
    <definedName name="wrn.Sch.P._.Accts." localSheetId="16"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4" hidden="1">{"Sch.P_BS_Accts",#N/A,FALSE,"WP-BS Elem"}</definedName>
    <definedName name="wrn.Sch.P._.Accts._1" localSheetId="5" hidden="1">{"Sch.P_BS_Accts",#N/A,FALSE,"WP-BS Elem"}</definedName>
    <definedName name="wrn.Sch.P._.Accts._1" localSheetId="8" hidden="1">{"Sch.P_BS_Accts",#N/A,FALSE,"WP-BS Elem"}</definedName>
    <definedName name="wrn.Sch.P._.Accts._1" localSheetId="11"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16"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4" hidden="1">{"Sch.P_BS_Bal",#N/A,FALSE,"WP-BS Elem"}</definedName>
    <definedName name="wrn.Sch.P._1" localSheetId="5" hidden="1">{"Sch.P_BS_Bal",#N/A,FALSE,"WP-BS Elem"}</definedName>
    <definedName name="wrn.Sch.P._1" localSheetId="8" hidden="1">{"Sch.P_BS_Bal",#N/A,FALSE,"WP-BS Elem"}</definedName>
    <definedName name="wrn.Sch.P._1" localSheetId="11" hidden="1">{"Sch.P_BS_Bal",#N/A,FALSE,"WP-BS Elem"}</definedName>
    <definedName name="wrn.Sch.P._1" localSheetId="12" hidden="1">{"Sch.P_BS_Bal",#N/A,FALSE,"WP-BS Elem"}</definedName>
    <definedName name="wrn.Sch.P._1" localSheetId="14" hidden="1">{"Sch.P_BS_Bal",#N/A,FALSE,"WP-BS Elem"}</definedName>
    <definedName name="wrn.Sch.P._1" localSheetId="16"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4" hidden="1">{#N/A,#N/A,FALSE,"AD PG 1 OF 2";#N/A,#N/A,FALSE,"AD PG 2 OF 2"}</definedName>
    <definedName name="wrn.Statement._.AD." localSheetId="5" hidden="1">{#N/A,#N/A,FALSE,"AD PG 1 OF 2";#N/A,#N/A,FALSE,"AD PG 2 OF 2"}</definedName>
    <definedName name="wrn.Statement._.AD." localSheetId="8" hidden="1">{#N/A,#N/A,FALSE,"AD PG 1 OF 2";#N/A,#N/A,FALSE,"AD PG 2 OF 2"}</definedName>
    <definedName name="wrn.Statement._.AD." localSheetId="11"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16"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4" hidden="1">{"page1",#N/A,TRUE,"2";"page2",#N/A,TRUE,"2"}</definedName>
    <definedName name="wrn.test." localSheetId="5" hidden="1">{"page1",#N/A,TRUE,"2";"page2",#N/A,TRUE,"2"}</definedName>
    <definedName name="wrn.test." localSheetId="8" hidden="1">{"page1",#N/A,TRUE,"2";"page2",#N/A,TRUE,"2"}</definedName>
    <definedName name="wrn.test." localSheetId="11" hidden="1">{"page1",#N/A,TRUE,"2";"page2",#N/A,TRUE,"2"}</definedName>
    <definedName name="wrn.test." localSheetId="12" hidden="1">{"page1",#N/A,TRUE,"2";"page2",#N/A,TRUE,"2"}</definedName>
    <definedName name="wrn.test." localSheetId="14" hidden="1">{"page1",#N/A,TRUE,"2";"page2",#N/A,TRUE,"2"}</definedName>
    <definedName name="wrn.test." localSheetId="16"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4" hidden="1">{"page1",#N/A,TRUE,"2";"page2",#N/A,TRUE,"2"}</definedName>
    <definedName name="wrn.test.1" localSheetId="5" hidden="1">{"page1",#N/A,TRUE,"2";"page2",#N/A,TRUE,"2"}</definedName>
    <definedName name="wrn.test.1" localSheetId="8" hidden="1">{"page1",#N/A,TRUE,"2";"page2",#N/A,TRUE,"2"}</definedName>
    <definedName name="wrn.test.1" localSheetId="11" hidden="1">{"page1",#N/A,TRUE,"2";"page2",#N/A,TRUE,"2"}</definedName>
    <definedName name="wrn.test.1" localSheetId="12" hidden="1">{"page1",#N/A,TRUE,"2";"page2",#N/A,TRUE,"2"}</definedName>
    <definedName name="wrn.test.1" localSheetId="14" hidden="1">{"page1",#N/A,TRUE,"2";"page2",#N/A,TRUE,"2"}</definedName>
    <definedName name="wrn.test.1" localSheetId="16"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4" hidden="1">{"Income Statement",#N/A,FALSE,"CFMODEL";"Balance Sheet",#N/A,FALSE,"CFMODEL"}</definedName>
    <definedName name="wrn.test1." localSheetId="5" hidden="1">{"Income Statement",#N/A,FALSE,"CFMODEL";"Balance Sheet",#N/A,FALSE,"CFMODEL"}</definedName>
    <definedName name="wrn.test1." localSheetId="8" hidden="1">{"Income Statement",#N/A,FALSE,"CFMODEL";"Balance Sheet",#N/A,FALSE,"CFMODEL"}</definedName>
    <definedName name="wrn.test1." localSheetId="11"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16"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4" hidden="1">{"SourcesUses",#N/A,TRUE,"CFMODEL";"TransOverview",#N/A,TRUE,"CFMODEL"}</definedName>
    <definedName name="wrn.test2." localSheetId="5" hidden="1">{"SourcesUses",#N/A,TRUE,"CFMODEL";"TransOverview",#N/A,TRUE,"CFMODEL"}</definedName>
    <definedName name="wrn.test2." localSheetId="8" hidden="1">{"SourcesUses",#N/A,TRUE,"CFMODEL";"TransOverview",#N/A,TRUE,"CFMODEL"}</definedName>
    <definedName name="wrn.test2." localSheetId="11"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16"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4" hidden="1">{"SourcesUses",#N/A,TRUE,#N/A;"TransOverview",#N/A,TRUE,"CFMODEL"}</definedName>
    <definedName name="wrn.test3." localSheetId="5" hidden="1">{"SourcesUses",#N/A,TRUE,#N/A;"TransOverview",#N/A,TRUE,"CFMODEL"}</definedName>
    <definedName name="wrn.test3." localSheetId="8" hidden="1">{"SourcesUses",#N/A,TRUE,#N/A;"TransOverview",#N/A,TRUE,"CFMODEL"}</definedName>
    <definedName name="wrn.test3." localSheetId="11"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16"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4" hidden="1">{"SourcesUses",#N/A,TRUE,#N/A;"TransOverview",#N/A,TRUE,"CFMODEL"}</definedName>
    <definedName name="wrn.test3.2" localSheetId="5" hidden="1">{"SourcesUses",#N/A,TRUE,#N/A;"TransOverview",#N/A,TRUE,"CFMODEL"}</definedName>
    <definedName name="wrn.test3.2" localSheetId="8" hidden="1">{"SourcesUses",#N/A,TRUE,#N/A;"TransOverview",#N/A,TRUE,"CFMODEL"}</definedName>
    <definedName name="wrn.test3.2" localSheetId="11"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16"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4" hidden="1">{"SourcesUses",#N/A,TRUE,"FundsFlow";"TransOverview",#N/A,TRUE,"FundsFlow"}</definedName>
    <definedName name="wrn.test4." localSheetId="5" hidden="1">{"SourcesUses",#N/A,TRUE,"FundsFlow";"TransOverview",#N/A,TRUE,"FundsFlow"}</definedName>
    <definedName name="wrn.test4." localSheetId="8" hidden="1">{"SourcesUses",#N/A,TRUE,"FundsFlow";"TransOverview",#N/A,TRUE,"FundsFlow"}</definedName>
    <definedName name="wrn.test4." localSheetId="11"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16"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4" hidden="1">{"SourcesUses",#N/A,TRUE,"FundsFlow";"TransOverview",#N/A,TRUE,"FundsFlow"}</definedName>
    <definedName name="wrn.test42." localSheetId="5" hidden="1">{"SourcesUses",#N/A,TRUE,"FundsFlow";"TransOverview",#N/A,TRUE,"FundsFlow"}</definedName>
    <definedName name="wrn.test42." localSheetId="8" hidden="1">{"SourcesUses",#N/A,TRUE,"FundsFlow";"TransOverview",#N/A,TRUE,"FundsFlow"}</definedName>
    <definedName name="wrn.test42." localSheetId="11"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16"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4" hidden="1">{"TEST610",#N/A,FALSE,"Sheet1"}</definedName>
    <definedName name="wrn.TEST610." localSheetId="5" hidden="1">{"TEST610",#N/A,FALSE,"Sheet1"}</definedName>
    <definedName name="wrn.TEST610." localSheetId="8" hidden="1">{"TEST610",#N/A,FALSE,"Sheet1"}</definedName>
    <definedName name="wrn.TEST610." localSheetId="11" hidden="1">{"TEST610",#N/A,FALSE,"Sheet1"}</definedName>
    <definedName name="wrn.TEST610." localSheetId="12" hidden="1">{"TEST610",#N/A,FALSE,"Sheet1"}</definedName>
    <definedName name="wrn.TEST610." localSheetId="14" hidden="1">{"TEST610",#N/A,FALSE,"Sheet1"}</definedName>
    <definedName name="wrn.TEST610." localSheetId="16"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4" hidden="1">{"TEST611",#N/A,FALSE,"Sheet1"}</definedName>
    <definedName name="wrn.TEST611." localSheetId="5" hidden="1">{"TEST611",#N/A,FALSE,"Sheet1"}</definedName>
    <definedName name="wrn.TEST611." localSheetId="8" hidden="1">{"TEST611",#N/A,FALSE,"Sheet1"}</definedName>
    <definedName name="wrn.TEST611." localSheetId="11" hidden="1">{"TEST611",#N/A,FALSE,"Sheet1"}</definedName>
    <definedName name="wrn.TEST611." localSheetId="12" hidden="1">{"TEST611",#N/A,FALSE,"Sheet1"}</definedName>
    <definedName name="wrn.TEST611." localSheetId="14" hidden="1">{"TEST611",#N/A,FALSE,"Sheet1"}</definedName>
    <definedName name="wrn.TEST611." localSheetId="16"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4" hidden="1">{"schedh3a",#N/A,TRUE,"H-3";"schedh3b",#N/A,TRUE,"H-3"}</definedName>
    <definedName name="wrn.Total." localSheetId="5" hidden="1">{"schedh3a",#N/A,TRUE,"H-3";"schedh3b",#N/A,TRUE,"H-3"}</definedName>
    <definedName name="wrn.Total." localSheetId="8" hidden="1">{"schedh3a",#N/A,TRUE,"H-3";"schedh3b",#N/A,TRUE,"H-3"}</definedName>
    <definedName name="wrn.Total." localSheetId="11" hidden="1">{"schedh3a",#N/A,TRUE,"H-3";"schedh3b",#N/A,TRUE,"H-3"}</definedName>
    <definedName name="wrn.Total." localSheetId="12" hidden="1">{"schedh3a",#N/A,TRUE,"H-3";"schedh3b",#N/A,TRUE,"H-3"}</definedName>
    <definedName name="wrn.Total." localSheetId="14" hidden="1">{"schedh3a",#N/A,TRUE,"H-3";"schedh3b",#N/A,TRUE,"H-3"}</definedName>
    <definedName name="wrn.Total." localSheetId="16"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4" hidden="1">{#N/A,#N/A,FALSE,"337"}</definedName>
    <definedName name="wrn.XX." localSheetId="5" hidden="1">{#N/A,#N/A,FALSE,"337"}</definedName>
    <definedName name="wrn.XX." localSheetId="8" hidden="1">{#N/A,#N/A,FALSE,"337"}</definedName>
    <definedName name="wrn.XX." localSheetId="11" hidden="1">{#N/A,#N/A,FALSE,"337"}</definedName>
    <definedName name="wrn.XX." localSheetId="12" hidden="1">{#N/A,#N/A,FALSE,"337"}</definedName>
    <definedName name="wrn.XX." localSheetId="14" hidden="1">{#N/A,#N/A,FALSE,"337"}</definedName>
    <definedName name="wrn.XX." localSheetId="16"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4" hidden="1">{"2002Frcst","05Month",FALSE,"Frcst Format 2002"}</definedName>
    <definedName name="wwwwwwww" localSheetId="5" hidden="1">{"2002Frcst","05Month",FALSE,"Frcst Format 2002"}</definedName>
    <definedName name="wwwwwwww" localSheetId="8" hidden="1">{"2002Frcst","05Month",FALSE,"Frcst Format 2002"}</definedName>
    <definedName name="wwwwwwww" localSheetId="11"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16"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5" hidden="1">{"Page_1",#N/A,FALSE,"BAD4Q98";"Page_2",#N/A,FALSE,"BAD4Q98";"Page_3",#N/A,FALSE,"BAD4Q98";"Page_4",#N/A,FALSE,"BAD4Q98";"Page_5",#N/A,FALSE,"BAD4Q98";"Page_6",#N/A,FALSE,"BAD4Q98";"Input_1",#N/A,FALSE,"BAD4Q98";"Input_2",#N/A,FALSE,"BAD4Q98"}</definedName>
    <definedName name="x" localSheetId="8" hidden="1">{"Page_1",#N/A,FALSE,"BAD4Q98";"Page_2",#N/A,FALSE,"BAD4Q98";"Page_3",#N/A,FALSE,"BAD4Q98";"Page_4",#N/A,FALSE,"BAD4Q98";"Page_5",#N/A,FALSE,"BAD4Q98";"Page_6",#N/A,FALSE,"BAD4Q98";"Input_1",#N/A,FALSE,"BAD4Q98";"Input_2",#N/A,FALSE,"BAD4Q98"}</definedName>
    <definedName name="x" localSheetId="11"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8">#REF!,#REF!,#REF!,#REF!,#REF!,#REF!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8">#REF!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8">#REF!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8">#REF!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8">#REF!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2">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8">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16">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2">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8">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16">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5" hidden="1">{#N/A,#N/A,FALSE,"Aging Summary";#N/A,#N/A,FALSE,"Ratio Analysis";#N/A,#N/A,FALSE,"Test 120 Day Accts";#N/A,#N/A,FALSE,"Tickmarks"}</definedName>
    <definedName name="xes" localSheetId="8" hidden="1">{#N/A,#N/A,FALSE,"Aging Summary";#N/A,#N/A,FALSE,"Ratio Analysis";#N/A,#N/A,FALSE,"Test 120 Day Accts";#N/A,#N/A,FALSE,"Tickmarks"}</definedName>
    <definedName name="xes" localSheetId="11"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8">#REF!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8">#REF!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8">#REF!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8">#REF!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8">#REF!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8" hidden="1">#REF!,#REF!,#REF!</definedName>
    <definedName name="Z_598CECA0_5C60_11D3_B382_005004054BC5_.wvu.Rows" hidden="1">[30]Inputs!$A$6:$IV$7,[30]Inputs!$A$9:$IV$15,[30]Inputs!$A$22:$IV$23</definedName>
    <definedName name="Z_BA465841_5925_11D2_BE45_080009FCDD9A_.wvu.PrintTitles" localSheetId="8" hidden="1">#REF!,#REF!</definedName>
    <definedName name="Z_BA465841_5925_11D2_BE45_080009FCDD9A_.wvu.PrintTitles" hidden="1">[31]Buyout!$A$1:$A$65536,[31]Buyout!$A$2:$IV$2</definedName>
    <definedName name="Z_BA465842_5925_11D2_BE45_080009FCDD9A_.wvu.PrintTitles" localSheetId="8" hidden="1">#REF!,#REF!</definedName>
    <definedName name="Z_BA465842_5925_11D2_BE45_080009FCDD9A_.wvu.PrintTitles" hidden="1">'[31]CES Inputs'!$K$1:$K$65536,'[31]CES Inputs'!$A$19:$IV$25</definedName>
    <definedName name="Z_BA465843_5925_11D2_BE45_080009FCDD9A_.wvu.PrintTitles" localSheetId="8" hidden="1">#REF!,#REF!</definedName>
    <definedName name="Z_BA465843_5925_11D2_BE45_080009FCDD9A_.wvu.PrintTitles" hidden="1">'[31]CES Inputs'!$K$1:$K$65536,'[31]CES Inputs'!$A$19:$IV$25</definedName>
    <definedName name="Z_BA465844_5925_11D2_BE45_080009FCDD9A_.wvu.PrintTitles" localSheetId="8" hidden="1">#REF!,#REF!</definedName>
    <definedName name="Z_BA465844_5925_11D2_BE45_080009FCDD9A_.wvu.PrintTitles" hidden="1">'[31]CES Inputs'!$K$1:$K$65536,'[31]CES Inputs'!$A$19:$IV$25</definedName>
    <definedName name="Z_BA465845_5925_11D2_BE45_080009FCDD9A_.wvu.PrintTitles" localSheetId="8" hidden="1">#REF!,#REF!</definedName>
    <definedName name="Z_BA465845_5925_11D2_BE45_080009FCDD9A_.wvu.PrintTitles" hidden="1">'[31]CES Inputs'!$K$1:$K$65536,'[31]CES Inputs'!$A$19:$IV$25</definedName>
    <definedName name="Z_BA465846_5925_11D2_BE45_080009FCDD9A_.wvu.PrintTitles" localSheetId="8" hidden="1">#REF!,#REF!</definedName>
    <definedName name="Z_BA465846_5925_11D2_BE45_080009FCDD9A_.wvu.PrintTitles" hidden="1">'[31]CES Inputs'!$K$1:$K$65536,'[31]CES Inputs'!$A$19:$IV$25</definedName>
    <definedName name="Z_D5124360_59F1_11D2_BE45_080009FCDD9A_.wvu.PrintTitles" localSheetId="8" hidden="1">#REF!,#REF!</definedName>
    <definedName name="Z_D5124360_59F1_11D2_BE45_080009FCDD9A_.wvu.PrintTitles" hidden="1">[31]Buyout!$A$1:$A$65536,[31]Buyout!$A$2:$IV$2</definedName>
    <definedName name="Z_D5124361_59F1_11D2_BE45_080009FCDD9A_.wvu.PrintTitles" localSheetId="8" hidden="1">#REF!,#REF!</definedName>
    <definedName name="Z_D5124361_59F1_11D2_BE45_080009FCDD9A_.wvu.PrintTitles" hidden="1">'[31]CES Inputs'!$K$1:$K$65536,'[31]CES Inputs'!$A$19:$IV$25</definedName>
    <definedName name="Z_D5124362_59F1_11D2_BE45_080009FCDD9A_.wvu.PrintTitles" localSheetId="8" hidden="1">#REF!,#REF!</definedName>
    <definedName name="Z_D5124362_59F1_11D2_BE45_080009FCDD9A_.wvu.PrintTitles" hidden="1">'[31]CES Inputs'!$K$1:$K$65536,'[31]CES Inputs'!$A$19:$IV$25</definedName>
    <definedName name="Z_D5124363_59F1_11D2_BE45_080009FCDD9A_.wvu.PrintTitles" localSheetId="8" hidden="1">#REF!,#REF!</definedName>
    <definedName name="Z_D5124363_59F1_11D2_BE45_080009FCDD9A_.wvu.PrintTitles" hidden="1">'[31]CES Inputs'!$K$1:$K$65536,'[31]CES Inputs'!$A$19:$IV$25</definedName>
    <definedName name="Z_D5124364_59F1_11D2_BE45_080009FCDD9A_.wvu.PrintTitles" localSheetId="8" hidden="1">#REF!,#REF!</definedName>
    <definedName name="Z_D5124364_59F1_11D2_BE45_080009FCDD9A_.wvu.PrintTitles" hidden="1">'[31]CES Inputs'!$K$1:$K$65536,'[31]CES Inputs'!$A$19:$IV$25</definedName>
    <definedName name="Z_D5124365_59F1_11D2_BE45_080009FCDD9A_.wvu.PrintTitles" localSheetId="8" hidden="1">#REF!,#REF!</definedName>
    <definedName name="Z_D5124365_59F1_11D2_BE45_080009FCDD9A_.wvu.PrintTitles" hidden="1">'[31]CES Inputs'!$K$1:$K$65536,'[31]CES Inputs'!$A$19:$IV$25</definedName>
    <definedName name="Z_D57DC6C0_593E_11D2_BE45_080009FCDD9A_.wvu.PrintTitles" localSheetId="8" hidden="1">#REF!,#REF!</definedName>
    <definedName name="Z_D57DC6C0_593E_11D2_BE45_080009FCDD9A_.wvu.PrintTitles" hidden="1">[31]Buyout!$A$1:$A$65536,[31]Buyout!$A$2:$IV$2</definedName>
    <definedName name="Z_D57DC6C1_593E_11D2_BE45_080009FCDD9A_.wvu.PrintTitles" localSheetId="8" hidden="1">#REF!,#REF!</definedName>
    <definedName name="Z_D57DC6C1_593E_11D2_BE45_080009FCDD9A_.wvu.PrintTitles" hidden="1">'[31]CES Inputs'!$K$1:$K$65536,'[31]CES Inputs'!$A$19:$IV$25</definedName>
    <definedName name="Z_D57DC6C2_593E_11D2_BE45_080009FCDD9A_.wvu.PrintTitles" localSheetId="8" hidden="1">#REF!,#REF!</definedName>
    <definedName name="Z_D57DC6C2_593E_11D2_BE45_080009FCDD9A_.wvu.PrintTitles" hidden="1">'[31]CES Inputs'!$K$1:$K$65536,'[31]CES Inputs'!$A$19:$IV$25</definedName>
    <definedName name="Z_D57DC6C3_593E_11D2_BE45_080009FCDD9A_.wvu.PrintTitles" localSheetId="8" hidden="1">#REF!,#REF!</definedName>
    <definedName name="Z_D57DC6C3_593E_11D2_BE45_080009FCDD9A_.wvu.PrintTitles" hidden="1">'[31]CES Inputs'!$K$1:$K$65536,'[31]CES Inputs'!$A$19:$IV$25</definedName>
    <definedName name="Z_D57DC6C4_593E_11D2_BE45_080009FCDD9A_.wvu.PrintTitles" localSheetId="8" hidden="1">#REF!,#REF!</definedName>
    <definedName name="Z_D57DC6C4_593E_11D2_BE45_080009FCDD9A_.wvu.PrintTitles" hidden="1">'[31]CES Inputs'!$K$1:$K$65536,'[31]CES Inputs'!$A$19:$IV$25</definedName>
    <definedName name="Z_D57DC6C5_593E_11D2_BE45_080009FCDD9A_.wvu.PrintTitles" localSheetId="8" hidden="1">#REF!,#REF!</definedName>
    <definedName name="Z_D57DC6C5_593E_11D2_BE45_080009FCDD9A_.wvu.PrintTitles" hidden="1">'[31]CES Inputs'!$K$1:$K$65536,'[31]CES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8">#REF!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8">#REF!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8">#REF!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4" hidden="1">{"SourcesUses",#N/A,TRUE,"CFMODEL";"TransOverview",#N/A,TRUE,"CFMODEL"}</definedName>
    <definedName name="zzzzzzzzzz" localSheetId="5" hidden="1">{"SourcesUses",#N/A,TRUE,"CFMODEL";"TransOverview",#N/A,TRUE,"CFMODEL"}</definedName>
    <definedName name="zzzzzzzzzz" localSheetId="8" hidden="1">{"SourcesUses",#N/A,TRUE,"CFMODEL";"TransOverview",#N/A,TRUE,"CFMODEL"}</definedName>
    <definedName name="zzzzzzzzzz" localSheetId="11"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16"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4" hidden="1">{"SourcesUses",#N/A,TRUE,"CFMODEL";"TransOverview",#N/A,TRUE,"CFMODEL"}</definedName>
    <definedName name="zzzzzzzzzzzzzzzzz" localSheetId="5" hidden="1">{"SourcesUses",#N/A,TRUE,"CFMODEL";"TransOverview",#N/A,TRUE,"CFMODEL"}</definedName>
    <definedName name="zzzzzzzzzzzzzzzzz" localSheetId="8" hidden="1">{"SourcesUses",#N/A,TRUE,"CFMODEL";"TransOverview",#N/A,TRUE,"CFMODEL"}</definedName>
    <definedName name="zzzzzzzzzzzzzzzzz" localSheetId="11"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16"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4" hidden="1">{"Income Statement",#N/A,FALSE,"CFMODEL";"Balance Sheet",#N/A,FALSE,"CFMODEL"}</definedName>
    <definedName name="zzzzzzzzzzzzzzzzzzzzzzzzz" localSheetId="5" hidden="1">{"Income Statement",#N/A,FALSE,"CFMODEL";"Balance Sheet",#N/A,FALSE,"CFMODEL"}</definedName>
    <definedName name="zzzzzzzzzzzzzzzzzzzzzzzzz" localSheetId="8" hidden="1">{"Income Statement",#N/A,FALSE,"CFMODEL";"Balance Sheet",#N/A,FALSE,"CFMODEL"}</definedName>
    <definedName name="zzzzzzzzzzzzzzzzzzzzzzzzz" localSheetId="11"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16"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4" hidden="1">{"SourcesUses",#N/A,TRUE,"FundsFlow";"TransOverview",#N/A,TRUE,"FundsFlow"}</definedName>
    <definedName name="zzzzzzzzzzzzzzzzzzzzzzzzzzz" localSheetId="5" hidden="1">{"SourcesUses",#N/A,TRUE,"FundsFlow";"TransOverview",#N/A,TRUE,"FundsFlow"}</definedName>
    <definedName name="zzzzzzzzzzzzzzzzzzzzzzzzzzz" localSheetId="8" hidden="1">{"SourcesUses",#N/A,TRUE,"FundsFlow";"TransOverview",#N/A,TRUE,"FundsFlow"}</definedName>
    <definedName name="zzzzzzzzzzzzzzzzzzzzzzzzzzz" localSheetId="11"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16"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4" hidden="1">{"SourcesUses",#N/A,TRUE,"CFMODEL";"TransOverview",#N/A,TRUE,"CFMODEL"}</definedName>
    <definedName name="zzzzzzzzzzzzzzzzzzzzzzzzzzzzz" localSheetId="5" hidden="1">{"SourcesUses",#N/A,TRUE,"CFMODEL";"TransOverview",#N/A,TRUE,"CFMODEL"}</definedName>
    <definedName name="zzzzzzzzzzzzzzzzzzzzzzzzzzzzz" localSheetId="8" hidden="1">{"SourcesUses",#N/A,TRUE,"CFMODEL";"TransOverview",#N/A,TRUE,"CFMODEL"}</definedName>
    <definedName name="zzzzzzzzzzzzzzzzzzzzzzzzzzzzz" localSheetId="11"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16"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5" l="1"/>
  <c r="P26" i="149"/>
  <c r="P23" i="149"/>
  <c r="P21" i="149"/>
  <c r="P20" i="149"/>
  <c r="J16" i="138"/>
  <c r="O8" i="86"/>
  <c r="O9" i="86"/>
  <c r="O10" i="86"/>
  <c r="O11" i="86"/>
  <c r="O12" i="86"/>
  <c r="O13" i="86"/>
  <c r="O7" i="86"/>
  <c r="H6" i="89" l="1"/>
  <c r="H7" i="89"/>
  <c r="H8" i="89"/>
  <c r="H9" i="89"/>
  <c r="H10" i="89"/>
  <c r="H11" i="89"/>
  <c r="H5" i="89"/>
  <c r="H17" i="89"/>
  <c r="G11" i="89"/>
  <c r="D11" i="89"/>
  <c r="H36" i="87"/>
  <c r="I36" i="87"/>
  <c r="D36" i="87"/>
  <c r="H11" i="87"/>
  <c r="I11" i="87"/>
  <c r="D11" i="87"/>
  <c r="Y13" i="86"/>
  <c r="U13" i="86"/>
  <c r="V13" i="86"/>
  <c r="T13" i="86"/>
  <c r="K13" i="86"/>
  <c r="J13" i="86"/>
  <c r="E13" i="86"/>
  <c r="H11" i="75"/>
  <c r="G11" i="75"/>
  <c r="D11" i="75"/>
  <c r="H11" i="72"/>
  <c r="I11" i="72"/>
  <c r="G11" i="72"/>
  <c r="D11" i="72"/>
  <c r="I32" i="72"/>
  <c r="H32" i="72"/>
  <c r="G32" i="72"/>
  <c r="D32" i="72"/>
  <c r="Y14" i="71"/>
  <c r="W20" i="71"/>
  <c r="U14" i="71"/>
  <c r="V14" i="71"/>
  <c r="T14" i="71"/>
  <c r="O14" i="71"/>
  <c r="K14" i="71"/>
  <c r="J14" i="71"/>
  <c r="E14" i="71"/>
  <c r="G15" i="138"/>
  <c r="G10" i="89"/>
  <c r="D10" i="89"/>
  <c r="D35" i="87"/>
  <c r="H35" i="87"/>
  <c r="I35" i="87"/>
  <c r="H10" i="87"/>
  <c r="I10" i="87"/>
  <c r="D10" i="87"/>
  <c r="T12" i="86"/>
  <c r="E12" i="86"/>
  <c r="J12" i="86"/>
  <c r="Y12" i="86"/>
  <c r="K12" i="86" l="1"/>
  <c r="D10" i="75"/>
  <c r="G10" i="75"/>
  <c r="H10" i="75"/>
  <c r="G31" i="72"/>
  <c r="H31" i="72" s="1"/>
  <c r="D31" i="72"/>
  <c r="G10" i="72"/>
  <c r="H10" i="72" s="1"/>
  <c r="D10" i="72"/>
  <c r="Y13" i="71"/>
  <c r="T13" i="71"/>
  <c r="O13" i="71"/>
  <c r="J13" i="71"/>
  <c r="E13" i="71"/>
  <c r="K13" i="71" s="1"/>
  <c r="U12" i="86" l="1"/>
  <c r="V12" i="86"/>
  <c r="U13" i="71"/>
  <c r="V13" i="71"/>
  <c r="I31" i="72"/>
  <c r="I10" i="72"/>
  <c r="F9" i="149" l="1"/>
  <c r="E9" i="149"/>
  <c r="D113" i="141" l="1"/>
  <c r="G9" i="89"/>
  <c r="D9" i="89"/>
  <c r="D34" i="87"/>
  <c r="I34" i="87"/>
  <c r="H34" i="87"/>
  <c r="H9" i="87"/>
  <c r="I9" i="87"/>
  <c r="D9" i="87"/>
  <c r="Y11" i="86"/>
  <c r="J11" i="86"/>
  <c r="T11" i="86"/>
  <c r="E11" i="86"/>
  <c r="G9" i="75"/>
  <c r="H9" i="75"/>
  <c r="G8" i="75"/>
  <c r="D9" i="75"/>
  <c r="G30" i="72"/>
  <c r="I30" i="72" s="1"/>
  <c r="D30" i="72"/>
  <c r="G9" i="72"/>
  <c r="I9" i="72" s="1"/>
  <c r="D9" i="72"/>
  <c r="Y12" i="71"/>
  <c r="G27" i="132"/>
  <c r="G26" i="132"/>
  <c r="G25" i="132"/>
  <c r="G6" i="74"/>
  <c r="G7" i="74"/>
  <c r="G27" i="72"/>
  <c r="H27" i="72" s="1"/>
  <c r="G26" i="72"/>
  <c r="I26" i="72" s="1"/>
  <c r="D7" i="88"/>
  <c r="D6" i="88"/>
  <c r="A3" i="152"/>
  <c r="G97" i="140"/>
  <c r="H97" i="140"/>
  <c r="B17" i="89"/>
  <c r="F17" i="89"/>
  <c r="G8" i="89"/>
  <c r="D8" i="89"/>
  <c r="I33" i="87"/>
  <c r="H33" i="87"/>
  <c r="D33" i="87"/>
  <c r="H8" i="87"/>
  <c r="I8" i="87"/>
  <c r="D8" i="87"/>
  <c r="E10" i="86"/>
  <c r="J10" i="86"/>
  <c r="K10" i="86" s="1"/>
  <c r="T10" i="86"/>
  <c r="Y10" i="86"/>
  <c r="C19" i="78"/>
  <c r="D19" i="78"/>
  <c r="H8" i="75"/>
  <c r="D8" i="75"/>
  <c r="G29" i="72"/>
  <c r="H29" i="72" s="1"/>
  <c r="D29" i="72"/>
  <c r="G8" i="72"/>
  <c r="I8" i="72" s="1"/>
  <c r="H8" i="72"/>
  <c r="D8" i="72"/>
  <c r="Y11" i="71"/>
  <c r="J21" i="149"/>
  <c r="D16" i="85"/>
  <c r="G20" i="149"/>
  <c r="G21" i="149"/>
  <c r="G22" i="149"/>
  <c r="G23" i="149"/>
  <c r="G24" i="149"/>
  <c r="G25" i="149"/>
  <c r="G26" i="149"/>
  <c r="G27" i="149"/>
  <c r="G28" i="149"/>
  <c r="E29" i="149"/>
  <c r="F29" i="149"/>
  <c r="H29" i="149"/>
  <c r="I29" i="149"/>
  <c r="G9" i="149"/>
  <c r="G11" i="149"/>
  <c r="E11" i="149"/>
  <c r="F11" i="149"/>
  <c r="G29" i="149"/>
  <c r="A3" i="156"/>
  <c r="A3" i="155"/>
  <c r="F34" i="155"/>
  <c r="G34" i="155"/>
  <c r="F29" i="155"/>
  <c r="G29" i="155"/>
  <c r="F24" i="155"/>
  <c r="G24" i="155"/>
  <c r="F17" i="155"/>
  <c r="G17" i="155"/>
  <c r="F10" i="155"/>
  <c r="E10" i="155"/>
  <c r="G10" i="155"/>
  <c r="C10" i="155"/>
  <c r="B10" i="155"/>
  <c r="D10" i="155"/>
  <c r="G9" i="155"/>
  <c r="D9" i="155"/>
  <c r="G8" i="155"/>
  <c r="D8" i="155"/>
  <c r="A3" i="154"/>
  <c r="Q122" i="154"/>
  <c r="P122" i="154"/>
  <c r="O122" i="154"/>
  <c r="N122" i="154"/>
  <c r="M122" i="154"/>
  <c r="L122" i="154"/>
  <c r="K122" i="154"/>
  <c r="J122" i="154"/>
  <c r="I122" i="154"/>
  <c r="H122" i="154"/>
  <c r="G122" i="154"/>
  <c r="F122" i="154"/>
  <c r="E122" i="154"/>
  <c r="D122" i="154"/>
  <c r="C122" i="154"/>
  <c r="B122" i="154"/>
  <c r="Q103" i="154"/>
  <c r="P103" i="154"/>
  <c r="O103" i="154"/>
  <c r="N103" i="154"/>
  <c r="M103" i="154"/>
  <c r="L103" i="154"/>
  <c r="K103" i="154"/>
  <c r="J103" i="154"/>
  <c r="I103" i="154"/>
  <c r="H103" i="154"/>
  <c r="G103" i="154"/>
  <c r="F103" i="154"/>
  <c r="E103" i="154"/>
  <c r="D103" i="154"/>
  <c r="C103" i="154"/>
  <c r="B103" i="154"/>
  <c r="E84" i="154"/>
  <c r="D84" i="154"/>
  <c r="C84" i="154"/>
  <c r="B84" i="154"/>
  <c r="Q81" i="154"/>
  <c r="P81" i="154"/>
  <c r="O81" i="154"/>
  <c r="N81" i="154"/>
  <c r="Q80" i="154"/>
  <c r="P80" i="154"/>
  <c r="O80" i="154"/>
  <c r="N80" i="154"/>
  <c r="Q79" i="154"/>
  <c r="P79" i="154"/>
  <c r="O79" i="154"/>
  <c r="N79" i="154"/>
  <c r="Q78" i="154"/>
  <c r="P78" i="154"/>
  <c r="O78" i="154"/>
  <c r="N78" i="154"/>
  <c r="Q77" i="154"/>
  <c r="P77" i="154"/>
  <c r="O77" i="154"/>
  <c r="N77" i="154"/>
  <c r="Q76" i="154"/>
  <c r="P76" i="154"/>
  <c r="O76" i="154"/>
  <c r="N76" i="154"/>
  <c r="Q75" i="154"/>
  <c r="P75" i="154"/>
  <c r="O75" i="154"/>
  <c r="N75" i="154"/>
  <c r="Q74" i="154"/>
  <c r="Q84" i="154"/>
  <c r="P74" i="154"/>
  <c r="O74" i="154"/>
  <c r="N74" i="154"/>
  <c r="Q73" i="154"/>
  <c r="P73" i="154"/>
  <c r="P84" i="154"/>
  <c r="O73" i="154"/>
  <c r="O84" i="154"/>
  <c r="N73" i="154"/>
  <c r="N84" i="154"/>
  <c r="Q64" i="154"/>
  <c r="P64" i="154"/>
  <c r="O64" i="154"/>
  <c r="N64" i="154"/>
  <c r="M64" i="154"/>
  <c r="L64" i="154"/>
  <c r="K64" i="154"/>
  <c r="J64" i="154"/>
  <c r="I64" i="154"/>
  <c r="H64" i="154"/>
  <c r="G64" i="154"/>
  <c r="F64" i="154"/>
  <c r="E64" i="154"/>
  <c r="D64" i="154"/>
  <c r="C64" i="154"/>
  <c r="B64" i="154"/>
  <c r="Q43" i="154"/>
  <c r="P43" i="154"/>
  <c r="O43" i="154"/>
  <c r="N43" i="154"/>
  <c r="M43" i="154"/>
  <c r="L43" i="154"/>
  <c r="K43" i="154"/>
  <c r="J43" i="154"/>
  <c r="I43" i="154"/>
  <c r="H43" i="154"/>
  <c r="G43" i="154"/>
  <c r="F43" i="154"/>
  <c r="E43" i="154"/>
  <c r="D43" i="154"/>
  <c r="C43" i="154"/>
  <c r="B43" i="154"/>
  <c r="M21" i="154"/>
  <c r="L21" i="154"/>
  <c r="K21" i="154"/>
  <c r="J21" i="154"/>
  <c r="I21" i="154"/>
  <c r="H21" i="154"/>
  <c r="G21" i="154"/>
  <c r="F21" i="154"/>
  <c r="E21" i="154"/>
  <c r="D21" i="154"/>
  <c r="C21" i="154"/>
  <c r="B21" i="154"/>
  <c r="Q20" i="154"/>
  <c r="P20" i="154"/>
  <c r="O20" i="154"/>
  <c r="N20" i="154"/>
  <c r="Q19" i="154"/>
  <c r="P19" i="154"/>
  <c r="O19" i="154"/>
  <c r="N19" i="154"/>
  <c r="Q18" i="154"/>
  <c r="P18" i="154"/>
  <c r="O18" i="154"/>
  <c r="N18" i="154"/>
  <c r="Q17" i="154"/>
  <c r="P17" i="154"/>
  <c r="O17" i="154"/>
  <c r="N17" i="154"/>
  <c r="Q16" i="154"/>
  <c r="P16" i="154"/>
  <c r="O16" i="154"/>
  <c r="N16" i="154"/>
  <c r="Q15" i="154"/>
  <c r="P15" i="154"/>
  <c r="O15" i="154"/>
  <c r="N15" i="154"/>
  <c r="Q14" i="154"/>
  <c r="P14" i="154"/>
  <c r="O14" i="154"/>
  <c r="N14" i="154"/>
  <c r="Q13" i="154"/>
  <c r="P13" i="154"/>
  <c r="O13" i="154"/>
  <c r="N13" i="154"/>
  <c r="Q12" i="154"/>
  <c r="P12" i="154"/>
  <c r="O12" i="154"/>
  <c r="N12" i="154"/>
  <c r="Q11" i="154"/>
  <c r="P11" i="154"/>
  <c r="O11" i="154"/>
  <c r="N11" i="154"/>
  <c r="Q10" i="154"/>
  <c r="P10" i="154"/>
  <c r="O10" i="154"/>
  <c r="N10" i="154"/>
  <c r="Q9" i="154"/>
  <c r="Q21" i="154" s="1"/>
  <c r="P9" i="154"/>
  <c r="P21" i="154" s="1"/>
  <c r="O9" i="154"/>
  <c r="O21" i="154" s="1"/>
  <c r="N9" i="154"/>
  <c r="N21" i="154"/>
  <c r="E104" i="140"/>
  <c r="E106" i="140" s="1"/>
  <c r="J10" i="141"/>
  <c r="J11" i="141"/>
  <c r="J13" i="141"/>
  <c r="J14" i="141"/>
  <c r="J15" i="141"/>
  <c r="J16" i="141"/>
  <c r="J17" i="141"/>
  <c r="J18" i="141"/>
  <c r="J19" i="141"/>
  <c r="J20" i="141"/>
  <c r="J21" i="141"/>
  <c r="J22" i="141"/>
  <c r="J23" i="141"/>
  <c r="J24" i="141"/>
  <c r="J25" i="141"/>
  <c r="J26" i="141"/>
  <c r="J27" i="141"/>
  <c r="J28" i="141"/>
  <c r="J30" i="141"/>
  <c r="J31" i="141"/>
  <c r="J32" i="141"/>
  <c r="J33" i="141"/>
  <c r="J34" i="141"/>
  <c r="J35" i="141"/>
  <c r="J36" i="141"/>
  <c r="J38" i="141"/>
  <c r="J39" i="141"/>
  <c r="J40" i="141"/>
  <c r="J41" i="141"/>
  <c r="J42" i="141"/>
  <c r="J43" i="141"/>
  <c r="J44" i="141"/>
  <c r="J45" i="141"/>
  <c r="J46" i="141"/>
  <c r="J47" i="141"/>
  <c r="J48" i="141"/>
  <c r="J49" i="141"/>
  <c r="J50" i="141"/>
  <c r="J51" i="141"/>
  <c r="J52" i="141"/>
  <c r="J53" i="141"/>
  <c r="J55" i="141"/>
  <c r="J56" i="141"/>
  <c r="J57" i="141"/>
  <c r="J58" i="141"/>
  <c r="J59" i="141"/>
  <c r="J60" i="141"/>
  <c r="J61" i="141"/>
  <c r="J62" i="141"/>
  <c r="J63" i="141"/>
  <c r="J64" i="141"/>
  <c r="J65" i="141"/>
  <c r="J66" i="141"/>
  <c r="J67" i="141"/>
  <c r="J68" i="141"/>
  <c r="J69" i="141"/>
  <c r="J70" i="141"/>
  <c r="J71" i="141"/>
  <c r="J73" i="141"/>
  <c r="J74" i="141"/>
  <c r="J75" i="141"/>
  <c r="J76" i="141"/>
  <c r="J77" i="141"/>
  <c r="J78" i="141"/>
  <c r="J79" i="141"/>
  <c r="J80" i="141"/>
  <c r="J81" i="141"/>
  <c r="J83" i="141"/>
  <c r="J84" i="141"/>
  <c r="J85" i="141"/>
  <c r="J86" i="141"/>
  <c r="J87" i="141"/>
  <c r="J88" i="141"/>
  <c r="J89" i="141"/>
  <c r="J90" i="141"/>
  <c r="J92" i="141"/>
  <c r="J93" i="141"/>
  <c r="J94" i="141"/>
  <c r="J98" i="141"/>
  <c r="J9" i="141"/>
  <c r="G7" i="89"/>
  <c r="D7" i="89"/>
  <c r="D32" i="87"/>
  <c r="H32" i="87"/>
  <c r="I32" i="87"/>
  <c r="H7" i="87"/>
  <c r="I7" i="87"/>
  <c r="D7" i="87"/>
  <c r="E9" i="86"/>
  <c r="J9" i="86"/>
  <c r="K9" i="86" s="1"/>
  <c r="T9" i="86"/>
  <c r="Y9" i="86"/>
  <c r="G7" i="75"/>
  <c r="H7" i="75"/>
  <c r="D7" i="75"/>
  <c r="G28" i="72"/>
  <c r="H28" i="72" s="1"/>
  <c r="D28" i="72"/>
  <c r="G7" i="72"/>
  <c r="H7" i="72"/>
  <c r="D7" i="72"/>
  <c r="Y10" i="71"/>
  <c r="I7" i="72"/>
  <c r="D91" i="142"/>
  <c r="G7" i="132"/>
  <c r="G8" i="132"/>
  <c r="E7" i="85"/>
  <c r="E6" i="85"/>
  <c r="A3" i="87"/>
  <c r="D114" i="141"/>
  <c r="D115" i="141"/>
  <c r="G6" i="89"/>
  <c r="D6" i="89"/>
  <c r="D31" i="87"/>
  <c r="H31" i="87"/>
  <c r="I31" i="87"/>
  <c r="H6" i="87"/>
  <c r="I6" i="87"/>
  <c r="D6" i="87"/>
  <c r="Y8" i="86"/>
  <c r="T8" i="86"/>
  <c r="J8" i="86"/>
  <c r="K8" i="86" s="1"/>
  <c r="V8" i="86" s="1"/>
  <c r="E8" i="86"/>
  <c r="G6" i="75"/>
  <c r="H6" i="75"/>
  <c r="D6" i="75"/>
  <c r="D27" i="72"/>
  <c r="D6" i="72"/>
  <c r="G6" i="72"/>
  <c r="I6" i="72" s="1"/>
  <c r="Y9" i="71"/>
  <c r="X20" i="71"/>
  <c r="A3" i="86"/>
  <c r="A24" i="72"/>
  <c r="B118" i="141"/>
  <c r="C118" i="141"/>
  <c r="B85" i="146"/>
  <c r="B84" i="146"/>
  <c r="B79" i="146"/>
  <c r="B80" i="146"/>
  <c r="B81" i="146"/>
  <c r="B78" i="146"/>
  <c r="I97" i="140"/>
  <c r="J12" i="140" s="1"/>
  <c r="H5" i="75"/>
  <c r="H30" i="87"/>
  <c r="M9" i="67"/>
  <c r="P9" i="67"/>
  <c r="J15" i="138"/>
  <c r="M15" i="138" s="1"/>
  <c r="G39" i="139"/>
  <c r="L17" i="67"/>
  <c r="K17" i="67"/>
  <c r="M15" i="67"/>
  <c r="P15" i="67"/>
  <c r="M14" i="67"/>
  <c r="P14" i="67"/>
  <c r="M13" i="67"/>
  <c r="P13" i="67" s="1"/>
  <c r="M12" i="67"/>
  <c r="P12" i="67"/>
  <c r="I17" i="67"/>
  <c r="H17" i="67"/>
  <c r="J15" i="67"/>
  <c r="J14" i="67"/>
  <c r="J13" i="67"/>
  <c r="J17" i="67" s="1"/>
  <c r="J12" i="67"/>
  <c r="E17" i="67"/>
  <c r="F17" i="67"/>
  <c r="D17" i="67"/>
  <c r="G15" i="67"/>
  <c r="G14" i="67"/>
  <c r="G13" i="67"/>
  <c r="G12" i="67"/>
  <c r="G9" i="67"/>
  <c r="L29" i="149"/>
  <c r="K29" i="149"/>
  <c r="M28" i="149"/>
  <c r="M27" i="149"/>
  <c r="M26" i="149"/>
  <c r="M25" i="149"/>
  <c r="M24" i="149"/>
  <c r="M23" i="149"/>
  <c r="M22" i="149"/>
  <c r="M21" i="149"/>
  <c r="M20" i="149"/>
  <c r="J28" i="149"/>
  <c r="J20" i="149"/>
  <c r="M9" i="149"/>
  <c r="M11" i="149" s="1"/>
  <c r="P11" i="149" s="1"/>
  <c r="D90" i="142"/>
  <c r="D89" i="142"/>
  <c r="D88" i="142"/>
  <c r="D87" i="142"/>
  <c r="D86" i="142"/>
  <c r="D85" i="142"/>
  <c r="D84" i="142"/>
  <c r="D83" i="142"/>
  <c r="D82" i="142"/>
  <c r="D81" i="142"/>
  <c r="D75" i="142"/>
  <c r="D74" i="142"/>
  <c r="D73" i="142"/>
  <c r="O116" i="141"/>
  <c r="O115" i="141"/>
  <c r="O114" i="141"/>
  <c r="O113" i="141"/>
  <c r="F113" i="140"/>
  <c r="F112" i="140"/>
  <c r="F111" i="140"/>
  <c r="J35" i="139"/>
  <c r="G35" i="139"/>
  <c r="J17" i="139"/>
  <c r="M17" i="139" s="1"/>
  <c r="J16" i="139"/>
  <c r="J15" i="139"/>
  <c r="M15" i="139" s="1"/>
  <c r="J14" i="139"/>
  <c r="M14" i="139" s="1"/>
  <c r="J13" i="139"/>
  <c r="M13" i="139" s="1"/>
  <c r="J12" i="139"/>
  <c r="M12" i="139" s="1"/>
  <c r="J11" i="139"/>
  <c r="J10" i="139"/>
  <c r="M10" i="139" s="1"/>
  <c r="J9" i="139"/>
  <c r="M9" i="139" s="1"/>
  <c r="J8" i="139"/>
  <c r="M8" i="139" s="1"/>
  <c r="J7" i="139"/>
  <c r="M7" i="139" s="1"/>
  <c r="J28" i="139"/>
  <c r="M28" i="139" s="1"/>
  <c r="J27" i="139"/>
  <c r="M27" i="139" s="1"/>
  <c r="J26" i="139"/>
  <c r="M26" i="139" s="1"/>
  <c r="J25" i="139"/>
  <c r="M25" i="139" s="1"/>
  <c r="J24" i="139"/>
  <c r="M24" i="139" s="1"/>
  <c r="J23" i="139"/>
  <c r="M23" i="139" s="1"/>
  <c r="J22" i="139"/>
  <c r="J21" i="139"/>
  <c r="M21" i="139"/>
  <c r="G28" i="139"/>
  <c r="G27" i="139"/>
  <c r="G26" i="139"/>
  <c r="G25" i="139"/>
  <c r="G24" i="139"/>
  <c r="G23" i="139"/>
  <c r="G22" i="139"/>
  <c r="G21" i="139"/>
  <c r="I19" i="139"/>
  <c r="I31" i="139" s="1"/>
  <c r="H19" i="139"/>
  <c r="H31" i="139" s="1"/>
  <c r="F19" i="139"/>
  <c r="F31" i="139" s="1"/>
  <c r="E19" i="139"/>
  <c r="E31" i="139"/>
  <c r="G17" i="139"/>
  <c r="G16" i="139"/>
  <c r="G15" i="139"/>
  <c r="G14" i="139"/>
  <c r="G13" i="139"/>
  <c r="G12" i="139"/>
  <c r="G11" i="139"/>
  <c r="G10" i="139"/>
  <c r="G9" i="139"/>
  <c r="G8" i="139"/>
  <c r="G7" i="139"/>
  <c r="G38" i="139"/>
  <c r="D19" i="139"/>
  <c r="D31" i="139" s="1"/>
  <c r="D7" i="138" s="1"/>
  <c r="J14" i="138"/>
  <c r="M14" i="138" s="1"/>
  <c r="J9" i="138"/>
  <c r="M9" i="138"/>
  <c r="J8" i="138"/>
  <c r="M8" i="138" s="1"/>
  <c r="J7" i="138"/>
  <c r="G14" i="138"/>
  <c r="G9" i="138"/>
  <c r="G8" i="138"/>
  <c r="G7" i="138"/>
  <c r="I16" i="138"/>
  <c r="H16" i="138"/>
  <c r="F16" i="138"/>
  <c r="E16" i="138"/>
  <c r="J27" i="132"/>
  <c r="J28" i="132"/>
  <c r="G28" i="132"/>
  <c r="G17" i="67"/>
  <c r="J26" i="132"/>
  <c r="J25" i="132"/>
  <c r="L20" i="132"/>
  <c r="K20" i="132"/>
  <c r="L16" i="132"/>
  <c r="K16" i="132"/>
  <c r="L15" i="132"/>
  <c r="K15" i="132"/>
  <c r="L14" i="132"/>
  <c r="K14" i="132"/>
  <c r="L13" i="132"/>
  <c r="K13" i="132"/>
  <c r="L11" i="132"/>
  <c r="K11" i="132"/>
  <c r="L10" i="132"/>
  <c r="K10" i="132"/>
  <c r="L9" i="132"/>
  <c r="K9" i="132"/>
  <c r="L8" i="132"/>
  <c r="K8" i="132"/>
  <c r="L7" i="132"/>
  <c r="K7" i="132"/>
  <c r="J31" i="132"/>
  <c r="G31" i="132"/>
  <c r="J20" i="132"/>
  <c r="M20" i="132" s="1"/>
  <c r="J16" i="132"/>
  <c r="J15" i="132"/>
  <c r="J14" i="132"/>
  <c r="M14" i="132" s="1"/>
  <c r="J13" i="132"/>
  <c r="J12" i="132"/>
  <c r="J11" i="132"/>
  <c r="J10" i="132"/>
  <c r="J9" i="132"/>
  <c r="J8" i="132"/>
  <c r="J7" i="132"/>
  <c r="G20" i="132"/>
  <c r="G16" i="132"/>
  <c r="G15" i="132"/>
  <c r="G14" i="132"/>
  <c r="G13" i="132"/>
  <c r="G12" i="132"/>
  <c r="G11" i="132"/>
  <c r="G10" i="132"/>
  <c r="G9" i="132"/>
  <c r="D20" i="132"/>
  <c r="D16" i="132"/>
  <c r="M16" i="132" s="1"/>
  <c r="D15" i="132"/>
  <c r="D14" i="132"/>
  <c r="D13" i="132"/>
  <c r="D12" i="132"/>
  <c r="D11" i="132"/>
  <c r="D10" i="132"/>
  <c r="M10" i="132" s="1"/>
  <c r="D9" i="132"/>
  <c r="D8" i="132"/>
  <c r="M8" i="132" s="1"/>
  <c r="D7" i="132"/>
  <c r="M9" i="132"/>
  <c r="M7" i="132"/>
  <c r="G5" i="89"/>
  <c r="D5" i="89"/>
  <c r="H7" i="88"/>
  <c r="G7" i="88"/>
  <c r="J7" i="88" s="1"/>
  <c r="F8" i="88"/>
  <c r="I8" i="88" s="1"/>
  <c r="E8" i="88"/>
  <c r="H8" i="88" s="1"/>
  <c r="G6" i="88"/>
  <c r="G8" i="88" s="1"/>
  <c r="J8" i="88" s="1"/>
  <c r="C8" i="88"/>
  <c r="B8" i="88"/>
  <c r="D8" i="88"/>
  <c r="I5" i="87"/>
  <c r="H5" i="87"/>
  <c r="D5" i="87"/>
  <c r="I30" i="87"/>
  <c r="D30" i="87"/>
  <c r="T7" i="86"/>
  <c r="P19" i="86"/>
  <c r="Y7" i="86"/>
  <c r="J7" i="86"/>
  <c r="E7" i="86"/>
  <c r="J92" i="140"/>
  <c r="J85" i="140"/>
  <c r="J86" i="140"/>
  <c r="J87" i="140"/>
  <c r="J76" i="140"/>
  <c r="J79" i="140"/>
  <c r="J80" i="140"/>
  <c r="J81" i="140"/>
  <c r="J82" i="140"/>
  <c r="J64" i="140"/>
  <c r="J65" i="140"/>
  <c r="J66" i="140"/>
  <c r="J67" i="140"/>
  <c r="J68" i="140"/>
  <c r="J69" i="140"/>
  <c r="J70" i="140"/>
  <c r="J71" i="140"/>
  <c r="J72" i="140"/>
  <c r="J73" i="140"/>
  <c r="J74" i="140"/>
  <c r="J42" i="140"/>
  <c r="J43" i="140"/>
  <c r="J44" i="140"/>
  <c r="J45" i="140"/>
  <c r="J46" i="140"/>
  <c r="J47" i="140"/>
  <c r="J50" i="140"/>
  <c r="J51" i="140"/>
  <c r="J52" i="140"/>
  <c r="J53" i="140"/>
  <c r="J54" i="140"/>
  <c r="J55" i="140"/>
  <c r="J56" i="140"/>
  <c r="J57" i="140"/>
  <c r="J58" i="140"/>
  <c r="J59" i="140"/>
  <c r="J62" i="140"/>
  <c r="J36" i="140"/>
  <c r="J37" i="140"/>
  <c r="J38" i="140"/>
  <c r="J39" i="140"/>
  <c r="J40" i="140"/>
  <c r="J18" i="140"/>
  <c r="J19" i="140"/>
  <c r="J20" i="140"/>
  <c r="J21" i="140"/>
  <c r="J22" i="140"/>
  <c r="J23" i="140"/>
  <c r="J24" i="140"/>
  <c r="J26" i="140"/>
  <c r="J27" i="140"/>
  <c r="J28" i="140"/>
  <c r="J10" i="140"/>
  <c r="J11" i="140"/>
  <c r="J13" i="140"/>
  <c r="J14" i="140"/>
  <c r="F97" i="140"/>
  <c r="A3" i="72"/>
  <c r="E19" i="78"/>
  <c r="B17" i="75"/>
  <c r="G5" i="75"/>
  <c r="D5" i="75"/>
  <c r="D7" i="74"/>
  <c r="D6" i="74"/>
  <c r="D26" i="72"/>
  <c r="D5" i="72"/>
  <c r="G5" i="72"/>
  <c r="I5" i="72" s="1"/>
  <c r="H5" i="72"/>
  <c r="AA20" i="71"/>
  <c r="AB20" i="71"/>
  <c r="Z20" i="71"/>
  <c r="Y8" i="71"/>
  <c r="A3" i="90"/>
  <c r="A3" i="89"/>
  <c r="A3" i="88"/>
  <c r="A28" i="87"/>
  <c r="A3" i="111"/>
  <c r="A3" i="78"/>
  <c r="A3" i="67"/>
  <c r="A3" i="76"/>
  <c r="A3" i="75"/>
  <c r="A3" i="74"/>
  <c r="A3" i="71"/>
  <c r="A3" i="132"/>
  <c r="A3" i="151"/>
  <c r="A3" i="149"/>
  <c r="A3" i="146"/>
  <c r="A3" i="145"/>
  <c r="A3" i="144"/>
  <c r="A3" i="143"/>
  <c r="A3" i="142"/>
  <c r="A3" i="141"/>
  <c r="A3" i="140"/>
  <c r="A3" i="139"/>
  <c r="A3" i="138"/>
  <c r="J61" i="140"/>
  <c r="G113" i="145"/>
  <c r="F113" i="145"/>
  <c r="H111" i="145"/>
  <c r="H110" i="145"/>
  <c r="H109" i="145"/>
  <c r="H113" i="145"/>
  <c r="M29" i="149"/>
  <c r="J29" i="149"/>
  <c r="D29" i="149"/>
  <c r="L11" i="149"/>
  <c r="K11" i="149"/>
  <c r="D11" i="149"/>
  <c r="B83" i="146"/>
  <c r="B82" i="146"/>
  <c r="C39" i="144"/>
  <c r="B39" i="144"/>
  <c r="D37" i="144"/>
  <c r="D36" i="144"/>
  <c r="D35" i="144"/>
  <c r="C44" i="143"/>
  <c r="D42" i="143"/>
  <c r="D41" i="143"/>
  <c r="H31" i="143"/>
  <c r="G31" i="143"/>
  <c r="F31" i="143"/>
  <c r="E31" i="143"/>
  <c r="D31" i="143"/>
  <c r="H29" i="143"/>
  <c r="H27" i="143"/>
  <c r="H26" i="143"/>
  <c r="H25" i="143"/>
  <c r="H24" i="143"/>
  <c r="H23" i="143"/>
  <c r="H22" i="143"/>
  <c r="H20" i="143"/>
  <c r="H19" i="143"/>
  <c r="H18" i="143"/>
  <c r="H16" i="143"/>
  <c r="H14" i="143"/>
  <c r="H12" i="143"/>
  <c r="H11" i="143"/>
  <c r="H10" i="143"/>
  <c r="H9" i="143"/>
  <c r="C77" i="142"/>
  <c r="I9" i="149" s="1"/>
  <c r="I11" i="149" s="1"/>
  <c r="B77" i="142"/>
  <c r="H9" i="149" s="1"/>
  <c r="L69" i="142"/>
  <c r="C67" i="142"/>
  <c r="C69" i="142"/>
  <c r="P63" i="142"/>
  <c r="Q54" i="142"/>
  <c r="O63" i="142"/>
  <c r="N63" i="142"/>
  <c r="M63" i="142"/>
  <c r="G63" i="142"/>
  <c r="F63" i="142"/>
  <c r="E63" i="142"/>
  <c r="D63" i="142"/>
  <c r="T100" i="141"/>
  <c r="S100" i="141"/>
  <c r="R100" i="141"/>
  <c r="Q100" i="141"/>
  <c r="P100" i="141"/>
  <c r="O100" i="141"/>
  <c r="H100" i="141"/>
  <c r="G100" i="141"/>
  <c r="F100" i="141"/>
  <c r="E100" i="141"/>
  <c r="D100" i="141"/>
  <c r="E115" i="140"/>
  <c r="D115" i="140"/>
  <c r="J39" i="139"/>
  <c r="J38" i="139"/>
  <c r="J40" i="139" s="1"/>
  <c r="J34" i="139"/>
  <c r="G34" i="139"/>
  <c r="I29" i="132"/>
  <c r="H29" i="132"/>
  <c r="F29" i="132"/>
  <c r="E29" i="132"/>
  <c r="I18" i="132"/>
  <c r="I22" i="132" s="1"/>
  <c r="H18" i="132"/>
  <c r="K18" i="132" s="1"/>
  <c r="F18" i="132"/>
  <c r="F22" i="132" s="1"/>
  <c r="E18" i="132"/>
  <c r="E22" i="132" s="1"/>
  <c r="D18" i="132"/>
  <c r="D22" i="132"/>
  <c r="C18" i="132"/>
  <c r="C22" i="132" s="1"/>
  <c r="B18" i="132"/>
  <c r="B22" i="132"/>
  <c r="U94" i="141"/>
  <c r="U22" i="141"/>
  <c r="U35" i="141"/>
  <c r="U48" i="141"/>
  <c r="U61" i="141"/>
  <c r="U74" i="141"/>
  <c r="U87" i="141"/>
  <c r="U10" i="141"/>
  <c r="U23" i="141"/>
  <c r="U36" i="141"/>
  <c r="U49" i="141"/>
  <c r="U62" i="141"/>
  <c r="U75" i="141"/>
  <c r="U88" i="141"/>
  <c r="U14" i="141"/>
  <c r="U40" i="141"/>
  <c r="U92" i="141"/>
  <c r="U11" i="141"/>
  <c r="U24" i="141"/>
  <c r="U38" i="141"/>
  <c r="U50" i="141"/>
  <c r="U63" i="141"/>
  <c r="U76" i="141"/>
  <c r="U89" i="141"/>
  <c r="U13" i="141"/>
  <c r="U25" i="141"/>
  <c r="U39" i="141"/>
  <c r="U51" i="141"/>
  <c r="U64" i="141"/>
  <c r="U77" i="141"/>
  <c r="U90" i="141"/>
  <c r="U9" i="141"/>
  <c r="U26" i="141"/>
  <c r="U65" i="141"/>
  <c r="U15" i="141"/>
  <c r="U27" i="141"/>
  <c r="U41" i="141"/>
  <c r="U53" i="141"/>
  <c r="U66" i="141"/>
  <c r="U79" i="141"/>
  <c r="U93" i="141"/>
  <c r="U44" i="141"/>
  <c r="U83" i="141"/>
  <c r="U34" i="141"/>
  <c r="U16" i="141"/>
  <c r="U28" i="141"/>
  <c r="U42" i="141"/>
  <c r="U55" i="141"/>
  <c r="U67" i="141"/>
  <c r="U80" i="141"/>
  <c r="U95" i="141"/>
  <c r="U31" i="141"/>
  <c r="U69" i="141"/>
  <c r="U60" i="141"/>
  <c r="U86" i="141"/>
  <c r="U17" i="141"/>
  <c r="U30" i="141"/>
  <c r="U43" i="141"/>
  <c r="U56" i="141"/>
  <c r="U68" i="141"/>
  <c r="U81" i="141"/>
  <c r="U18" i="141"/>
  <c r="U57" i="141"/>
  <c r="U85" i="141"/>
  <c r="U47" i="141"/>
  <c r="U52" i="141"/>
  <c r="U19" i="141"/>
  <c r="U32" i="141"/>
  <c r="U45" i="141"/>
  <c r="U58" i="141"/>
  <c r="U70" i="141"/>
  <c r="U84" i="141"/>
  <c r="U20" i="141"/>
  <c r="U33" i="141"/>
  <c r="U46" i="141"/>
  <c r="U59" i="141"/>
  <c r="U71" i="141"/>
  <c r="U21" i="141"/>
  <c r="U73" i="141"/>
  <c r="U78" i="141"/>
  <c r="H29" i="142"/>
  <c r="H34" i="142"/>
  <c r="H28" i="142"/>
  <c r="H33" i="142"/>
  <c r="H25" i="142"/>
  <c r="H35" i="142"/>
  <c r="H27" i="142"/>
  <c r="H32" i="142"/>
  <c r="H26" i="142"/>
  <c r="H24" i="142"/>
  <c r="H23" i="142"/>
  <c r="H20" i="142"/>
  <c r="H30" i="142"/>
  <c r="H22" i="142"/>
  <c r="H21" i="142"/>
  <c r="H19" i="142"/>
  <c r="H58" i="142"/>
  <c r="H57" i="142"/>
  <c r="H55" i="142"/>
  <c r="H54" i="142"/>
  <c r="H52" i="142"/>
  <c r="H50" i="142"/>
  <c r="H17" i="142"/>
  <c r="P29" i="149"/>
  <c r="B44" i="143"/>
  <c r="D40" i="143"/>
  <c r="D44" i="143"/>
  <c r="D39" i="144"/>
  <c r="Q14" i="142"/>
  <c r="Q27" i="142"/>
  <c r="Q63" i="142"/>
  <c r="Q43" i="142"/>
  <c r="Q44" i="142"/>
  <c r="Q45" i="142"/>
  <c r="Q46" i="142"/>
  <c r="Q15" i="142"/>
  <c r="Q57" i="142"/>
  <c r="Q16" i="142"/>
  <c r="Q58" i="142"/>
  <c r="Q17" i="142"/>
  <c r="Q19" i="142"/>
  <c r="Q61" i="142"/>
  <c r="Q47" i="142"/>
  <c r="Q55" i="142"/>
  <c r="Q28" i="142"/>
  <c r="Q60" i="142"/>
  <c r="Q33" i="142"/>
  <c r="Q34" i="142"/>
  <c r="Q9" i="142"/>
  <c r="Q22" i="142"/>
  <c r="Q35" i="142"/>
  <c r="Q48" i="142"/>
  <c r="Q41" i="142"/>
  <c r="Q42" i="142"/>
  <c r="Q29" i="142"/>
  <c r="Q30" i="142"/>
  <c r="Q32" i="142"/>
  <c r="Q20" i="142"/>
  <c r="Q21" i="142"/>
  <c r="Q10" i="142"/>
  <c r="Q23" i="142"/>
  <c r="Q37" i="142"/>
  <c r="Q49" i="142"/>
  <c r="Q11" i="142"/>
  <c r="Q24" i="142"/>
  <c r="Q38" i="142"/>
  <c r="Q50" i="142"/>
  <c r="Q12" i="142"/>
  <c r="Q25" i="142"/>
  <c r="Q39" i="142"/>
  <c r="Q52" i="142"/>
  <c r="Q13" i="142"/>
  <c r="Q26" i="142"/>
  <c r="Q40" i="142"/>
  <c r="M118" i="141"/>
  <c r="H9" i="142"/>
  <c r="H13" i="142"/>
  <c r="H40" i="142"/>
  <c r="H44" i="142"/>
  <c r="H63" i="142"/>
  <c r="N118" i="141"/>
  <c r="H10" i="142"/>
  <c r="H14" i="142"/>
  <c r="H37" i="142"/>
  <c r="H41" i="142"/>
  <c r="H45" i="142"/>
  <c r="H11" i="142"/>
  <c r="H15" i="142"/>
  <c r="H38" i="142"/>
  <c r="H42" i="142"/>
  <c r="H46" i="142"/>
  <c r="H12" i="142"/>
  <c r="H16" i="142"/>
  <c r="H39" i="142"/>
  <c r="H43" i="142"/>
  <c r="H47" i="142"/>
  <c r="O118" i="141"/>
  <c r="G28" i="90"/>
  <c r="F28" i="90"/>
  <c r="E17" i="89"/>
  <c r="C17" i="89"/>
  <c r="H6" i="88"/>
  <c r="G42" i="87"/>
  <c r="F42" i="87"/>
  <c r="E42" i="87"/>
  <c r="C42" i="87"/>
  <c r="H42" i="87" s="1"/>
  <c r="B42" i="87"/>
  <c r="I42" i="87" s="1"/>
  <c r="G17" i="87"/>
  <c r="F17" i="87"/>
  <c r="E17" i="87"/>
  <c r="C17" i="87"/>
  <c r="B17" i="87"/>
  <c r="I17" i="87" s="1"/>
  <c r="X19" i="86"/>
  <c r="W19" i="86"/>
  <c r="S19" i="86"/>
  <c r="R19" i="86"/>
  <c r="Q19" i="86"/>
  <c r="O19" i="86"/>
  <c r="N19" i="86"/>
  <c r="M19" i="86"/>
  <c r="L19" i="86"/>
  <c r="I19" i="86"/>
  <c r="H19" i="86"/>
  <c r="G19" i="86"/>
  <c r="F19" i="86"/>
  <c r="D19" i="86"/>
  <c r="C19" i="86"/>
  <c r="B19" i="86"/>
  <c r="E18" i="85"/>
  <c r="C16" i="85"/>
  <c r="C20" i="85" s="1"/>
  <c r="B16" i="85"/>
  <c r="B20" i="85" s="1"/>
  <c r="E14" i="85"/>
  <c r="E13" i="85"/>
  <c r="E12" i="85"/>
  <c r="E9" i="85"/>
  <c r="E8" i="85"/>
  <c r="F26" i="76"/>
  <c r="B17" i="72"/>
  <c r="G26" i="76"/>
  <c r="D8" i="74"/>
  <c r="C8" i="74"/>
  <c r="B8" i="74"/>
  <c r="F17" i="75"/>
  <c r="C17" i="75"/>
  <c r="D17" i="75" s="1"/>
  <c r="E17" i="75"/>
  <c r="F8" i="74"/>
  <c r="I8" i="74" s="1"/>
  <c r="I7" i="74"/>
  <c r="E8" i="74"/>
  <c r="H8" i="74" s="1"/>
  <c r="H6" i="74"/>
  <c r="H7" i="74"/>
  <c r="J7" i="74"/>
  <c r="E38" i="72"/>
  <c r="F38" i="72"/>
  <c r="C38" i="72"/>
  <c r="F17" i="72"/>
  <c r="E17" i="72"/>
  <c r="C17" i="72"/>
  <c r="B38" i="72"/>
  <c r="J6" i="74"/>
  <c r="S20" i="71"/>
  <c r="J29" i="140" l="1"/>
  <c r="M15" i="132"/>
  <c r="L22" i="132"/>
  <c r="M11" i="132"/>
  <c r="V10" i="86"/>
  <c r="G8" i="74"/>
  <c r="J8" i="74" s="1"/>
  <c r="D77" i="142"/>
  <c r="D118" i="141"/>
  <c r="G29" i="132"/>
  <c r="J18" i="132"/>
  <c r="J22" i="132" s="1"/>
  <c r="M22" i="132" s="1"/>
  <c r="E16" i="85"/>
  <c r="J9" i="140"/>
  <c r="F115" i="140"/>
  <c r="U100" i="141"/>
  <c r="J100" i="141"/>
  <c r="J15" i="140"/>
  <c r="J94" i="140"/>
  <c r="J89" i="140"/>
  <c r="J32" i="140"/>
  <c r="J77" i="140"/>
  <c r="G17" i="89"/>
  <c r="D17" i="89"/>
  <c r="J6" i="88"/>
  <c r="D42" i="87"/>
  <c r="H17" i="87"/>
  <c r="D17" i="87"/>
  <c r="Y19" i="86"/>
  <c r="T19" i="86"/>
  <c r="V9" i="86"/>
  <c r="J19" i="86"/>
  <c r="K7" i="86"/>
  <c r="K11" i="86"/>
  <c r="U7" i="86"/>
  <c r="V7" i="86"/>
  <c r="U9" i="86"/>
  <c r="U8" i="86"/>
  <c r="E19" i="86"/>
  <c r="V11" i="86"/>
  <c r="U11" i="86"/>
  <c r="K19" i="86"/>
  <c r="U10" i="86"/>
  <c r="H17" i="75"/>
  <c r="G17" i="75"/>
  <c r="H30" i="72"/>
  <c r="H26" i="72"/>
  <c r="G38" i="72"/>
  <c r="I38" i="72" s="1"/>
  <c r="H38" i="72"/>
  <c r="I28" i="72"/>
  <c r="I29" i="72"/>
  <c r="I27" i="72"/>
  <c r="D38" i="72"/>
  <c r="H6" i="72"/>
  <c r="G17" i="72"/>
  <c r="I17" i="72" s="1"/>
  <c r="H9" i="72"/>
  <c r="D17" i="72"/>
  <c r="Y20" i="71"/>
  <c r="J25" i="140"/>
  <c r="J30" i="140"/>
  <c r="J48" i="140"/>
  <c r="J31" i="140"/>
  <c r="J17" i="140"/>
  <c r="J88" i="140"/>
  <c r="J78" i="140"/>
  <c r="J34" i="140"/>
  <c r="J95" i="140"/>
  <c r="J84" i="140"/>
  <c r="J35" i="140"/>
  <c r="J49" i="140"/>
  <c r="J60" i="140"/>
  <c r="J90" i="140"/>
  <c r="J29" i="132"/>
  <c r="M17" i="67"/>
  <c r="P17" i="67" s="1"/>
  <c r="P9" i="149"/>
  <c r="H11" i="149"/>
  <c r="J9" i="149"/>
  <c r="J11" i="149" s="1"/>
  <c r="M7" i="138"/>
  <c r="D16" i="138"/>
  <c r="M16" i="138"/>
  <c r="G19" i="139"/>
  <c r="G31" i="139" s="1"/>
  <c r="J19" i="139"/>
  <c r="G16" i="138"/>
  <c r="M13" i="132"/>
  <c r="G18" i="132"/>
  <c r="G22" i="132" s="1"/>
  <c r="H22" i="132"/>
  <c r="K22" i="132" s="1"/>
  <c r="L18" i="132"/>
  <c r="D20" i="85"/>
  <c r="E20" i="85" s="1"/>
  <c r="M18" i="132" l="1"/>
  <c r="V19" i="86"/>
  <c r="U19" i="86"/>
  <c r="H17" i="72"/>
  <c r="M19" i="139"/>
  <c r="J31" i="139"/>
  <c r="M31" i="139" s="1"/>
  <c r="E10" i="71" l="1"/>
  <c r="E9" i="71"/>
  <c r="E8" i="71"/>
  <c r="E11" i="71"/>
  <c r="E12" i="71"/>
  <c r="B20" i="71"/>
  <c r="C20" i="71"/>
  <c r="D20" i="71"/>
  <c r="E20" i="71" l="1"/>
  <c r="J11" i="71"/>
  <c r="K11" i="71" s="1"/>
  <c r="J9" i="71"/>
  <c r="K9" i="71" s="1"/>
  <c r="J12" i="71"/>
  <c r="K12" i="71" s="1"/>
  <c r="J10" i="71"/>
  <c r="K10" i="71" s="1"/>
  <c r="J8" i="71"/>
  <c r="J20" i="71" s="1"/>
  <c r="F20" i="71"/>
  <c r="G20" i="71"/>
  <c r="H20" i="71"/>
  <c r="I20" i="71"/>
  <c r="K8" i="71" l="1"/>
  <c r="K20" i="71" l="1"/>
  <c r="O11" i="71"/>
  <c r="U11" i="71" s="1"/>
  <c r="O9" i="71"/>
  <c r="U9" i="71" s="1"/>
  <c r="O10" i="71"/>
  <c r="U10" i="71" s="1"/>
  <c r="O12" i="71"/>
  <c r="U12" i="71" s="1"/>
  <c r="O8" i="71"/>
  <c r="O20" i="71" s="1"/>
  <c r="M20" i="71"/>
  <c r="N20" i="71"/>
  <c r="L20" i="71"/>
  <c r="U8" i="71" l="1"/>
  <c r="U20" i="71" s="1"/>
  <c r="T12" i="71"/>
  <c r="V12" i="71" s="1"/>
  <c r="T11" i="71"/>
  <c r="V11" i="71" s="1"/>
  <c r="T9" i="71"/>
  <c r="V9" i="71" s="1"/>
  <c r="T10" i="71"/>
  <c r="V10" i="71" s="1"/>
  <c r="T8" i="71"/>
  <c r="R20" i="71"/>
  <c r="P20" i="71"/>
  <c r="Q20" i="71"/>
  <c r="T20" i="71" l="1"/>
  <c r="V8" i="71"/>
  <c r="V20" i="71" s="1"/>
</calcChain>
</file>

<file path=xl/sharedStrings.xml><?xml version="1.0" encoding="utf-8"?>
<sst xmlns="http://schemas.openxmlformats.org/spreadsheetml/2006/main" count="3411" uniqueCount="978">
  <si>
    <t>July 2025</t>
  </si>
  <si>
    <t xml:space="preserve"> Energy Savings Assistance Program - Expenses Summary</t>
  </si>
  <si>
    <t>San Diego Gas &amp; Electric Company</t>
  </si>
  <si>
    <t>Authorized Budget</t>
  </si>
  <si>
    <t>Current Month Expenses</t>
  </si>
  <si>
    <t>Year to Date Expenses</t>
  </si>
  <si>
    <t>% of Budget Spent YTD</t>
  </si>
  <si>
    <t>ESA Program:</t>
  </si>
  <si>
    <t>Electric</t>
  </si>
  <si>
    <t>Gas</t>
  </si>
  <si>
    <t>Total</t>
  </si>
  <si>
    <t>ESA Main Program (SF and MH) [1]</t>
  </si>
  <si>
    <t>ESA Multifamily Whole Building [2]</t>
  </si>
  <si>
    <t>ESA Pilot Plus and Pilot Deep [1] [3]</t>
  </si>
  <si>
    <t>Building Electrification Retrofit Pilot</t>
  </si>
  <si>
    <t>Clean Energy Homes New Construction Pilot</t>
  </si>
  <si>
    <t>CSD Leveraging</t>
  </si>
  <si>
    <t>MCE Pilot</t>
  </si>
  <si>
    <t>SPOC [1]</t>
  </si>
  <si>
    <t>SASH/MASH Unspent Funds [4]</t>
  </si>
  <si>
    <t>ESA Program TOTAL</t>
  </si>
  <si>
    <t>[1] Authorized Budget per D.21-06-015, Attachment 1, Table 11.</t>
  </si>
  <si>
    <t>[2] MFWB program budget updated per SDG&amp;E Advice Letter 4115-E/3144-G,Table 4.</t>
  </si>
  <si>
    <t>[3] Negative amount in July is mainly due to the true-up of actual program expenses against the estimated expenses accrued in June.</t>
  </si>
  <si>
    <t xml:space="preserve">[4] 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SDG&amp;E filed Advice Letter 4285-E for disposal of unspent funds from the SASH and MASH programs to the ESA Program on October 31, 2023. The AL was approved on November 30, 2023. </t>
  </si>
  <si>
    <t>Note:  Any necessary corrections or adjustments are reported herein, superseding results reported in previous months and may include year-to-date adjustments.</t>
  </si>
  <si>
    <t xml:space="preserve"> Energy Savings Assistance Program Table 1 - ESA Main (SF, MH) Expenses</t>
  </si>
  <si>
    <t>Appliances</t>
  </si>
  <si>
    <t>Authorized Budget [1]</t>
  </si>
  <si>
    <t>Energy Efficiency</t>
  </si>
  <si>
    <t>Domestic Hot Water</t>
  </si>
  <si>
    <t>Enclosure</t>
  </si>
  <si>
    <t>HVAC [2]</t>
  </si>
  <si>
    <t>Maintenance</t>
  </si>
  <si>
    <t>Lighting</t>
  </si>
  <si>
    <t>Miscellaneous</t>
  </si>
  <si>
    <t>Customer Enrollment</t>
  </si>
  <si>
    <t>In Home Education</t>
  </si>
  <si>
    <r>
      <t>Pilot</t>
    </r>
    <r>
      <rPr>
        <strike/>
        <sz val="10"/>
        <rFont val="Arial"/>
        <family val="2"/>
      </rPr>
      <t xml:space="preserve"> </t>
    </r>
  </si>
  <si>
    <t>Implementer Compensation</t>
  </si>
  <si>
    <t>Safety - Unexpected overhead costs</t>
  </si>
  <si>
    <t xml:space="preserve">Energy Efficiency TOTAL </t>
  </si>
  <si>
    <t>Training Center</t>
  </si>
  <si>
    <t>Workforce Education and Training</t>
  </si>
  <si>
    <t>Inspections</t>
  </si>
  <si>
    <t>Marketing and Outreach</t>
  </si>
  <si>
    <t>Studies</t>
  </si>
  <si>
    <t>Regulatory Compliance</t>
  </si>
  <si>
    <t>General Administration</t>
  </si>
  <si>
    <t>CPUC Energy Division</t>
  </si>
  <si>
    <t>TOTAL PROGRAM EXPENSES</t>
  </si>
  <si>
    <t>Funded Outside of ESA Program Budget</t>
  </si>
  <si>
    <t>Indirect Costs</t>
  </si>
  <si>
    <t>NGAT Costs</t>
  </si>
  <si>
    <t>ESA Program Administrative Expenses [4]</t>
  </si>
  <si>
    <t>10% Administrative Cap</t>
  </si>
  <si>
    <t>Total Program Costs</t>
  </si>
  <si>
    <t>% of Administrative Spend</t>
  </si>
  <si>
    <t>[1] Authorized Budget: Approved for PY 2023 in D.21-06-015, Attachment 1, Table 11.</t>
  </si>
  <si>
    <t>[2] Negative amount in July is mainly due to the true-up of actual program expenses against the estimated expenses accrued in June.</t>
  </si>
  <si>
    <t>[3] The negative amount reported in July reflects a reclassification of program expenses that were previously charged incorrectly.</t>
  </si>
  <si>
    <t>[4]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 as authorized in Section 6.15.7.7 of D.21-06-015.</t>
  </si>
  <si>
    <t>Energy Savings Assistance Program Table 2 - Main (SF, MH) Summary</t>
  </si>
  <si>
    <t>ESA Main Program (Summary)Total</t>
  </si>
  <si>
    <t>Year-To-Date Completed &amp; Expensed Installation</t>
  </si>
  <si>
    <t>Measures</t>
  </si>
  <si>
    <t>Basic</t>
  </si>
  <si>
    <t>Plus</t>
  </si>
  <si>
    <t>Units</t>
  </si>
  <si>
    <t>Quantity Installed</t>
  </si>
  <si>
    <t>kWh [2,3] (Annual)</t>
  </si>
  <si>
    <t>kW [2,3] (Annual)</t>
  </si>
  <si>
    <t>Therms [2,3] (Annual)</t>
  </si>
  <si>
    <t>Expenses ($)</t>
  </si>
  <si>
    <t>% of Expenditure</t>
  </si>
  <si>
    <t>Clothes Dryer</t>
  </si>
  <si>
    <t>Each</t>
  </si>
  <si>
    <t>Dish Washer</t>
  </si>
  <si>
    <t>Freezer</t>
  </si>
  <si>
    <t>High Efficiency Clothes Washer</t>
  </si>
  <si>
    <t>Induction Cooking Appliance-FS</t>
  </si>
  <si>
    <t>Microwave</t>
  </si>
  <si>
    <t>Refrigerator</t>
  </si>
  <si>
    <t xml:space="preserve"> </t>
  </si>
  <si>
    <t>Combined Showerhead/TSV</t>
  </si>
  <si>
    <t>Home</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</si>
  <si>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</si>
  <si>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</si>
  <si>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</si>
  <si>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</si>
  <si>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</si>
  <si>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</si>
  <si>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</si>
  <si>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</si>
  <si>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</si>
  <si>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</si>
  <si>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</si>
  <si>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</si>
  <si>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</si>
  <si>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</si>
  <si>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</si>
  <si>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</si>
  <si>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</si>
  <si>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t>Area-ft2</t>
  </si>
  <si>
    <t xml:space="preserve">Attic Insulation CAC NonElect Heat  </t>
  </si>
  <si>
    <t>Caulking</t>
  </si>
  <si>
    <t>Diagnostic Air Sealing</t>
  </si>
  <si>
    <t>Floor Insulation</t>
  </si>
  <si>
    <t>Minor Home Repairs</t>
  </si>
  <si>
    <t>HVAC</t>
  </si>
  <si>
    <t>Central A/C replacement</t>
  </si>
  <si>
    <t>Central Heat Pump-FS (propane or gas space)</t>
  </si>
  <si>
    <t>Duct Test and Seal</t>
  </si>
  <si>
    <t>Area-ft2-BA</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</si>
  <si>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</si>
  <si>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</si>
  <si>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</si>
  <si>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</si>
  <si>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</si>
  <si>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</si>
  <si>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</si>
  <si>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</si>
  <si>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</si>
  <si>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</si>
  <si>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</si>
  <si>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</si>
  <si>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</si>
  <si>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</si>
  <si>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</si>
  <si>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</si>
  <si>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</si>
  <si>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</si>
  <si>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</si>
  <si>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</si>
  <si>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</si>
  <si>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</si>
  <si>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</si>
  <si>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</si>
  <si>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</si>
  <si>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</si>
  <si>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</si>
  <si>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</si>
  <si>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</si>
  <si>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</si>
  <si>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</si>
  <si>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</si>
  <si>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</si>
  <si>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</si>
  <si>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</si>
  <si>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</si>
  <si>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</si>
  <si>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</si>
  <si>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</si>
  <si>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</si>
  <si>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</si>
  <si>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</si>
  <si>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</si>
  <si>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</si>
  <si>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</si>
  <si>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</si>
  <si>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</si>
  <si>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 [8]</t>
  </si>
  <si>
    <t>Total Households Weatherized [1]</t>
  </si>
  <si>
    <t>Households Treated [8]</t>
  </si>
  <si>
    <t xml:space="preserve">Total </t>
  </si>
  <si>
    <t xml:space="preserve"> - Single Family Households Treated</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</si>
  <si>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</si>
  <si>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</si>
  <si>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</si>
  <si>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</si>
  <si>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</si>
  <si>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</si>
  <si>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 [4]</t>
  </si>
  <si>
    <t>ESA Program - Main</t>
  </si>
  <si>
    <t>Administration [5]</t>
  </si>
  <si>
    <t>Direct Implementation (Non-Incentive) [6]</t>
  </si>
  <si>
    <t>Direct Implementation [7]</t>
  </si>
  <si>
    <t>&lt;&lt;Includes measures costs</t>
  </si>
  <si>
    <t>TOTAL ESA Main Expenses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</si>
  <si>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</si>
  <si>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</si>
  <si>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2024 based on workpaper updates</t>
  </si>
  <si>
    <t xml:space="preserve">[4] Total ESA Main YTD expenses by category are reported in ESA Table 1. </t>
  </si>
  <si>
    <t>[5] Administrative includes expenses from Training Center, Inspections, Marketing and Outreach, Studies, Regulatory Compliance, General Administrative, and CPUC Energy Division categories, which differ from 'administrative costs' subject to the 10% cap. ESA program expenses subject to the 10% administrative cap follow the same definition and categorization of 'administrative costs' as the energy efficiency programs, as authorized in Section 6.15.7.7 of D.21-06-015 .</t>
  </si>
  <si>
    <t>[6] Direct Implementation (Non-Incentive) includes expenses for Implementer Compensation.</t>
  </si>
  <si>
    <t xml:space="preserve">[7] Direct Implementation includes expenses from Appliances, Domestic Hot Water, Enclosure, HVAC, Lighting, Miscellaneous, Customer Enrollment, and In-Home Education Costs. </t>
  </si>
  <si>
    <t xml:space="preserve">[8] Values are reflective of installations occuring in 2025, irrespective of treatment date. </t>
  </si>
  <si>
    <t>Note: Any required corrections/adjustments are reported herein and supersede results reported in prior months and may reflect YTD adjustments.</t>
  </si>
  <si>
    <t>Note: Any measures noted as 'New' have been added during the course of this program year.</t>
  </si>
  <si>
    <t>Note: Any measures noted as 'Removed', are no longer offered by the program but have been kept for tracking purposes.</t>
  </si>
  <si>
    <t>Energy Savings Assistance Program Table 2A - Southern Multifamily Whole Building</t>
  </si>
  <si>
    <r>
      <t>Table 2A-1</t>
    </r>
    <r>
      <rPr>
        <sz val="12"/>
        <rFont val="Arial"/>
        <family val="2"/>
      </rPr>
      <t xml:space="preserve"> </t>
    </r>
    <r>
      <rPr>
        <b/>
        <sz val="12"/>
        <rFont val="Arial"/>
        <family val="2"/>
      </rPr>
      <t>ESA Program - Southern Multifamily Whole Building</t>
    </r>
    <r>
      <rPr>
        <b/>
        <vertAlign val="superscript"/>
        <sz val="12"/>
        <rFont val="Arial"/>
        <family val="2"/>
      </rPr>
      <t>5</t>
    </r>
  </si>
  <si>
    <r>
      <t>Table 2A-2</t>
    </r>
    <r>
      <rPr>
        <sz val="12"/>
        <rFont val="Arial"/>
        <family val="2"/>
      </rPr>
      <t xml:space="preserve"> </t>
    </r>
    <r>
      <rPr>
        <b/>
        <sz val="12"/>
        <rFont val="Arial"/>
        <family val="2"/>
      </rPr>
      <t>ESA Program - Multifamily Whole Building (SDG&amp;E)</t>
    </r>
  </si>
  <si>
    <r>
      <rPr>
        <b/>
        <sz val="10"/>
        <color rgb="FF000000"/>
        <rFont val="Arial"/>
        <family val="2"/>
      </rPr>
      <t>Measures</t>
    </r>
    <r>
      <rPr>
        <b/>
        <vertAlign val="superscript"/>
        <sz val="10"/>
        <color rgb="FF000000"/>
        <rFont val="Arial"/>
        <family val="2"/>
      </rPr>
      <t>1</t>
    </r>
  </si>
  <si>
    <t>Units (of Measure such as "each")</t>
  </si>
  <si>
    <t>Measure Type (In-unit vs Common Area)</t>
  </si>
  <si>
    <t>Number of Units for Cap-kBTUh and Cap-Tons</t>
  </si>
  <si>
    <t>kWh (Annual)</t>
  </si>
  <si>
    <t>kW (Annual)</t>
  </si>
  <si>
    <t>Therms (Annual)</t>
  </si>
  <si>
    <r>
      <t>Measures</t>
    </r>
    <r>
      <rPr>
        <b/>
        <vertAlign val="superscript"/>
        <sz val="10"/>
        <rFont val="Arial"/>
        <family val="2"/>
      </rPr>
      <t>1</t>
    </r>
  </si>
  <si>
    <t>In-Unit</t>
  </si>
  <si>
    <t>-</t>
  </si>
  <si>
    <t>New: Non-Condensing Domestic Hot Water Boiler</t>
  </si>
  <si>
    <t>Cap-kBtuh</t>
  </si>
  <si>
    <t>CAM/WB</t>
  </si>
  <si>
    <t>New: Condensing Domestic Hot Water Boiler</t>
  </si>
  <si>
    <t>Storage Water Heater</t>
  </si>
  <si>
    <t>kW</t>
  </si>
  <si>
    <t>Demand Control DHW Recirculation Pump</t>
  </si>
  <si>
    <t xml:space="preserve">Low flow Showerhead </t>
  </si>
  <si>
    <t xml:space="preserve">Faucet Aerator </t>
  </si>
  <si>
    <t xml:space="preserve">Each </t>
  </si>
  <si>
    <t>Household</t>
  </si>
  <si>
    <t>Water Heater Repair/Replacement</t>
  </si>
  <si>
    <t>Hot Water Pipe Insulation</t>
  </si>
  <si>
    <t>Boiler Controls</t>
  </si>
  <si>
    <t>Envelope</t>
  </si>
  <si>
    <t>Sq Ft</t>
  </si>
  <si>
    <t>Wall Insulation Blow-in</t>
  </si>
  <si>
    <t>Windows</t>
  </si>
  <si>
    <t xml:space="preserve">Window Film </t>
  </si>
  <si>
    <t xml:space="preserve">Air Sealing </t>
  </si>
  <si>
    <t>Air Conditioners Split System</t>
  </si>
  <si>
    <t>Cap-Tons</t>
  </si>
  <si>
    <t>Heat Pump Split System</t>
  </si>
  <si>
    <t xml:space="preserve">New:  Packaged Air Conditioner </t>
  </si>
  <si>
    <t>Package Terminal A/C</t>
  </si>
  <si>
    <t>Package Terminal Heat Pump</t>
  </si>
  <si>
    <t>Space Heating Boiler</t>
  </si>
  <si>
    <t>Smart Thermostats</t>
  </si>
  <si>
    <t>Furnace Repair/Replacement</t>
  </si>
  <si>
    <t>Central A/C Replacement</t>
  </si>
  <si>
    <t xml:space="preserve"> Blower Motor Retrofit</t>
  </si>
  <si>
    <t xml:space="preserve"> Efficient Fan Controller</t>
  </si>
  <si>
    <t>Interior LED Lighting</t>
  </si>
  <si>
    <t>Interior TLED Type A Lamps</t>
  </si>
  <si>
    <t>Interior TLED Type C Lamps</t>
  </si>
  <si>
    <t>New: LED T8 Lamp - Interior</t>
  </si>
  <si>
    <t>New:  LED T8 Lamp - Exterior</t>
  </si>
  <si>
    <t>Interior LED Fixture</t>
  </si>
  <si>
    <t>Interior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</si>
  <si>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</si>
  <si>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</si>
  <si>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</si>
  <si>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</si>
  <si>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</si>
  <si>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</si>
  <si>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</si>
  <si>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LED Diffuse A-Lamps</t>
  </si>
  <si>
    <t>LED Reflector Bulbs</t>
  </si>
  <si>
    <t xml:space="preserve">Tier-2 Smart Power Strip </t>
  </si>
  <si>
    <t>Variable Speed Pool Pump</t>
  </si>
  <si>
    <t>Smart Power Strip Tier II</t>
  </si>
  <si>
    <t>Minor Repair</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</si>
  <si>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</si>
  <si>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</si>
  <si>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</si>
  <si>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</si>
  <si>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</si>
  <si>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</si>
  <si>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</si>
  <si>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Ductless Mini Split - FS</t>
  </si>
  <si>
    <t xml:space="preserve">Customer Enrollment </t>
  </si>
  <si>
    <r>
      <t xml:space="preserve">Customer Enrollment </t>
    </r>
    <r>
      <rPr>
        <b/>
        <strike/>
        <sz val="10"/>
        <rFont val="Arial"/>
        <family val="2"/>
      </rPr>
      <t>- In Unit</t>
    </r>
  </si>
  <si>
    <t>Project Completion</t>
  </si>
  <si>
    <t xml:space="preserve">CAM Completion </t>
  </si>
  <si>
    <t>Property</t>
  </si>
  <si>
    <t>Ancillary Services</t>
  </si>
  <si>
    <t>Audit4</t>
  </si>
  <si>
    <t>Multifamily Properties Treated</t>
  </si>
  <si>
    <t>Number</t>
  </si>
  <si>
    <r>
      <t>Total Number of Multifamily Properties Treated</t>
    </r>
    <r>
      <rPr>
        <b/>
        <vertAlign val="superscript"/>
        <sz val="10"/>
        <rFont val="Arial"/>
        <family val="2"/>
      </rPr>
      <t>2</t>
    </r>
  </si>
  <si>
    <t>Subtotal of Master-metered Multifamily Properties Treated</t>
  </si>
  <si>
    <r>
      <t>Total Number of Multifamily Tenant Units w/in Properties Treated</t>
    </r>
    <r>
      <rPr>
        <b/>
        <vertAlign val="superscript"/>
        <sz val="10"/>
        <rFont val="Arial"/>
        <family val="2"/>
      </rPr>
      <t>3</t>
    </r>
  </si>
  <si>
    <t>Total Number of buildings w/in Properties Treated</t>
  </si>
  <si>
    <t>Multifamily Properties Treated
(In-Unit)</t>
  </si>
  <si>
    <t>Total Number of households individually treated (in-unit)</t>
  </si>
  <si>
    <r>
      <t>Year to Date Expenses</t>
    </r>
    <r>
      <rPr>
        <b/>
        <vertAlign val="superscript"/>
        <sz val="11"/>
        <rFont val="Arial"/>
        <family val="2"/>
      </rPr>
      <t>6</t>
    </r>
  </si>
  <si>
    <t>ESA Program - MFWB (Southern Region)</t>
  </si>
  <si>
    <t>ESA Program - MFWB (SDG&amp;E)</t>
  </si>
  <si>
    <t>Administration [7]</t>
  </si>
  <si>
    <t>Direct Implementation (Non-Incentive)</t>
  </si>
  <si>
    <t>Direct Implementation</t>
  </si>
  <si>
    <t>SPOC</t>
  </si>
  <si>
    <t>Total MFWB Expenses - Southern Region</t>
  </si>
  <si>
    <t>TOTAL MFWB &amp; SPOC Expenses - SDG&amp;E</t>
  </si>
  <si>
    <t xml:space="preserve">[1]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</si>
  <si>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</si>
  <si>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</si>
  <si>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</si>
  <si>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</si>
  <si>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 xml:space="preserve">[6] Table 2A-1 shows the total year-to-date (YTD) MFWB expenses for all three Southern California investor-owned utilities (IOUs), while Table 2A-2 presents only SDG&amp;E’s portion of those MFWB expenses. </t>
  </si>
  <si>
    <t xml:space="preserve">[7] Administration includes expenses from the following categories: General Administration, Regulatory Compliance, Training, Inspections, Marketing and Outreach, and Evaluation. Actual "Administrative" costs includes all 'below-the-line' activities, which differ from 'administrative costs' subject to the 10% cap.  ESA MFWB program expenses subject to the 10% administrative cap follow the same definition and categorization of 'administrative costs' as the energy efficiency programs, as authorized in Section 6.15.7.7 of D.21-06-015 </t>
  </si>
  <si>
    <t>[8] Measure type column added to identify if a measure is for in-unit or common area/whole building because they use different workpaper savings.</t>
  </si>
  <si>
    <t>Note: Audit costs may be covered by other programs or projects may utilize previous audits. Not all participants will have an audit cost associated with their project.</t>
  </si>
  <si>
    <t>Energy Savings Assistance Program Table 2B - Pilot Plus and Pilot Deep</t>
  </si>
  <si>
    <r>
      <t>Measures</t>
    </r>
    <r>
      <rPr>
        <b/>
        <vertAlign val="superscript"/>
        <sz val="10"/>
        <rFont val="Arial"/>
        <family val="2"/>
      </rPr>
      <t>[2]</t>
    </r>
  </si>
  <si>
    <t>ESA Program - Pilot Plus</t>
  </si>
  <si>
    <t>ESA Program - Pilot Deep</t>
  </si>
  <si>
    <r>
      <t xml:space="preserve">Year-To-Date Completed &amp; Expensed Installation </t>
    </r>
    <r>
      <rPr>
        <b/>
        <vertAlign val="superscript"/>
        <sz val="10"/>
        <rFont val="Arial"/>
        <family val="2"/>
      </rPr>
      <t>[1]</t>
    </r>
  </si>
  <si>
    <r>
      <t>kWh</t>
    </r>
    <r>
      <rPr>
        <b/>
        <vertAlign val="superscript"/>
        <sz val="10"/>
        <rFont val="Arial"/>
        <family val="2"/>
      </rPr>
      <t>[3]</t>
    </r>
    <r>
      <rPr>
        <b/>
        <sz val="10"/>
        <rFont val="Arial"/>
        <family val="2"/>
      </rPr>
      <t xml:space="preserve"> (Annual)</t>
    </r>
  </si>
  <si>
    <r>
      <t>kW</t>
    </r>
    <r>
      <rPr>
        <b/>
        <vertAlign val="superscript"/>
        <sz val="10"/>
        <rFont val="Arial"/>
        <family val="2"/>
      </rPr>
      <t>[3]</t>
    </r>
    <r>
      <rPr>
        <b/>
        <sz val="10"/>
        <rFont val="Arial"/>
        <family val="2"/>
      </rPr>
      <t xml:space="preserve"> (Annual)</t>
    </r>
  </si>
  <si>
    <r>
      <t>Therms</t>
    </r>
    <r>
      <rPr>
        <b/>
        <vertAlign val="superscript"/>
        <sz val="10"/>
        <rFont val="Arial"/>
        <family val="2"/>
      </rPr>
      <t>[3]</t>
    </r>
    <r>
      <rPr>
        <b/>
        <sz val="10"/>
        <rFont val="Arial"/>
        <family val="2"/>
      </rPr>
      <t xml:space="preserve"> (Annual)</t>
    </r>
  </si>
  <si>
    <r>
      <t>Expenses ($)</t>
    </r>
    <r>
      <rPr>
        <b/>
        <vertAlign val="superscript"/>
        <sz val="10"/>
        <rFont val="Arial"/>
        <family val="2"/>
      </rPr>
      <t>[6]</t>
    </r>
  </si>
  <si>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</si>
  <si>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</si>
  <si>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</si>
  <si>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</si>
  <si>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</si>
  <si>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</si>
  <si>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</si>
  <si>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</si>
  <si>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</si>
  <si>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</si>
  <si>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</si>
  <si>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 xml:space="preserve">Low Flow Faucet Aerator </t>
  </si>
  <si>
    <t xml:space="preserve">Low Flow Showerhead </t>
  </si>
  <si>
    <t>Tankless On-Demand</t>
  </si>
  <si>
    <t>Thermostat-controlled Shower Valve</t>
  </si>
  <si>
    <t>Tub Diverter/ Tub Spout</t>
  </si>
  <si>
    <t>Water Heater Blanket</t>
  </si>
  <si>
    <t>Water Heater Pipe Insulation</t>
  </si>
  <si>
    <t>Len. Ft</t>
  </si>
  <si>
    <t>Sq.ft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</si>
  <si>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</si>
  <si>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</si>
  <si>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</si>
  <si>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</si>
  <si>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</si>
  <si>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</si>
  <si>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</si>
  <si>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</si>
  <si>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</si>
  <si>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</si>
  <si>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</si>
  <si>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</si>
  <si>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</si>
  <si>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</si>
  <si>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</si>
  <si>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</si>
  <si>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</si>
  <si>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Minor Home Repair</t>
  </si>
  <si>
    <t>A-Lamp LED</t>
  </si>
  <si>
    <t>Reflector Lamp LED</t>
  </si>
  <si>
    <t xml:space="preserve">Cold Storage </t>
  </si>
  <si>
    <t>New Air Purifier</t>
  </si>
  <si>
    <r>
      <t xml:space="preserve">Customer Enrollment </t>
    </r>
    <r>
      <rPr>
        <b/>
        <vertAlign val="superscript"/>
        <sz val="10"/>
        <rFont val="Arial"/>
        <family val="2"/>
      </rPr>
      <t>[4]</t>
    </r>
  </si>
  <si>
    <t>Total Savings/Expenditures</t>
  </si>
  <si>
    <t xml:space="preserve">Households Treated </t>
  </si>
  <si>
    <r>
      <t>Year to Date Expenses</t>
    </r>
    <r>
      <rPr>
        <b/>
        <vertAlign val="superscript"/>
        <sz val="10"/>
        <rFont val="Arial"/>
        <family val="2"/>
      </rPr>
      <t>[6]</t>
    </r>
  </si>
  <si>
    <t>ESA Program - Pilot Plus and Pilot Deep</t>
  </si>
  <si>
    <r>
      <t xml:space="preserve">Administration </t>
    </r>
    <r>
      <rPr>
        <b/>
        <vertAlign val="superscript"/>
        <sz val="10"/>
        <rFont val="Arial"/>
        <family val="2"/>
      </rPr>
      <t>[4]</t>
    </r>
  </si>
  <si>
    <r>
      <t xml:space="preserve">Direct Implementation (Non-Incentive) </t>
    </r>
    <r>
      <rPr>
        <b/>
        <vertAlign val="superscript"/>
        <sz val="10"/>
        <rFont val="Arial"/>
        <family val="2"/>
      </rPr>
      <t>[5]</t>
    </r>
  </si>
  <si>
    <r>
      <t xml:space="preserve">Direct Implementation </t>
    </r>
    <r>
      <rPr>
        <b/>
        <vertAlign val="superscript"/>
        <sz val="10"/>
        <rFont val="Arial"/>
        <family val="2"/>
      </rPr>
      <t>[6]</t>
    </r>
  </si>
  <si>
    <t>Total Pilot Plus and Pilot Deep Expenses</t>
  </si>
  <si>
    <t>Direct Implementer -- ADMIN</t>
  </si>
  <si>
    <t>EM&amp;V Studies</t>
  </si>
  <si>
    <t>Direct Installation -- Materials</t>
  </si>
  <si>
    <t>Performance Incentive</t>
  </si>
  <si>
    <t>Home Audit; Test-In Test-Out</t>
  </si>
  <si>
    <t>Remediation &amp; Mitigation</t>
  </si>
  <si>
    <t>WE&amp;T</t>
  </si>
  <si>
    <t>Ramp-Up</t>
  </si>
  <si>
    <t>[1] "Completed and Expensed Installation" project savings and expenses will be reported when projects have been fully closed (i.e. inspected, issues resolved, permits closed as applicable) and reported by Pilot Implementer to SDG&amp;E. All measures and savings from a project will be reported as either Pilot Plus or Pilot Deep. Savings from a single project will not span both tables.</t>
  </si>
  <si>
    <t>[2] The measure list for SDG&amp;E Pilot Plus and Deep is unique to the pilot and differs from Main ESA.</t>
  </si>
  <si>
    <t>[3] Total ESA Pilot Plus and Pilot Deep YTD expenses may contain a combination of actual expenses and accrued expenses.</t>
  </si>
  <si>
    <t xml:space="preserve">[4] Administration includes expenses from the following categories: General Administration, Regulatory Compliance, Training, Inspections, Marketing and Outreach, and Evaluation.Actual "Administrative" costs includes all 'below-the-line' activities, which differ from 'administrative costs' subject to the 10% cap.  Pilot Plus Pilot Deep program expenses subject to the 10% administrative cap follow the same definition and categorization of 'administrative costs' as the energy efficiency programs, as authorized in Section 6.15.7.7 of D.21-06-015 </t>
  </si>
  <si>
    <t>[5] Direct Implementation (Non-Incentive) includes expenses for Implementer Administration.</t>
  </si>
  <si>
    <t>[6] Direct Implementation includes expenses for measures delivery.</t>
  </si>
  <si>
    <t>Energy Savings Assistance Program Table 2C - Building Electrification Retrofit Pilot</t>
  </si>
  <si>
    <t>Southern California Edison</t>
  </si>
  <si>
    <t>ESA Program - Building Electrification Retrofit Pilot</t>
  </si>
  <si>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</si>
  <si>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</si>
  <si>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</si>
  <si>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</si>
  <si>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</si>
  <si>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</si>
  <si>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</si>
  <si>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</si>
  <si>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</si>
  <si>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</si>
  <si>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</si>
  <si>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</si>
  <si>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</si>
  <si>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t>Estimated Avg. Annual Bill SavingsTreated</t>
  </si>
  <si>
    <t>ESA Program - Building Electrification</t>
  </si>
  <si>
    <t>Administration</t>
  </si>
  <si>
    <t>TOTAL Building Electrification COSTS</t>
  </si>
  <si>
    <t>Energy Savings Assistance Program Table 2D - Clean Energy Homes New Construction Pilot</t>
  </si>
  <si>
    <t>ESA CEH Program Offerings</t>
  </si>
  <si>
    <r>
      <t>ESA Program - Clean Energy Homes New Construction Pilot</t>
    </r>
    <r>
      <rPr>
        <b/>
        <vertAlign val="superscript"/>
        <sz val="10"/>
        <rFont val="Arial"/>
        <family val="2"/>
      </rPr>
      <t xml:space="preserve"> [1]</t>
    </r>
  </si>
  <si>
    <t>Monthly Total (Projects)</t>
  </si>
  <si>
    <t>Monthly Total Units (Living Units)</t>
  </si>
  <si>
    <t>Cumulative Program Launch-to-date Total (Projects)</t>
  </si>
  <si>
    <t>Cumulative Program Launch-to-date Total Units (Living Units)</t>
  </si>
  <si>
    <t>Estimated Incentive Expenses ($)</t>
  </si>
  <si>
    <t>% Incentive Budget</t>
  </si>
  <si>
    <t xml:space="preserve">Interest Form submitted </t>
  </si>
  <si>
    <t xml:space="preserve">Interest Form denied </t>
  </si>
  <si>
    <r>
      <t xml:space="preserve">Application for direct design assistance </t>
    </r>
    <r>
      <rPr>
        <b/>
        <sz val="10"/>
        <rFont val="Arial"/>
        <family val="2"/>
      </rPr>
      <t>(in progress)</t>
    </r>
  </si>
  <si>
    <r>
      <t>Application for direct design assistance</t>
    </r>
    <r>
      <rPr>
        <b/>
        <sz val="10"/>
        <rFont val="Arial"/>
        <family val="2"/>
      </rPr>
      <t xml:space="preserve"> (completed)</t>
    </r>
  </si>
  <si>
    <r>
      <rPr>
        <sz val="10"/>
        <color rgb="FF000000"/>
        <rFont val="Arial"/>
        <family val="2"/>
      </rPr>
      <t>Applications for design incentive</t>
    </r>
    <r>
      <rPr>
        <b/>
        <sz val="10"/>
        <color rgb="FF000000"/>
        <rFont val="Arial"/>
        <family val="2"/>
      </rPr>
      <t xml:space="preserve"> (in progress) </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</si>
  <si>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</si>
  <si>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</si>
  <si>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</si>
  <si>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ESA CEH Outreach and Education</t>
  </si>
  <si>
    <t>Monthly Total </t>
  </si>
  <si>
    <t>YTD Total </t>
  </si>
  <si>
    <t>Webinars</t>
  </si>
  <si>
    <t>Number of webinars</t>
  </si>
  <si>
    <t>Active leads</t>
  </si>
  <si>
    <t>Unique developer</t>
  </si>
  <si>
    <t>Non-active Leads</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</si>
  <si>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</si>
  <si>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</si>
  <si>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</si>
  <si>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</si>
  <si>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</si>
  <si>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</si>
  <si>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</si>
  <si>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</si>
  <si>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</si>
  <si>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ESA Program - Clean Energy Homes</t>
  </si>
  <si>
    <t>TOTAL Clean Energy Homes COSTS</t>
  </si>
  <si>
    <t>Energy Savings Assistance Program Table 2E - CSD Leveraging</t>
  </si>
  <si>
    <t>ESA Program - CSD Leveraging</t>
  </si>
  <si>
    <t xml:space="preserve">Appliances </t>
  </si>
  <si>
    <t xml:space="preserve">Heat Pump Replacement - CAC Gas </t>
  </si>
  <si>
    <t xml:space="preserve">Heat Pump Replacement - CAC Propane </t>
  </si>
  <si>
    <t>Outreach &amp; Assessment</t>
  </si>
  <si>
    <t>In-Home Education</t>
  </si>
  <si>
    <t>Total Households Weatherized</t>
  </si>
  <si>
    <t>CSD MF Buildings Treated</t>
  </si>
  <si>
    <t xml:space="preserve"> - Multifamily</t>
  </si>
  <si>
    <t>TOTAL CSD Leveraging COSTS</t>
  </si>
  <si>
    <r>
      <t xml:space="preserve"> Energy Savings Assistance Program Tables 3A-3H</t>
    </r>
    <r>
      <rPr>
        <b/>
        <sz val="12"/>
        <color rgb="FFFF0000"/>
        <rFont val="Arial"/>
        <family val="2"/>
      </rPr>
      <t xml:space="preserve"> </t>
    </r>
    <r>
      <rPr>
        <b/>
        <sz val="12"/>
        <rFont val="Arial"/>
        <family val="2"/>
      </rPr>
      <t xml:space="preserve">- Energy Savings and Average Bill Savings per Treated Home/Common Area </t>
    </r>
  </si>
  <si>
    <t>Table 3A, ESA Program (SF, MH)</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</si>
  <si>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</si>
  <si>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</si>
  <si>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</si>
  <si>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</si>
  <si>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</si>
  <si>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</si>
  <si>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</si>
  <si>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</si>
  <si>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[4]</t>
  </si>
  <si>
    <t>Average 1st Year Bill Savings / Treated Property</t>
  </si>
  <si>
    <t>Average Lifecycle Bill Savings / Treated Property</t>
  </si>
  <si>
    <t>Table 3C, ESA Program - Multifamily Whole Building (MFWB)</t>
  </si>
  <si>
    <t>Table 3D, ESA Program - Pilot Plus [2]</t>
  </si>
  <si>
    <t>Table 3E, ESA Program - Pilot Deep [2]</t>
  </si>
  <si>
    <t>Table 3F, ESA Program - Building Electrification (SCE Only)</t>
  </si>
  <si>
    <t xml:space="preserve">Average 1st Year Bill Savings / Treated Households </t>
  </si>
  <si>
    <t>Average Lifecycle Bill Savings / Treated Households</t>
  </si>
  <si>
    <t>Table 3G, ESA Program - CSD Leveraging</t>
  </si>
  <si>
    <t>Table 3H, Summary - ESA Program (SF, MH), MFWB, CSD Leveraging, Pilot Plus and Pilot Deep [3]</t>
  </si>
  <si>
    <t>Average 1st Year Bill Savings / Treated Households </t>
  </si>
  <si>
    <t>[1] Data reported in this table is cumulative since program inception.</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</si>
  <si>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</si>
  <si>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 CAM, MFWB, Pilot Plus Pilot Deep, BE, CSD Leveraging. </t>
  </si>
  <si>
    <t>[4] Separating MFWB in-unit savings summary from the CAM and Whole Building meausures savings because they are calculated using different residential rates.</t>
  </si>
  <si>
    <t xml:space="preserve"> Energy Savings Assistance Program Table 4A - 4E -  Homes/Buildings Treated</t>
  </si>
  <si>
    <t>Table 4A, ESA Program (SF, MH)</t>
  </si>
  <si>
    <t>Eligible Households</t>
  </si>
  <si>
    <t>Households Treated YTD</t>
  </si>
  <si>
    <t>County</t>
  </si>
  <si>
    <t>Rural [1]</t>
  </si>
  <si>
    <t>Urban</t>
  </si>
  <si>
    <t>Rural</t>
  </si>
  <si>
    <t>Orange</t>
  </si>
  <si>
    <t>San Diego</t>
  </si>
  <si>
    <t>Table 4B, ESA Program - MFWB (MF In-Unit)</t>
  </si>
  <si>
    <t>Eligible Properties [2]</t>
  </si>
  <si>
    <t>Properties Treated YTD</t>
  </si>
  <si>
    <t>Table 4C, ESA Program - Multifamily Whole Building (MF CAM, MF MFWB)</t>
  </si>
  <si>
    <t>Table 4D, ESA Program - Pilot Plus and Pilot Deep</t>
  </si>
  <si>
    <t>Eligible Households[4]</t>
  </si>
  <si>
    <t>Table 4E, ESA Program - CSD Leveraging</t>
  </si>
  <si>
    <t xml:space="preserve">[1] For IOU low income-related and Energy Efficiency reporting and analysis, the Goldsmith definition is applied. </t>
  </si>
  <si>
    <t>[2] Do not currently have Eligible Properties for ESA CAM.</t>
  </si>
  <si>
    <t>Energy Savings Assistance Program Table 5A - 5F - Energy Savings Assistance Program Customer Summary</t>
  </si>
  <si>
    <t>Table 5A, ESA Program (SF, MH)</t>
  </si>
  <si>
    <t>Month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</si>
  <si>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</si>
  <si>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</si>
  <si>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</si>
  <si>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</si>
  <si>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</si>
  <si>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</si>
  <si>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</si>
  <si>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</si>
  <si>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</si>
  <si>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</si>
  <si>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</si>
  <si>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</si>
  <si>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</si>
  <si>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</si>
  <si>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</si>
  <si>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</si>
  <si>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t>
  </si>
  <si>
    <t>November</t>
  </si>
  <si>
    <t>December</t>
  </si>
  <si>
    <t>YTD</t>
  </si>
  <si>
    <t>Table 5B, ESA Program - MFWB In-Unit</t>
  </si>
  <si>
    <t>YTD Total Energy Impacts for all fuel types should equal YTD energy impacts that are reported every month in Table 2A.</t>
  </si>
  <si>
    <t>Table 5C, ESA Program - Multifamily Whole Building (CAM)</t>
  </si>
  <si>
    <t># of  Properties Treated by Month</t>
  </si>
  <si>
    <t xml:space="preserve">   </t>
  </si>
  <si>
    <t>Table 5D, ESA Program - Pilot Plus and Pilot Deep [2][3]</t>
  </si>
  <si>
    <t>Gas Only [1]</t>
  </si>
  <si>
    <t>Electric Only [1]</t>
  </si>
  <si>
    <t>Table 5E, ESA Program - Building Electrification (SCE Only)</t>
  </si>
  <si>
    <t>Table 5F, ESA Program - CSD Leveraging</t>
  </si>
  <si>
    <t>[1] SDG&amp;E is treating dual-fuel (gas and electric) customers through ESA Pilot Plus and Deep.</t>
  </si>
  <si>
    <t>[2] Pilot Plus/Deep energy savings are reported based on best available information at the time. Pre- and post-installation savings are derived from energy modeling software. The energy modeling software estimates savings within +/- 10% certainty. SDG&amp;E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</si>
  <si>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SDG&amp;E.</t>
  </si>
  <si>
    <t>Note: YTD Total Energy Impacts for all fuel types should equal YTD energy impacts that are reported every month Table 2B.</t>
  </si>
  <si>
    <t>Energy Savings Assistance Program Table 6 - Expenditures for Pilots and Studies</t>
  </si>
  <si>
    <t>Authorized 2021-2026 Funding</t>
  </si>
  <si>
    <t>Cycle to Date Expenses</t>
  </si>
  <si>
    <t>% of Budget Expensed</t>
  </si>
  <si>
    <t>Virtual Energy Coach</t>
  </si>
  <si>
    <t>ESA Pilot Plus and Pilot Deep [1]</t>
  </si>
  <si>
    <t>Total Pilots</t>
  </si>
  <si>
    <t>Pilot Evaluations (SCE)</t>
  </si>
  <si>
    <t>ESA Pilot Plus/Deep Program Pilot Evaluation</t>
  </si>
  <si>
    <t>Building Electrification Retrofit Pilot Evaluation</t>
  </si>
  <si>
    <t>Clean Energy Homes New Construction Pilot Evaluation</t>
  </si>
  <si>
    <t>Total Pilot Evaluations</t>
  </si>
  <si>
    <t>Joint IOU - 2022 Low Income Needs Assessment (LINA) Study [2]</t>
  </si>
  <si>
    <t>Joint IOU - 2025 Low Income Needs Assessment (LINA) Study [1]</t>
  </si>
  <si>
    <t>Joint IOU - 2028 Low Income Needs Assessment (LINA) Study [1]</t>
  </si>
  <si>
    <t>Joint IOU - Statewide CARE-ESA Categorical Study [1]</t>
  </si>
  <si>
    <t>Load Impact Evaluation Study [1]</t>
  </si>
  <si>
    <t>Equity Criteria and Non Energy Benefits Evaluation (NEB's) [1]</t>
  </si>
  <si>
    <t>Rapid Feedback Research and Analysis [1]</t>
  </si>
  <si>
    <t>Joint IOU - Process Evaluation Studies (1-4 Studies) [1]</t>
  </si>
  <si>
    <t>Total Studies</t>
  </si>
  <si>
    <t>[1] Budget is for program cycle 2021-2026, as authorized in D.21.06.015.</t>
  </si>
  <si>
    <t>[2] The Low Income Needs Assessment Study budget is for program cycle 2021-2026, as authorized in Advice Letter 3478-E and 2828-G.</t>
  </si>
  <si>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</si>
  <si>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</si>
  <si>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</si>
  <si>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</si>
  <si>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</si>
  <si>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</si>
  <si>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</si>
  <si>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 xml:space="preserve">Rate of Uptake =  (C/E) </t>
  </si>
  <si>
    <t>Avg. Energy Savings (kWh) Per Treated Households (Energy Saving and HCS Measures) [4]</t>
  </si>
  <si>
    <t>Avg. Energy Savings (kWh) Per Treated Households (Energy Saving Measures only) [5]</t>
  </si>
  <si>
    <t xml:space="preserve">Avg. Peak Demand Savings (kW) Per Treated Household </t>
  </si>
  <si>
    <t>Avg. Energy Savings (Therms) Per Treated Households (Energy Saving and HCS Measures) [4]</t>
  </si>
  <si>
    <t>Avg. Energy Savings  (Therms) Per Treated Households (Energy Saving Measures only) [5]</t>
  </si>
  <si>
    <t>Avg. Cost Per Treated Households</t>
  </si>
  <si>
    <t>Demographic</t>
  </si>
  <si>
    <t>Housing Type</t>
  </si>
  <si>
    <t xml:space="preserve">   SF</t>
  </si>
  <si>
    <t xml:space="preserve">   MH</t>
  </si>
  <si>
    <t>Rent vs. Own</t>
  </si>
  <si>
    <t xml:space="preserve">   Own</t>
  </si>
  <si>
    <t xml:space="preserve">   Rent</t>
  </si>
  <si>
    <t>Previous vs. New Participant</t>
  </si>
  <si>
    <t xml:space="preserve">  New</t>
  </si>
  <si>
    <t xml:space="preserve">  Previous [19] </t>
  </si>
  <si>
    <t>N/A</t>
  </si>
  <si>
    <t>Seniors [6]</t>
  </si>
  <si>
    <t xml:space="preserve"> N/A </t>
  </si>
  <si>
    <t xml:space="preserve">Veterans </t>
  </si>
  <si>
    <t>Hard-to-Reach [7] [20]</t>
  </si>
  <si>
    <t>Vulnerable [8]</t>
  </si>
  <si>
    <t xml:space="preserve">Location </t>
  </si>
  <si>
    <t>DAC</t>
  </si>
  <si>
    <t>Tribal [18]</t>
  </si>
  <si>
    <t xml:space="preserve"> -   </t>
  </si>
  <si>
    <t xml:space="preserve">PSPS Zone </t>
  </si>
  <si>
    <t>Wildfire Zone [9]</t>
  </si>
  <si>
    <t>Climate Zone 6</t>
  </si>
  <si>
    <t>Climate Zone 7</t>
  </si>
  <si>
    <t>Climate Zone 8</t>
  </si>
  <si>
    <t>Climate Zone 10</t>
  </si>
  <si>
    <t>Climate Zone 14</t>
  </si>
  <si>
    <t>Climate Zone 15</t>
  </si>
  <si>
    <t xml:space="preserve">CARB Communities [10] </t>
  </si>
  <si>
    <t>Financial</t>
  </si>
  <si>
    <t>CARE</t>
  </si>
  <si>
    <t xml:space="preserve">FERA  </t>
  </si>
  <si>
    <t>Disconnected [11]</t>
  </si>
  <si>
    <t>Arrearages [12]</t>
  </si>
  <si>
    <t>High Usage [13]</t>
  </si>
  <si>
    <t>High Energy Burden [14]</t>
  </si>
  <si>
    <t>SEVI [15]</t>
  </si>
  <si>
    <t>H</t>
  </si>
  <si>
    <t>M</t>
  </si>
  <si>
    <t>L</t>
  </si>
  <si>
    <t>Affordability Ratio [16]</t>
  </si>
  <si>
    <t>Health Condition</t>
  </si>
  <si>
    <t>Medical Baseline</t>
  </si>
  <si>
    <t>Respiratory (Asthma) [17]</t>
  </si>
  <si>
    <t xml:space="preserve">  Low</t>
  </si>
  <si>
    <t xml:space="preserve">  Medium</t>
  </si>
  <si>
    <t xml:space="preserve">  High</t>
  </si>
  <si>
    <t>Disabled</t>
  </si>
  <si>
    <t>[*] SDG&amp;E is reporting on these customer segments at the direction of the ED with the caveat that estimates/numbers may be compiled from multiple sources, based on available estimates, and/or self-reported data. The numbers may not be additive.</t>
  </si>
  <si>
    <t>[1] 2025 eligibility estimates provided by Athens Research, except as otherwise noted.</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</si>
  <si>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</si>
  <si>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</si>
  <si>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SDG&amp;E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</si>
  <si>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SDG&amp;E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</si>
  <si>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62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</si>
  <si>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SDG&amp;E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</si>
  <si>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</si>
  <si>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Includes Tier 2 and 3 of the CPUC Fire-Threat Map</t>
  </si>
  <si>
    <t>[10] This reflects communities within SDG&amp;E’s service territory that are identified by the California Air Resources Board (CARB) Community Air Protection Program as communities continue to experience environmental and health inequities from air pollution.</t>
  </si>
  <si>
    <t>[11] SDG&amp;E resumed disconnections for residential customers in 2023 and resumed disconnecting CARE or FERA customers for non-payment in August, 2024.</t>
  </si>
  <si>
    <t>[12] SDG&amp;E defines arrearages as overdue balance greater than 30 days. Estimated eligibility is based on CARE/FERA households with arrearages in the prior year as reported in SDG&amp;E's R.18-07-005 Monthly Disconnection Report through December 2024.</t>
  </si>
  <si>
    <t>[13] SDG&amp;E defines high usage as at least 400% of baseline at least three times in 12-month period.</t>
  </si>
  <si>
    <t>[14] SDG&amp;E utilizes the Low-Income Energy Affordability Data (LEAD) Tool developed by DOE’s Office of Energy Efficiency &amp; Renewable Energy to identify census tracts with high energy burden for households at below 200 % Federal Poverty Level (FPL) that are in SDG&amp;E’s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</si>
  <si>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SDG&amp;E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</si>
  <si>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SDG&amp;E selects census tracts with Electric AR20  at above 15% or Gas AR20  above 10% to identify areas within its service territory as having high affordability ratio (CPUC 2019 Annual Affordability Report, pp 34, 44).</t>
  </si>
  <si>
    <t>[17] SDG&amp;E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</si>
  <si>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 xml:space="preserve">[18] This data captures tribal households located on federally-recognized tribes whose trust lands are identified in the Bureau of Indian Affairs, and also includes ESA participants from non federally-recognized tribes or households that self-identified as Native American. </t>
  </si>
  <si>
    <t>[19] YTD, cost and energy savings for this customer segment includes a significant portion of in-progress projects, as well as projects with higher cost measures, which may skew the average savings and cost (Columns G-L) higher than the averages for the reported completed projects in Column B.</t>
  </si>
  <si>
    <t>[20] For the month of May, HTR system logic caused a discrepancy that will be resolved in future reports. Values will be N/A until this is resolved.</t>
  </si>
  <si>
    <t>Multifamily Whole Building (MFWB)</t>
  </si>
  <si>
    <t># of Properties Eligible [1]</t>
  </si>
  <si>
    <t># of PropertiesTreated [2]</t>
  </si>
  <si>
    <t># of Properties Contacted [3]</t>
  </si>
  <si>
    <t>Rate of Uptake =  (C/E) [19]</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</si>
  <si>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</si>
  <si>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</si>
  <si>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</si>
  <si>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</si>
  <si>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</si>
  <si>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</si>
  <si>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</si>
  <si>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Tribal [20]</t>
  </si>
  <si>
    <t>Climate Zone 1 (SDG&amp;E)</t>
  </si>
  <si>
    <t>Climate Zone 2 (SDG&amp;E)</t>
  </si>
  <si>
    <t>Climate Zone 3 (SDG&amp;E)</t>
  </si>
  <si>
    <t>Climate Zone 4 (SDG&amp;E)</t>
  </si>
  <si>
    <t>Climate Zone 5 (SDG&amp;E)</t>
  </si>
  <si>
    <t>Climate Zone 11 (SDG&amp;E)</t>
  </si>
  <si>
    <t>Climate Zone 12 (SDG&amp;E)</t>
  </si>
  <si>
    <t>Climate Zone 13 (SDG&amp;E)</t>
  </si>
  <si>
    <t>Climate Zone 14 (SDG&amp;E)</t>
  </si>
  <si>
    <t>Climate Zone 16 (SDG&amp;E)</t>
  </si>
  <si>
    <t>Other</t>
  </si>
  <si>
    <t>MFWB (individual in-unit treatment)</t>
  </si>
  <si>
    <t># of Units Eligible [1]</t>
  </si>
  <si>
    <t># of UnitsTreated [2]</t>
  </si>
  <si>
    <t># of Units Contacted [3]</t>
  </si>
  <si>
    <t>Avg. Energy Savings (kWh) Per Treated Unit (Energy Saving and HCS Measures) [4]</t>
  </si>
  <si>
    <t>Avg. Energy Savings (kWh) Per Treated Unit (Energy Saving Measures only) [5]</t>
  </si>
  <si>
    <t>Avg. Peak Demand Savings (kW) Per Treated Unit</t>
  </si>
  <si>
    <t>Avg. Energy Savings (Therms) Per Treated Unit (Energy Saving and HCS Measures) [4]</t>
  </si>
  <si>
    <t>Avg. Energy Savings  (Therms) Per Treated Unit (Energy Saving Measures only) [5]</t>
  </si>
  <si>
    <t>Avg. Cost Per Treated Unit</t>
  </si>
  <si>
    <t xml:space="preserve">  Previous</t>
  </si>
  <si>
    <t>Veterans [18]</t>
  </si>
  <si>
    <t>Hard-to-Reach [7]</t>
  </si>
  <si>
    <t>FERA</t>
  </si>
  <si>
    <t>Pilot Plus and Pilot Deep</t>
  </si>
  <si>
    <t xml:space="preserve"># of Households Eligible </t>
  </si>
  <si>
    <t xml:space="preserve"># of Households Treated </t>
  </si>
  <si>
    <t xml:space="preserve"># of Households Contacted </t>
  </si>
  <si>
    <t xml:space="preserve">Avg. Energy Savings (kWh) Per Treated Households (Energy Saving and HCS Measures) </t>
  </si>
  <si>
    <t xml:space="preserve">Avg. Energy Savings (kWh) Per Treated Households (Energy Saving Measures only) </t>
  </si>
  <si>
    <t>Avg. Peak Demand Savings (kW) Per Treated Household</t>
  </si>
  <si>
    <t xml:space="preserve">Avg. Energy Savings (Therms) Per Treated Households (Energy Saving and HCS Measures) </t>
  </si>
  <si>
    <t xml:space="preserve">Avg. Energy Savings  (Therms) Per Treated Households (Energy Saving Measures only) </t>
  </si>
  <si>
    <t xml:space="preserve">Housing Type </t>
  </si>
  <si>
    <t xml:space="preserve">   MF In-Unit</t>
  </si>
  <si>
    <t xml:space="preserve">Rent vs. Own </t>
  </si>
  <si>
    <t>Seniors</t>
  </si>
  <si>
    <t xml:space="preserve">Hard-to-Reach </t>
  </si>
  <si>
    <t xml:space="preserve">Vulnerable </t>
  </si>
  <si>
    <t xml:space="preserve">Tribal </t>
  </si>
  <si>
    <t xml:space="preserve">Wildfire Zone </t>
  </si>
  <si>
    <t xml:space="preserve">Climate Zone 11 (SDG&amp;E) </t>
  </si>
  <si>
    <t xml:space="preserve">Climate Zone 12 (SDG&amp;E) </t>
  </si>
  <si>
    <t xml:space="preserve">Climate Zone 13 (SDG&amp;E) </t>
  </si>
  <si>
    <t xml:space="preserve">CARB Communities </t>
  </si>
  <si>
    <t xml:space="preserve">Disconnected </t>
  </si>
  <si>
    <t xml:space="preserve">Arrearages </t>
  </si>
  <si>
    <t xml:space="preserve">High Usage </t>
  </si>
  <si>
    <t xml:space="preserve">High Energy Burden </t>
  </si>
  <si>
    <t xml:space="preserve">SEVI </t>
  </si>
  <si>
    <t xml:space="preserve">Affordability Ratio </t>
  </si>
  <si>
    <t xml:space="preserve">Respiratory (Asthma) </t>
  </si>
  <si>
    <t>Building Electrification (SCE Only)</t>
  </si>
  <si>
    <t>Rate of Uptake =  (C/E)</t>
  </si>
  <si>
    <t>Avg. Energy Savings (kWh) Per Treated Households</t>
  </si>
  <si>
    <t>Avg. Energy Savings (kW) Per Treated Households</t>
  </si>
  <si>
    <t>Avg. Energy Savings (Therms) Per Treated Households</t>
  </si>
  <si>
    <t>Previous</t>
  </si>
  <si>
    <t>New Participant</t>
  </si>
  <si>
    <t>Vulnerable</t>
  </si>
  <si>
    <t>Tribal</t>
  </si>
  <si>
    <t>PSPS Zone</t>
  </si>
  <si>
    <t>Wildfire Zone</t>
  </si>
  <si>
    <t>Climate Zone</t>
  </si>
  <si>
    <t xml:space="preserve">Climate Zone </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</si>
  <si>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</si>
  <si>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</si>
  <si>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</si>
  <si>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</si>
  <si>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</si>
  <si>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</si>
  <si>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</si>
  <si>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</si>
  <si>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</si>
  <si>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</si>
  <si>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</si>
  <si>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LIHEAP agencies in SDG&amp;E service territory leverage LIHEAP payment leads to provide ESA Program services to customers. </t>
  </si>
  <si>
    <t>DAC-SASH</t>
  </si>
  <si>
    <t xml:space="preserve">The DAC-SASH implementer provides SDG&amp;E with potential ESA and CARE Program Leads.  SDG&amp;E provides and annual list of program leads to DAC-SASH implementer for marketing purposes. </t>
  </si>
  <si>
    <t>SDCWA</t>
  </si>
  <si>
    <t xml:space="preserve">SDG&amp;E efforts to coordinate program information with SDCWA. </t>
  </si>
  <si>
    <t>CARE High Usage</t>
  </si>
  <si>
    <t xml:space="preserve">Leads generated through CARE HEU income verifications completed </t>
  </si>
  <si>
    <t>Energy Solutions Partner Network</t>
  </si>
  <si>
    <t>SDG&amp;E works closely with a network of approximately 200 community-based organizations (CBOs) to connect customers with Customer Assistance programs.</t>
  </si>
  <si>
    <t>CARE Capitation Agencies</t>
  </si>
  <si>
    <t>SDG&amp;E partners with 22 social service agencies to help enroll its hardest-to-reach customers in Customer Assistance programs.</t>
  </si>
  <si>
    <t>SOMAH</t>
  </si>
  <si>
    <t>The SOMAH implementer provides SDG&amp;E with potential MFWB leads. SDG&amp;E provides the SOMAH implementer with potential SOMAH leads.</t>
  </si>
  <si>
    <r>
      <rPr>
        <sz val="11"/>
        <color rgb="FF000000"/>
        <rFont val="Arial"/>
        <family val="2"/>
      </rPr>
      <t>MFWB</t>
    </r>
    <r>
      <rPr>
        <vertAlign val="superscript"/>
        <sz val="11"/>
        <color rgb="FF000000"/>
        <rFont val="Arial"/>
        <family val="2"/>
      </rPr>
      <t xml:space="preserve"> 6</t>
    </r>
  </si>
  <si>
    <t>Coordination with partners and SDG&amp;E in their Administration of the Southern Section MFWB program</t>
  </si>
  <si>
    <t xml:space="preserve">[1] Number of outbound referrals being given to the partner. </t>
  </si>
  <si>
    <t>[2] Number of activities that involve the sharing resources to jointly support program delivery or administration. (Example:  Sharing of Lead Lists, Cost Splitting, etc.).</t>
  </si>
  <si>
    <t xml:space="preserve">[3] Number of activities related to program communication (marketing), collaboration of events, and alignment of activities to support program delivery. </t>
  </si>
  <si>
    <t xml:space="preserve">[4] Number of inbound Leads or Referrals from the Partner </t>
  </si>
  <si>
    <t>[5]Number of enrollments that results from the Leads or Referrals supplied by the Partner</t>
  </si>
  <si>
    <t>[6] Number of referalls being supplied to SDG&amp;E by SCE and SoCalGas,  the number of Enrollments being completed on behalf of SDG&amp;E for the MFWB</t>
  </si>
  <si>
    <t xml:space="preserve">N/A identifies areas where SDG&amp;E is unable to track the data related with these efforts. </t>
  </si>
  <si>
    <t>Note:  Any required corrections/adjustments are reported herein and supersede results reported in prior months and may reflect YTD adjustments.</t>
  </si>
  <si>
    <t>Energy Savings Assistance Program Table 9- Tribal Outreach</t>
  </si>
  <si>
    <t>OUTREACH STATUS</t>
  </si>
  <si>
    <t>Quantity (Includes CARE, FERA, and ESA) [2]</t>
  </si>
  <si>
    <t xml:space="preserve">List of Participating Tribes </t>
  </si>
  <si>
    <t>Tribes completed ESA Meet &amp; Confer [1]</t>
  </si>
  <si>
    <t>Barona Band of Mission Indians, Pauma &amp; Yuima Band of Mission Indians, La Posta Band of Mission Indians, Mesa Grande Band of Mission Indians, Manzanita Band of Kumeyaay Nation, Campo Kumeyaay Nation, Iipay Nation of Santa Ysabel, La Jolla Band of Luiseno Indians, Los Coyotes Band of Cuhuilla, Cupeno Indians, Inaja Cosmit Band of Indians [3], San Pasqual Band of Mission Indians,  Viejas Band of Kumeyaay Indians, Pala Band of Mission Indians, and Rincon Band of Luiseno Indians</t>
  </si>
  <si>
    <t>Tribes requested outreach materials or applications</t>
  </si>
  <si>
    <t>Pauma Band of Mission Indians, La Posta Band of Mission Indians, Mesa Grande Band of Mission Indians, Iipay Nation Santa Ysabel, Campo Kumyaay Nation, Manzanita Band of Kumeyaay Nation, La Jolla Band of Luiseno Indians, Los Coyotes Band of Cuhuilla and Cupeno Indians</t>
  </si>
  <si>
    <t>Tribes who have not accepted offer to Meet and Confer</t>
  </si>
  <si>
    <t xml:space="preserve">Jamul Indian Village, Sycuan Band of Kumeyaay Nation, and Ewiiaapaayp, </t>
  </si>
  <si>
    <t>Non-Federally Recognized Tribes who participated in Meet &amp; Confer</t>
  </si>
  <si>
    <t xml:space="preserve">Tribes and Housing Authority sites involved in Focused Project/ESA </t>
  </si>
  <si>
    <t>Partnership offer on Tribal Lands</t>
  </si>
  <si>
    <t>Iipay Nation of Santa Ysabel, La Jolla Band of Luiseno Indians, La Posta Band of Mission Indians, Campo Kumeyaay Nation, Los Coyotes Band of Cuhuilla and Cupeno Indians, Southern Indian Health Council, Manzanita Band of Kumeyaay Nation, Mesa Grande Band of Mission Indians</t>
  </si>
  <si>
    <t>Housing Authority and Tribal Temporary Assistance for Needy Families (TANF) office  who received outreach (this includes email, U.S. mail, and/or phone calls)</t>
  </si>
  <si>
    <t>Southern California American Indian Resource Center (SCAIR); Southern California Tribal Chairmen's Association (SCTCA) [4]</t>
  </si>
  <si>
    <t>Housing Authority and TANF offices who participated in Meet and Confer</t>
  </si>
  <si>
    <t xml:space="preserve">[1] SDG&amp;E notes that it has held informational meetings with these tribes to provide information on low income programs and other customer programs. As such, the term Meet and Confer, used here, is unrelated to a Duty to Meet and Confer, pursuant to Rule 13.9. SDG&amp;E invited all 17 tribes to meet and will continue to engage in 2025. </t>
  </si>
  <si>
    <t>[2] Numbers are a rolling count of Tribal Outreach efforts</t>
  </si>
  <si>
    <t>[3] SDG&amp;E does not provide service to Inaja &amp; Cosmit</t>
  </si>
  <si>
    <t>[4] SDG&amp;E provides TANF related messaging through periodic presentations to SCAIR and SCTCA</t>
  </si>
  <si>
    <t>CARE Program Table 1 - Program Expenses</t>
  </si>
  <si>
    <t>CARE Program:</t>
  </si>
  <si>
    <t>Marketing, Education &amp; Outreach</t>
  </si>
  <si>
    <t>Processing / Certification Re-certification</t>
  </si>
  <si>
    <t xml:space="preserve">Post Enrollment Verification </t>
  </si>
  <si>
    <t>IT Programming</t>
  </si>
  <si>
    <t>CHANGES Program</t>
  </si>
  <si>
    <t>Studies and Pilots [2]</t>
  </si>
  <si>
    <t>Measurement and Evaluation</t>
  </si>
  <si>
    <t>CPUC Energy Division [3]</t>
  </si>
  <si>
    <t>SUBTOTAL MANAGEMENT COSTS</t>
  </si>
  <si>
    <t>CARE Rate Discount</t>
  </si>
  <si>
    <t>TOTAL PROGRAM COSTS &amp; CUSTOMER DISCOUNTS</t>
  </si>
  <si>
    <t>Other CARE Rate Benefits</t>
  </si>
  <si>
    <t xml:space="preserve"> - Wildfire Non-Bypassable Charge Exemption</t>
  </si>
  <si>
    <t xml:space="preserve">                                                                                      </t>
  </si>
  <si>
    <t xml:space="preserve"> - CARE Surcharge Exemption [4]</t>
  </si>
  <si>
    <t xml:space="preserve"> - kWh Surcharge Exemption</t>
  </si>
  <si>
    <t xml:space="preserve"> - Vehicle Grid Integration Exemption</t>
  </si>
  <si>
    <t xml:space="preserve">Total Other CARE Rate Benefits </t>
  </si>
  <si>
    <t>[1] Authorized Budget: Approved for PY 2025 in D.21-06-015, Attachment 1, Table 2</t>
  </si>
  <si>
    <t xml:space="preserve">[2] Reflects the budget and expenses for LINA study.  </t>
  </si>
  <si>
    <t>[4] PPP Exemption - CARE customers are exempt from paying CARE program costs including PPP costs for CARE admin and the CARE surcharge.</t>
  </si>
  <si>
    <t>CARE Program Table 2 - Enrollment, Recertification, &amp; Attrition</t>
  </si>
  <si>
    <t>New Enrollment</t>
  </si>
  <si>
    <t>Recertification</t>
  </si>
  <si>
    <t>Attrition (Drop Offs)</t>
  </si>
  <si>
    <t>Enrollment</t>
  </si>
  <si>
    <t>Total 
CARE 
Participants</t>
  </si>
  <si>
    <r>
      <rPr>
        <b/>
        <sz val="12"/>
        <color rgb="FF000000"/>
        <rFont val="Arial"/>
        <family val="2"/>
      </rPr>
      <t xml:space="preserve">Estimated CARE Eligible </t>
    </r>
    <r>
      <rPr>
        <b/>
        <vertAlign val="superscript"/>
        <sz val="12"/>
        <color rgb="FF000000"/>
        <rFont val="Arial"/>
        <family val="2"/>
      </rPr>
      <t>6</t>
    </r>
  </si>
  <si>
    <t>Enrollment
Rate %
(W/X)</t>
  </si>
  <si>
    <r>
      <t>Total Residential Accounts</t>
    </r>
    <r>
      <rPr>
        <b/>
        <vertAlign val="superscript"/>
        <sz val="12"/>
        <rFont val="Arial"/>
        <family val="2"/>
      </rPr>
      <t>5</t>
    </r>
  </si>
  <si>
    <t>Automatic Enrollment</t>
  </si>
  <si>
    <t>Self-Certification (Income or Categorical)</t>
  </si>
  <si>
    <t>Total New Enrollment
(E+J)</t>
  </si>
  <si>
    <t>Scheduled</t>
  </si>
  <si>
    <t>Non-Scheduled (Duplicates)</t>
  </si>
  <si>
    <t>Automatic</t>
  </si>
  <si>
    <t>Total 
Recertification  
(L+M+N)</t>
  </si>
  <si>
    <r>
      <t>No Response</t>
    </r>
    <r>
      <rPr>
        <b/>
        <vertAlign val="superscript"/>
        <sz val="12"/>
        <rFont val="Arial"/>
        <family val="2"/>
      </rPr>
      <t>4</t>
    </r>
  </si>
  <si>
    <t>Failed 
PEV</t>
  </si>
  <si>
    <t xml:space="preserve">Failed Recertification </t>
  </si>
  <si>
    <t xml:space="preserve">Other </t>
  </si>
  <si>
    <t>Total
Attrition
(P+Q+R+S)</t>
  </si>
  <si>
    <t>Gross
(K+O)</t>
  </si>
  <si>
    <t>Net Adjusted
(K-T)</t>
  </si>
  <si>
    <r>
      <t>Inter-Utility</t>
    </r>
    <r>
      <rPr>
        <b/>
        <vertAlign val="superscript"/>
        <sz val="12"/>
        <rFont val="Arial"/>
        <family val="2"/>
      </rPr>
      <t>1</t>
    </r>
  </si>
  <si>
    <r>
      <t>Intra-Utility</t>
    </r>
    <r>
      <rPr>
        <b/>
        <vertAlign val="superscript"/>
        <sz val="12"/>
        <rFont val="Arial"/>
        <family val="2"/>
      </rPr>
      <t>2</t>
    </r>
  </si>
  <si>
    <r>
      <t>Leveraging</t>
    </r>
    <r>
      <rPr>
        <b/>
        <vertAlign val="superscript"/>
        <sz val="12"/>
        <rFont val="Arial"/>
        <family val="2"/>
      </rPr>
      <t>3</t>
    </r>
  </si>
  <si>
    <t>Combined
(B+C+D)</t>
  </si>
  <si>
    <t>Online</t>
  </si>
  <si>
    <t>Paper</t>
  </si>
  <si>
    <t>Phone</t>
  </si>
  <si>
    <t>Capitation</t>
  </si>
  <si>
    <t>Combined (F+G+H+I)</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</si>
  <si>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</si>
  <si>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</si>
  <si>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</si>
  <si>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</si>
  <si>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rPr>
        <vertAlign val="superscript"/>
        <sz val="11"/>
        <color rgb="FF000000"/>
        <rFont val="Arial"/>
        <family val="2"/>
      </rPr>
      <t xml:space="preserve">4 </t>
    </r>
    <r>
      <rPr>
        <sz val="11"/>
        <color rgb="FF000000"/>
        <rFont val="Arial"/>
        <family val="2"/>
      </rPr>
      <t>No response includes no response to both Recertification and Verification.</t>
    </r>
  </si>
  <si>
    <r>
      <t xml:space="preserve">5 </t>
    </r>
    <r>
      <rPr>
        <sz val="11"/>
        <rFont val="Arial"/>
        <family val="2"/>
      </rPr>
      <t>Data represents total residential electric customers.</t>
    </r>
  </si>
  <si>
    <r>
      <rPr>
        <vertAlign val="superscript"/>
        <sz val="11"/>
        <color rgb="FF000000"/>
        <rFont val="Arial"/>
        <family val="2"/>
      </rPr>
      <t>6</t>
    </r>
    <r>
      <rPr>
        <sz val="11"/>
        <color rgb="FF000000"/>
        <rFont val="Arial"/>
        <family val="2"/>
      </rPr>
      <t xml:space="preserve"> On April 14, 2025, PG&amp;E, on behalf of the IOUs, submitted the Annual CARE and FERA Eligibility Report in accordance with OP 189 of D.21-06-015. This number reflects estimates of SDG&amp;E’s CARE Estimated Eligible Participants for 2025.</t>
    </r>
  </si>
  <si>
    <t>CARE Program Table 3A - Post-Enrollment Verification Results (Model)</t>
  </si>
  <si>
    <t>Total CARE Households Enrolled</t>
  </si>
  <si>
    <t>Households Requested to Verify</t>
  </si>
  <si>
    <t>% of CARE Enrolled Requested to Verify Total</t>
  </si>
  <si>
    <r>
      <t xml:space="preserve">CARE  Households De-enrolled (Due to no response) </t>
    </r>
    <r>
      <rPr>
        <b/>
        <vertAlign val="superscript"/>
        <sz val="10"/>
        <rFont val="Arial"/>
        <family val="2"/>
      </rPr>
      <t>1</t>
    </r>
  </si>
  <si>
    <t>CARE Households De-enrolled (Verified as Ineligible)</t>
  </si>
  <si>
    <t>Total Households De-enrolled</t>
  </si>
  <si>
    <t>% De-enrolled through Post Enrollment Verification</t>
  </si>
  <si>
    <t>% of Total CARE Households De-enrolled</t>
  </si>
  <si>
    <r>
      <rPr>
        <vertAlign val="superscript"/>
        <sz val="10"/>
        <rFont val="Arial"/>
        <family val="2"/>
      </rPr>
      <t>1</t>
    </r>
    <r>
      <rPr>
        <sz val="10"/>
        <rFont val="Arial"/>
        <family val="2"/>
      </rPr>
      <t xml:space="preserve"> Post enrollment verification (PEV) results are tied to the month initiated and the PEV process allows customers 90 days to respond to the PEV request.  Results may be pending due to the time permitted for a participant to respond.  </t>
    </r>
  </si>
  <si>
    <r>
      <t xml:space="preserve">Note:  </t>
    </r>
    <r>
      <rPr>
        <sz val="10"/>
        <rFont val="Arial"/>
        <family val="2"/>
      </rPr>
      <t xml:space="preserve">Any required corrections/adjustments are reported herein and supersede results reported in prior months and may reflect YTD adjustments. </t>
    </r>
  </si>
  <si>
    <t>CARE Program Table 3B Post-Enrollment Verification Results (Electric only High Usage)</t>
  </si>
  <si>
    <r>
      <t xml:space="preserve">Note:  </t>
    </r>
    <r>
      <rPr>
        <sz val="10"/>
        <rFont val="Arial"/>
        <family val="2"/>
      </rPr>
      <t>Any required corrections/adjustments are reported herein and supersede results reported in prior months and may reflect YTD adjustments.</t>
    </r>
  </si>
  <si>
    <t>CARE Program Table 4 - Enrollment by County</t>
  </si>
  <si>
    <r>
      <t>Estimated Eligible Households</t>
    </r>
    <r>
      <rPr>
        <b/>
        <vertAlign val="superscript"/>
        <sz val="12"/>
        <rFont val="Arial"/>
        <family val="2"/>
      </rPr>
      <t>1</t>
    </r>
  </si>
  <si>
    <r>
      <t>Total Households Enrolled</t>
    </r>
    <r>
      <rPr>
        <b/>
        <vertAlign val="superscript"/>
        <sz val="12"/>
        <rFont val="Arial"/>
        <family val="2"/>
      </rPr>
      <t>2</t>
    </r>
  </si>
  <si>
    <r>
      <t>Enrollment Rate</t>
    </r>
    <r>
      <rPr>
        <b/>
        <vertAlign val="superscript"/>
        <sz val="12"/>
        <rFont val="Arial"/>
        <family val="2"/>
      </rPr>
      <t>3</t>
    </r>
  </si>
  <si>
    <t xml:space="preserve">Rural </t>
  </si>
  <si>
    <r>
      <rPr>
        <vertAlign val="superscript"/>
        <sz val="10"/>
        <color rgb="FF000000"/>
        <rFont val="Arial"/>
        <family val="2"/>
      </rPr>
      <t>1</t>
    </r>
    <r>
      <rPr>
        <sz val="10"/>
        <color rgb="FF000000"/>
        <rFont val="Arial"/>
        <family val="2"/>
      </rPr>
      <t xml:space="preserve"> On April 14, 2025, PG&amp;E, on behalf of the IOUs, submitted the Annual CARE and FERA Eligibility Report in accordance with OP 189 of D.21-06-015. This number reflects estimates of SDG&amp;E’s CARE Estimated Eligible Participants for 2025.</t>
    </r>
  </si>
  <si>
    <r>
      <t>2</t>
    </r>
    <r>
      <rPr>
        <sz val="10"/>
        <rFont val="Arial"/>
        <family val="2"/>
      </rPr>
      <t xml:space="preserve"> Total Households Enrolled includes submeter tenants.</t>
    </r>
  </si>
  <si>
    <r>
      <rPr>
        <vertAlign val="superscript"/>
        <sz val="10"/>
        <rFont val="Arial"/>
        <family val="2"/>
      </rPr>
      <t>3</t>
    </r>
    <r>
      <rPr>
        <sz val="10"/>
        <rFont val="Arial"/>
        <family val="2"/>
      </rPr>
      <t xml:space="preserve"> Penetration Rate and Enrollment Rate are the same value.</t>
    </r>
  </si>
  <si>
    <t>`</t>
  </si>
  <si>
    <t>CARE Program Table 5 - Recertification Results</t>
  </si>
  <si>
    <t>Total CARE Households</t>
  </si>
  <si>
    <r>
      <t xml:space="preserve">Households Requested to Recertify </t>
    </r>
    <r>
      <rPr>
        <b/>
        <sz val="8"/>
        <rFont val="Arial"/>
        <family val="2"/>
      </rPr>
      <t>3</t>
    </r>
  </si>
  <si>
    <t>% of Households Total (C/B)</t>
  </si>
  <si>
    <r>
      <t>Households Recertified</t>
    </r>
    <r>
      <rPr>
        <b/>
        <vertAlign val="superscript"/>
        <sz val="10"/>
        <rFont val="Arial"/>
        <family val="2"/>
      </rPr>
      <t>1</t>
    </r>
  </si>
  <si>
    <r>
      <t>Households De-enrolled</t>
    </r>
    <r>
      <rPr>
        <b/>
        <vertAlign val="superscript"/>
        <sz val="10"/>
        <rFont val="Arial"/>
        <family val="2"/>
      </rPr>
      <t>2</t>
    </r>
  </si>
  <si>
    <r>
      <t>Recertification Rate %</t>
    </r>
    <r>
      <rPr>
        <b/>
        <vertAlign val="superscript"/>
        <sz val="10"/>
        <rFont val="Arial"/>
        <family val="2"/>
      </rPr>
      <t xml:space="preserve"> </t>
    </r>
    <r>
      <rPr>
        <b/>
        <sz val="10"/>
        <rFont val="Arial"/>
        <family val="2"/>
      </rPr>
      <t>(E/C)</t>
    </r>
  </si>
  <si>
    <t>% of Total Households De-enrolled (F/B)</t>
  </si>
  <si>
    <r>
      <rPr>
        <vertAlign val="superscript"/>
        <sz val="10"/>
        <color rgb="FF000000"/>
        <rFont val="Arial"/>
        <family val="2"/>
      </rPr>
      <t>1</t>
    </r>
    <r>
      <rPr>
        <sz val="10"/>
        <color rgb="FF000000"/>
        <rFont val="Arial"/>
        <family val="2"/>
      </rPr>
      <t xml:space="preserve"> Recertification results are tied to the month initiated and the recertification process allows customers 120 days to respond to the recertification request.  Results may be pending due to the time permitted for a participant to respond.  </t>
    </r>
  </si>
  <si>
    <r>
      <rPr>
        <vertAlign val="superscript"/>
        <sz val="10"/>
        <rFont val="Arial"/>
        <family val="2"/>
      </rPr>
      <t>2</t>
    </r>
    <r>
      <rPr>
        <sz val="10"/>
        <rFont val="Arial"/>
        <family val="2"/>
      </rPr>
      <t xml:space="preserve"> Includes customers who did not respond or who requested to be de-enrolled.</t>
    </r>
  </si>
  <si>
    <r>
      <rPr>
        <vertAlign val="superscript"/>
        <sz val="10"/>
        <rFont val="Arial"/>
        <family val="2"/>
      </rPr>
      <t>3</t>
    </r>
    <r>
      <rPr>
        <sz val="10"/>
        <rFont val="Arial"/>
        <family val="2"/>
      </rPr>
      <t xml:space="preserve"> Excludes count of customers recertified through the probability model.</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</si>
  <si>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</si>
  <si>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</si>
  <si>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</si>
  <si>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</si>
  <si>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</si>
  <si>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</si>
  <si>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</si>
  <si>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</si>
  <si>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Current Month</t>
  </si>
  <si>
    <t>Year-to-Date</t>
  </si>
  <si>
    <t xml:space="preserve">211 SAN DIEGO </t>
  </si>
  <si>
    <t>X</t>
  </si>
  <si>
    <t>ALPHA MINI MART</t>
  </si>
  <si>
    <t>BACKCOUNTRY COMMUNITIES THRIVING</t>
  </si>
  <si>
    <t>BONITA FAMILY RESOURCE CENTER</t>
  </si>
  <si>
    <t>CHALDEAN COMMUNITY COUNCIL</t>
  </si>
  <si>
    <t>COMMUNITY RESOURCE CENTER</t>
  </si>
  <si>
    <t>ELDERHELP OF SAN DIEGO</t>
  </si>
  <si>
    <t>HEARTS AND HANDS WORKING TOGETHER</t>
  </si>
  <si>
    <t>LA MAESTRA FAMILY CLINIC</t>
  </si>
  <si>
    <t>NEIGHBORHOOD HEALTH CARE</t>
  </si>
  <si>
    <t>NORTH COUNTY HEALTH SERVICES</t>
  </si>
  <si>
    <t>ORANGE COUNTY UNITED WAY (211 OC)</t>
  </si>
  <si>
    <t>SAN DIEGO STATE UNIVERSITY WIC OFFICES</t>
  </si>
  <si>
    <t>SAN YSIDRO HEALTH CENTERS</t>
  </si>
  <si>
    <t>SCRIPPS HEALTH WIC</t>
  </si>
  <si>
    <t>SOMALI BANTU ASSOCIATION OF AMERICA</t>
  </si>
  <si>
    <t>SOMALI FAMILY SERVICES</t>
  </si>
  <si>
    <t>UNION OF PAN ASIAN COMMUNITIES</t>
  </si>
  <si>
    <t>VISTA COMMUNITY CLINIC</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</si>
  <si>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</si>
  <si>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</si>
  <si>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t>
  </si>
  <si>
    <t>Authorized 2021-2026 Budget</t>
  </si>
  <si>
    <t>CARE Outbound Calling Pilot [1]</t>
  </si>
  <si>
    <t>Joint IOU - Statewide CARE-ESA Categorical Study  [1]</t>
  </si>
  <si>
    <t>[1]  The study budgets presented in this table are for the program cycle 2021-2026, as authorized in D.21.06.015.</t>
  </si>
  <si>
    <t>[2]  The 2022 Low Income Needs Assessment Study budget presented in this table authorized is for the program cycle 2021-2026, as authorized in Advice Letter 3478-E and 2828-G.</t>
  </si>
  <si>
    <t>Note: Any necessary corrections or adjustments are reported herein, superseding results reported in previous months and may include year-to-date adjustments.</t>
  </si>
  <si>
    <t>CARE Program Table 8 - CARE and Disadvantaged Communities Enrollment Rate for Zip Codes</t>
  </si>
  <si>
    <t>CARE Enrollment Rate for Zip Codes that have 10% or more disconnections [2]</t>
  </si>
  <si>
    <t>CARE Enrollment Rate for Zip Codes in High Poverty (Income Less than 100% FPG) [3]</t>
  </si>
  <si>
    <t>CARE Enrollment Rate for Zip Codes in High Poverty (with 70% or Less CARE Penetration) [3]</t>
  </si>
  <si>
    <t>CARE Enrollment Rate for DAC (Zip/Census Track) Codes in High Poverty (with 70% or Less CARE Enrollment Rate) [1][4]</t>
  </si>
  <si>
    <t>110%</t>
  </si>
  <si>
    <t>65%</t>
  </si>
  <si>
    <t>64%</t>
  </si>
  <si>
    <t>111%</t>
  </si>
  <si>
    <t>109%</t>
  </si>
  <si>
    <t>66%</t>
  </si>
  <si>
    <t>107%</t>
  </si>
  <si>
    <t>[1] All DAC zip codes have a CARE Enrollment Rate &gt; 70%.</t>
  </si>
  <si>
    <t>[2] SDG&amp;E resumed disconnections for residential customers in 2023 and resumed disconnecting CARE or FERA customers for non-payment in August, 2024.</t>
  </si>
  <si>
    <t>[3] Includes zip codes with &gt;25% of customers with incomes less than 100% FPG.</t>
  </si>
  <si>
    <t>[4] DACs are defined at the census tract level. Corresponding zip codes are provided for the purpose of this table; however, the entire zip code listed may not be considered a DAC.</t>
  </si>
  <si>
    <t>Note: Penetration Rate and Enrollment Rate are the same value.</t>
  </si>
  <si>
    <t xml:space="preserve">
Note: Any required corrections/adjustments are reported herein and supersede results reported in prior months and may reflect YTD adjustments.</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</si>
  <si>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</si>
  <si>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</si>
  <si>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</si>
  <si>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</si>
  <si>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DAC[3]</t>
  </si>
  <si>
    <t>ZIP00001</t>
  </si>
  <si>
    <t>ZIP00002</t>
  </si>
  <si>
    <t>ZIP00003</t>
  </si>
  <si>
    <t>ZIP00004</t>
  </si>
  <si>
    <t>ZIP00005</t>
  </si>
  <si>
    <t>ZIP00006</t>
  </si>
  <si>
    <t>ZIP00007</t>
  </si>
  <si>
    <t>ZIP00008</t>
  </si>
  <si>
    <t>ZIP00009</t>
  </si>
  <si>
    <t>ZIP00010</t>
  </si>
  <si>
    <t>Notes:</t>
  </si>
  <si>
    <t>[1] SDG&amp;E resumed disconnections for residential customers in 2023 and resumed disconnecting CARE or FERA customers for non-payment in August, 2024.</t>
  </si>
  <si>
    <t>[2] Includes zip codes with &gt;25% of customers with incomes less than 100% FPG</t>
  </si>
  <si>
    <t>[3] DACs are defined at the census tract level. Corresponding zip codes are provided for the purpose of this table; however, the entire zip code listed may not be considered a DAC.</t>
  </si>
  <si>
    <t xml:space="preserve">Note: Some zip codes rolled up to the nearest zip code for privacy reasons due to the number of people residing in that zip code. </t>
  </si>
  <si>
    <t>FERA Program Table 1 - FERA Program Expenses</t>
  </si>
  <si>
    <r>
      <t xml:space="preserve">Authorized Budget </t>
    </r>
    <r>
      <rPr>
        <b/>
        <vertAlign val="superscript"/>
        <sz val="12"/>
        <rFont val="Arial"/>
        <family val="2"/>
      </rPr>
      <t>[1]</t>
    </r>
  </si>
  <si>
    <t>FERA Program:</t>
  </si>
  <si>
    <t>Pilot(s)</t>
  </si>
  <si>
    <t>CPUC Energy Division [2]</t>
  </si>
  <si>
    <t>FERA Rate Discount</t>
  </si>
  <si>
    <t>[1]  Authorized Budget: Approved for PY 2025 in D.21-06-015, Attachment 1, Table 4.</t>
  </si>
  <si>
    <t>[2] The negative amount reported in July reflects a reclassification of program expenses that were previously charged incorrectly.</t>
  </si>
  <si>
    <t>FERA Program Table 2 - Enrollment, Recertification, &amp; Attrition</t>
  </si>
  <si>
    <t>Total 
FERA 
Participants</t>
  </si>
  <si>
    <r>
      <rPr>
        <b/>
        <sz val="12"/>
        <color rgb="FF000000"/>
        <rFont val="Arial"/>
        <family val="2"/>
      </rPr>
      <t>Estimated FERA Eligible</t>
    </r>
    <r>
      <rPr>
        <b/>
        <vertAlign val="superscript"/>
        <sz val="12"/>
        <color rgb="FF000000"/>
        <rFont val="Arial"/>
        <family val="2"/>
      </rPr>
      <t>5</t>
    </r>
  </si>
  <si>
    <r>
      <t>Enrollment</t>
    </r>
    <r>
      <rPr>
        <b/>
        <vertAlign val="superscript"/>
        <sz val="12"/>
        <rFont val="Arial"/>
        <family val="2"/>
      </rPr>
      <t>6</t>
    </r>
    <r>
      <rPr>
        <b/>
        <sz val="12"/>
        <rFont val="Arial"/>
        <family val="2"/>
      </rPr>
      <t xml:space="preserve">
Rate %
(W/X)</t>
    </r>
  </si>
  <si>
    <t xml:space="preserve">Non-Scheduled </t>
  </si>
  <si>
    <r>
      <t>No Response</t>
    </r>
    <r>
      <rPr>
        <b/>
        <vertAlign val="subscript"/>
        <sz val="12"/>
        <rFont val="Arial"/>
        <family val="2"/>
      </rPr>
      <t>4</t>
    </r>
  </si>
  <si>
    <r>
      <t>1</t>
    </r>
    <r>
      <rPr>
        <sz val="10"/>
        <rFont val="Arial"/>
        <family val="2"/>
      </rPr>
      <t xml:space="preserve"> Enrollments via data sharing between the IOUs.</t>
    </r>
  </si>
  <si>
    <r>
      <t>2</t>
    </r>
    <r>
      <rPr>
        <sz val="10"/>
        <rFont val="Arial"/>
        <family val="2"/>
      </rPr>
      <t xml:space="preserve"> Enrollments via data sharing between departments and/or programs within the utility.</t>
    </r>
  </si>
  <si>
    <r>
      <t>3</t>
    </r>
    <r>
      <rPr>
        <sz val="10"/>
        <rFont val="Arial"/>
        <family val="2"/>
      </rPr>
      <t xml:space="preserve"> Enrollments via data sharing with programs outside the IOU that serve low-income customers.</t>
    </r>
  </si>
  <si>
    <r>
      <t xml:space="preserve">4 </t>
    </r>
    <r>
      <rPr>
        <sz val="10"/>
        <rFont val="Arial"/>
        <family val="2"/>
      </rPr>
      <t>No response includes no response to both Recertification and Verification.</t>
    </r>
  </si>
  <si>
    <r>
      <rPr>
        <vertAlign val="superscript"/>
        <sz val="10"/>
        <color rgb="FF000000"/>
        <rFont val="Arial"/>
        <family val="2"/>
      </rPr>
      <t>5</t>
    </r>
    <r>
      <rPr>
        <sz val="10"/>
        <color rgb="FF000000"/>
        <rFont val="Arial"/>
        <family val="2"/>
      </rPr>
      <t xml:space="preserve"> On April 14, 2025, PG&amp;E, on behalf of the IOUs, submitted the Annual CARE and FERA Eligibility Report in accordance with OP 189 of D.21-06-015. This number reflects estimates of SDG&amp;E’s FERA Estimated Eligible Participants for 2025.</t>
    </r>
  </si>
  <si>
    <r>
      <rPr>
        <vertAlign val="superscript"/>
        <sz val="10"/>
        <color rgb="FF000000"/>
        <rFont val="Arial"/>
        <family val="2"/>
      </rPr>
      <t>6</t>
    </r>
    <r>
      <rPr>
        <sz val="10"/>
        <color rgb="FF000000"/>
        <rFont val="Arial"/>
        <family val="2"/>
      </rPr>
      <t xml:space="preserve"> Penetration Rate and Enrollment Rate are the same value.</t>
    </r>
  </si>
  <si>
    <t>FERA Program Table 3A - Post-Enrollment Verification Results (Model)</t>
  </si>
  <si>
    <t>Total FERA Households Enrolled</t>
  </si>
  <si>
    <t>% of FERA Enrolled Requested to Verify Total</t>
  </si>
  <si>
    <r>
      <t>FERA  Households De-enrolled (Due to no response)</t>
    </r>
    <r>
      <rPr>
        <b/>
        <vertAlign val="superscript"/>
        <sz val="10"/>
        <rFont val="Arial"/>
        <family val="2"/>
      </rPr>
      <t>1</t>
    </r>
  </si>
  <si>
    <t>FERA Households De-enrolled (Verified as Ineligible)</t>
  </si>
  <si>
    <t>% of Total FERA Households De-enrolled</t>
  </si>
  <si>
    <r>
      <rPr>
        <vertAlign val="superscript"/>
        <sz val="10"/>
        <color rgb="FF000000"/>
        <rFont val="Arial"/>
        <family val="2"/>
      </rPr>
      <t>1</t>
    </r>
    <r>
      <rPr>
        <sz val="10"/>
        <color rgb="FF000000"/>
        <rFont val="Arial"/>
        <family val="2"/>
      </rPr>
      <t xml:space="preserve"> Post enrollment verification (PEV) results are tied to the month initiated and the PEV process allows customers 90 days to respond to the PEV request.  Results may be pending due to the time permitted for a participant to respond.  </t>
    </r>
  </si>
  <si>
    <t>FERA Program Table 3B Post-Enrollment Verification Results (Electric only High Usage)</t>
  </si>
  <si>
    <r>
      <t>FERA Households De-enrolled (Due to no response)</t>
    </r>
    <r>
      <rPr>
        <b/>
        <vertAlign val="superscript"/>
        <sz val="10"/>
        <rFont val="Arial"/>
        <family val="2"/>
      </rPr>
      <t xml:space="preserve">1 </t>
    </r>
  </si>
  <si>
    <t xml:space="preserve">% of Total FERA Households  De-enrolled </t>
  </si>
  <si>
    <t>FERA Program Table 4 - Enrollment by County</t>
  </si>
  <si>
    <t>Enrollment Rate</t>
  </si>
  <si>
    <r>
      <rPr>
        <vertAlign val="superscript"/>
        <sz val="10"/>
        <color rgb="FF000000"/>
        <rFont val="Arial"/>
        <family val="2"/>
      </rPr>
      <t>1</t>
    </r>
    <r>
      <rPr>
        <sz val="10"/>
        <color rgb="FF000000"/>
        <rFont val="Arial"/>
        <family val="2"/>
      </rPr>
      <t xml:space="preserve"> On April 14, 2025, PG&amp;E, on behalf of the IOUs, submitted the Annual CARE and FERA Eligibility Report in accordance with OP 189 of D.21-06-015. This number reflects estimates of SDG&amp;E’s FERA Estimated Eligible Participants for 2025.</t>
    </r>
  </si>
  <si>
    <t>FERA Program Table 5 - Recertification Results</t>
  </si>
  <si>
    <t>Total FERA Households</t>
  </si>
  <si>
    <r>
      <rPr>
        <b/>
        <sz val="12"/>
        <color rgb="FF000000"/>
        <rFont val="Arial"/>
        <family val="2"/>
      </rPr>
      <t xml:space="preserve">Households Requested to Recertify </t>
    </r>
    <r>
      <rPr>
        <b/>
        <vertAlign val="superscript"/>
        <sz val="12"/>
        <color rgb="FF000000"/>
        <rFont val="Arial"/>
        <family val="2"/>
      </rPr>
      <t>1</t>
    </r>
  </si>
  <si>
    <r>
      <rPr>
        <b/>
        <sz val="12"/>
        <color rgb="FF000000"/>
        <rFont val="Arial"/>
        <family val="2"/>
      </rPr>
      <t>Households Recertified</t>
    </r>
    <r>
      <rPr>
        <b/>
        <vertAlign val="superscript"/>
        <sz val="12"/>
        <color rgb="FF000000"/>
        <rFont val="Arial"/>
        <family val="2"/>
      </rPr>
      <t>2</t>
    </r>
  </si>
  <si>
    <t>Households De-enrolled</t>
  </si>
  <si>
    <r>
      <t>Recertification Rate %</t>
    </r>
    <r>
      <rPr>
        <b/>
        <vertAlign val="superscript"/>
        <sz val="12"/>
        <rFont val="Arial"/>
        <family val="2"/>
      </rPr>
      <t xml:space="preserve"> </t>
    </r>
    <r>
      <rPr>
        <b/>
        <sz val="12"/>
        <rFont val="Arial"/>
        <family val="2"/>
      </rPr>
      <t>(E/C)</t>
    </r>
  </si>
  <si>
    <t>0</t>
  </si>
  <si>
    <r>
      <rPr>
        <vertAlign val="superscript"/>
        <sz val="10"/>
        <color rgb="FF000000"/>
        <rFont val="Arial"/>
        <family val="2"/>
      </rPr>
      <t>1</t>
    </r>
    <r>
      <rPr>
        <sz val="10"/>
        <color rgb="FF000000"/>
        <rFont val="Arial"/>
        <family val="2"/>
      </rPr>
      <t xml:space="preserve"> Excludes count of customers recertified through the probability model.</t>
    </r>
  </si>
  <si>
    <r>
      <rPr>
        <vertAlign val="superscript"/>
        <sz val="10"/>
        <color rgb="FF000000"/>
        <rFont val="Arial"/>
        <family val="2"/>
      </rPr>
      <t>2</t>
    </r>
    <r>
      <rPr>
        <sz val="10"/>
        <color rgb="FF000000"/>
        <rFont val="Arial"/>
        <family val="2"/>
      </rPr>
      <t xml:space="preserve"> Recertification results are tied to the month initiated and the recertification process allows customers 120 days to respond to the recertification request.  Results may be pending due to the time permitted for a participant to respond.  </t>
    </r>
  </si>
  <si>
    <r>
      <t>FERA Program Table 6 - Capitation Contractors</t>
    </r>
    <r>
      <rPr>
        <b/>
        <vertAlign val="superscript"/>
        <sz val="10"/>
        <rFont val="Arial"/>
        <family val="2"/>
      </rPr>
      <t>1</t>
    </r>
  </si>
  <si>
    <t>211 SAN DIEGO</t>
  </si>
  <si>
    <t xml:space="preserve">CAMPESINOS UNIDOS INC (CUI) </t>
  </si>
  <si>
    <t>MAAC PROJECT</t>
  </si>
  <si>
    <t>NORTH COUNTY HEALTH PROJECT,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</si>
</sst>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409]mmm\-yy;@"/>
    <numFmt numFmtId="175" formatCode="0.000%"/>
    <numFmt numFmtId="176" formatCode="_([$$-409]* #,##0_);_([$$-409]* \(#,##0\);_([$$-409]* &quot;-&quot;??_);_(@_)"/>
    <numFmt numFmtId="177" formatCode="_(* #,##0.0_);_(* \(#,##0.0\);_(* &quot;-&quot;_);_(@_)"/>
    <numFmt numFmtId="178" formatCode="_(* #,##0.0_);_(* \(#,##0.0\);_(* &quot;-&quot;??_);_(@_)"/>
    <numFmt numFmtId="179" formatCode="_(&quot;$&quot;* #,##0.00_);_(&quot;$&quot;* \(#,##0.00\);_(&quot;$&quot;* &quot;-&quot;???_);_(@_)"/>
    <numFmt numFmtId="180" formatCode="0.0"/>
    <numFmt numFmtId="181" formatCode="_ * #,##0.00_ ;_ * \-#,##0.00_ ;_ * &quot;-&quot;??_ ;_ @_ "/>
  </numFmts>
  <fonts count="16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name val="Arial"/>
      <family val="2"/>
    </font>
    <font>
      <sz val="11"/>
      <name val="Calibri"/>
      <family val="2"/>
    </font>
    <font>
      <sz val="10"/>
      <color rgb="FF000000"/>
      <name val="Arial"/>
      <family val="2"/>
    </font>
    <font>
      <sz val="10"/>
      <name val="Arial"/>
      <family val="2"/>
    </font>
    <font>
      <sz val="8"/>
      <color indexed="10"/>
      <name val="Arial"/>
      <family val="2"/>
    </font>
    <font>
      <vertAlign val="superscript"/>
      <sz val="11"/>
      <name val="Arial"/>
      <family val="2"/>
    </font>
    <font>
      <sz val="11"/>
      <color rgb="FF000000"/>
      <name val="Calibri"/>
      <family val="2"/>
    </font>
    <font>
      <b/>
      <strike/>
      <sz val="10"/>
      <color rgb="FFFF0000"/>
      <name val="Arial"/>
      <family val="2"/>
    </font>
    <font>
      <b/>
      <sz val="12"/>
      <color rgb="FFFF0000"/>
      <name val="Arial"/>
      <family val="2"/>
    </font>
    <font>
      <sz val="16"/>
      <name val="Arial"/>
      <family val="2"/>
    </font>
    <font>
      <sz val="11"/>
      <color rgb="FFFF0000"/>
      <name val="Arial"/>
      <family val="2"/>
    </font>
    <font>
      <u/>
      <sz val="11"/>
      <color theme="10"/>
      <name val="Calibri"/>
      <family val="2"/>
      <scheme val="minor"/>
    </font>
    <font>
      <sz val="20"/>
      <color rgb="FFFF0000"/>
      <name val="Arial"/>
      <family val="2"/>
    </font>
    <font>
      <i/>
      <sz val="10"/>
      <color theme="1"/>
      <name val="Arial"/>
      <family val="2"/>
    </font>
    <font>
      <sz val="11"/>
      <name val="Calibri"/>
      <family val="2"/>
      <scheme val="minor"/>
    </font>
    <font>
      <b/>
      <sz val="10"/>
      <name val="Calibri"/>
      <family val="2"/>
      <scheme val="minor"/>
    </font>
    <font>
      <b/>
      <sz val="10"/>
      <color rgb="FF000000"/>
      <name val="Arial"/>
      <family val="2"/>
    </font>
    <font>
      <strike/>
      <sz val="10"/>
      <color rgb="FFFF0000"/>
      <name val="Arial"/>
      <family val="2"/>
    </font>
    <font>
      <b/>
      <vertAlign val="superscript"/>
      <sz val="11"/>
      <name val="Arial"/>
      <family val="2"/>
    </font>
    <font>
      <sz val="11"/>
      <name val="Calibri"/>
      <family val="2"/>
      <charset val="1"/>
    </font>
    <font>
      <sz val="20"/>
      <name val="Arial"/>
      <family val="2"/>
    </font>
    <font>
      <b/>
      <i/>
      <sz val="10"/>
      <name val="Arial"/>
      <family val="2"/>
    </font>
    <font>
      <i/>
      <sz val="10"/>
      <name val="Arial"/>
      <family val="2"/>
    </font>
    <font>
      <sz val="10"/>
      <name val="Calibri"/>
      <family val="2"/>
      <scheme val="minor"/>
    </font>
    <font>
      <sz val="11"/>
      <name val="Cambria"/>
      <family val="1"/>
    </font>
    <font>
      <b/>
      <sz val="10"/>
      <name val="Times New Roman"/>
      <family val="1"/>
    </font>
    <font>
      <sz val="10"/>
      <name val="Times New Roman"/>
      <family val="1"/>
    </font>
    <font>
      <sz val="9"/>
      <name val="Segoe UI"/>
      <family val="2"/>
    </font>
    <font>
      <strike/>
      <sz val="10"/>
      <name val="Times New Roman"/>
      <family val="1"/>
    </font>
    <fon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b/>
      <sz val="10"/>
      <color rgb="FFFF0000"/>
      <name val="Times New Roman"/>
      <family val="1"/>
    </font>
    <font>
      <i/>
      <sz val="10"/>
      <name val="Times New Roman"/>
      <family val="1"/>
    </font>
    <font>
      <b/>
      <sz val="10"/>
      <color theme="9" tint="-0.249977111117893"/>
      <name val="Arial"/>
      <family val="2"/>
    </font>
    <font>
      <b/>
      <sz val="16"/>
      <color rgb="FFFF0000"/>
      <name val="Times New Roman"/>
      <family val="1"/>
    </font>
    <font>
      <sz val="12"/>
      <name val="Century Gothic"/>
      <family val="2"/>
    </font>
    <font>
      <b/>
      <sz val="14"/>
      <name val="Calibri"/>
      <family val="2"/>
    </font>
    <font>
      <sz val="16"/>
      <color rgb="FFFF0000"/>
      <name val="Arial"/>
      <family val="2"/>
    </font>
    <font>
      <b/>
      <sz val="16"/>
      <color rgb="FFFF0000"/>
      <name val="Arial"/>
      <family val="2"/>
    </font>
    <font>
      <sz val="11"/>
      <name val="Times New Roman"/>
      <family val="1"/>
    </font>
    <font>
      <sz val="12"/>
      <name val="Times New Roman"/>
      <family val="1"/>
    </font>
    <font>
      <b/>
      <strike/>
      <sz val="10"/>
      <name val="Arial"/>
      <family val="2"/>
    </font>
    <font>
      <sz val="10"/>
      <color rgb="FF212121"/>
      <name val="Arial"/>
      <family val="2"/>
    </font>
    <font>
      <b/>
      <sz val="10"/>
      <color rgb="FF212121"/>
      <name val="Arial"/>
      <family val="2"/>
    </font>
    <font>
      <b/>
      <sz val="10"/>
      <color rgb="FFC00000"/>
      <name val="Arial"/>
      <family val="2"/>
    </font>
    <font>
      <vertAlign val="superscript"/>
      <sz val="10"/>
      <color rgb="FF000000"/>
      <name val="Arial"/>
      <family val="2"/>
    </font>
    <font>
      <sz val="12"/>
      <name val="Times New Roman"/>
      <family val="1"/>
      <charset val="1"/>
    </font>
    <font>
      <b/>
      <vertAlign val="subscript"/>
      <sz val="12"/>
      <name val="Arial"/>
      <family val="2"/>
    </font>
    <font>
      <b/>
      <sz val="12"/>
      <color rgb="FF000000"/>
      <name val="Arial"/>
      <family val="2"/>
    </font>
    <font>
      <b/>
      <vertAlign val="superscript"/>
      <sz val="12"/>
      <color rgb="FF000000"/>
      <name val="Arial"/>
      <family val="2"/>
    </font>
    <font>
      <vertAlign val="superscript"/>
      <sz val="11"/>
      <color rgb="FF000000"/>
      <name val="Arial"/>
      <family val="2"/>
    </font>
    <font>
      <sz val="11"/>
      <color rgb="FF000000"/>
      <name val="Arial"/>
      <family val="2"/>
    </font>
    <font>
      <sz val="10"/>
      <color rgb="FF000000"/>
      <name val="Arial"/>
      <family val="2"/>
      <charset val="1"/>
    </font>
    <font>
      <sz val="11"/>
      <color theme="0"/>
      <name val="Calibri"/>
      <family val="2"/>
      <scheme val="minor"/>
    </font>
    <font>
      <sz val="10"/>
      <name val="Courier"/>
    </font>
    <font>
      <b/>
      <vertAlign val="superscript"/>
      <sz val="10"/>
      <color rgb="FF000000"/>
      <name val="Arial"/>
      <family val="2"/>
    </font>
  </fonts>
  <fills count="5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BFBFBF"/>
        <bgColor rgb="FF000000"/>
      </patternFill>
    </fill>
    <fill>
      <patternFill patternType="solid">
        <fgColor theme="0" tint="-0.34998626667073579"/>
        <bgColor indexed="64"/>
      </patternFill>
    </fill>
    <fill>
      <patternFill patternType="solid">
        <fgColor rgb="FFD9D9D9"/>
        <bgColor indexed="64"/>
      </patternFill>
    </fill>
    <fill>
      <patternFill patternType="solid">
        <fgColor rgb="FFFFFFFF"/>
        <bgColor indexed="64"/>
      </patternFill>
    </fill>
    <fill>
      <patternFill patternType="lightUp"/>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rgb="FF000000"/>
      </patternFill>
    </fill>
    <fill>
      <patternFill patternType="solid">
        <fgColor theme="0" tint="-0.14996795556505021"/>
        <bgColor indexed="64"/>
      </patternFill>
    </fill>
    <fill>
      <patternFill patternType="solid">
        <fgColor theme="0" tint="-0.24994659260841701"/>
        <bgColor indexed="64"/>
      </patternFill>
    </fill>
    <fill>
      <patternFill patternType="solid">
        <fgColor rgb="FFD9E1F2"/>
        <bgColor indexed="64"/>
      </patternFill>
    </fill>
    <fill>
      <patternFill patternType="solid">
        <fgColor theme="0" tint="-0.249977111117893"/>
        <bgColor rgb="FF000000"/>
      </patternFill>
    </fill>
    <fill>
      <patternFill patternType="solid">
        <fgColor theme="0" tint="-0.1498764000366222"/>
        <bgColor indexed="64"/>
      </patternFill>
    </fill>
    <fill>
      <patternFill patternType="solid">
        <fgColor rgb="FFBFBFBF"/>
        <bgColor indexed="64"/>
      </patternFill>
    </fill>
    <fill>
      <patternFill patternType="solid">
        <fgColor theme="6" tint="0.79998168889431442"/>
        <bgColor indexed="65"/>
      </patternFill>
    </fill>
    <fill>
      <patternFill patternType="solid">
        <fgColor theme="9"/>
      </patternFill>
    </fill>
    <fill>
      <patternFill patternType="solid">
        <fgColor theme="3" tint="0.79998168889431442"/>
        <bgColor indexed="64"/>
      </patternFill>
    </fill>
  </fills>
  <borders count="249">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bottom style="medium">
        <color auto="1"/>
      </bottom>
      <diagonal/>
    </border>
    <border>
      <left/>
      <right style="medium">
        <color auto="1"/>
      </right>
      <top/>
      <bottom style="thin">
        <color auto="1"/>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rgb="FF000000"/>
      </left>
      <right style="medium">
        <color auto="1"/>
      </right>
      <top style="medium">
        <color rgb="FF000000"/>
      </top>
      <bottom style="medium">
        <color auto="1"/>
      </bottom>
      <diagonal/>
    </border>
    <border>
      <left style="medium">
        <color rgb="FF000000"/>
      </left>
      <right style="medium">
        <color rgb="FF000000"/>
      </right>
      <top style="medium">
        <color rgb="FF000000"/>
      </top>
      <bottom style="thin">
        <color auto="1"/>
      </bottom>
      <diagonal/>
    </border>
    <border>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top style="medium">
        <color rgb="FF000000"/>
      </top>
      <bottom style="thin">
        <color auto="1"/>
      </bottom>
      <diagonal/>
    </border>
    <border>
      <left style="medium">
        <color rgb="FF000000"/>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top/>
      <bottom style="medium">
        <color rgb="FF000000"/>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style="thin">
        <color auto="1"/>
      </top>
      <bottom/>
      <diagonal/>
    </border>
    <border>
      <left style="medium">
        <color auto="1"/>
      </left>
      <right style="thin">
        <color auto="1"/>
      </right>
      <top/>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top style="thin">
        <color auto="1"/>
      </top>
      <bottom style="medium">
        <color rgb="FF000000"/>
      </bottom>
      <diagonal/>
    </border>
    <border>
      <left style="medium">
        <color rgb="FF000000"/>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top style="thin">
        <color auto="1"/>
      </top>
      <bottom style="thin">
        <color auto="1"/>
      </bottom>
      <diagonal/>
    </border>
    <border>
      <left style="medium">
        <color rgb="FF000000"/>
      </left>
      <right style="medium">
        <color indexed="64"/>
      </right>
      <top style="thin">
        <color indexed="64"/>
      </top>
      <bottom style="thin">
        <color indexed="64"/>
      </bottom>
      <diagonal/>
    </border>
    <border>
      <left style="medium">
        <color rgb="FF000000"/>
      </left>
      <right/>
      <top/>
      <bottom/>
      <diagonal/>
    </border>
    <border>
      <left style="medium">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style="medium">
        <color indexed="64"/>
      </right>
      <top style="medium">
        <color indexed="64"/>
      </top>
      <bottom/>
      <diagonal/>
    </border>
    <border>
      <left/>
      <right style="medium">
        <color rgb="FF000000"/>
      </right>
      <top style="medium">
        <color auto="1"/>
      </top>
      <bottom style="medium">
        <color auto="1"/>
      </bottom>
      <diagonal/>
    </border>
    <border>
      <left style="medium">
        <color rgb="FF000000"/>
      </left>
      <right style="medium">
        <color auto="1"/>
      </right>
      <top/>
      <bottom style="medium">
        <color rgb="FF000000"/>
      </bottom>
      <diagonal/>
    </border>
    <border>
      <left style="medium">
        <color auto="1"/>
      </left>
      <right style="medium">
        <color auto="1"/>
      </right>
      <top/>
      <bottom style="medium">
        <color rgb="FF000000"/>
      </bottom>
      <diagonal/>
    </border>
    <border>
      <left style="medium">
        <color auto="1"/>
      </left>
      <right style="thin">
        <color auto="1"/>
      </right>
      <top/>
      <bottom style="medium">
        <color rgb="FF000000"/>
      </bottom>
      <diagonal/>
    </border>
    <border>
      <left style="thin">
        <color auto="1"/>
      </left>
      <right style="thin">
        <color auto="1"/>
      </right>
      <top/>
      <bottom style="medium">
        <color rgb="FF000000"/>
      </bottom>
      <diagonal/>
    </border>
    <border>
      <left style="thin">
        <color auto="1"/>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top/>
      <bottom style="medium">
        <color rgb="FF000000"/>
      </bottom>
      <diagonal/>
    </border>
    <border>
      <left style="thin">
        <color auto="1"/>
      </left>
      <right style="medium">
        <color auto="1"/>
      </right>
      <top style="medium">
        <color auto="1"/>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medium">
        <color auto="1"/>
      </left>
      <right style="medium">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rgb="FF000000"/>
      </left>
      <right style="thin">
        <color auto="1"/>
      </right>
      <top style="thin">
        <color auto="1"/>
      </top>
      <bottom/>
      <diagonal/>
    </border>
    <border>
      <left/>
      <right/>
      <top style="thin">
        <color auto="1"/>
      </top>
      <bottom style="thin">
        <color auto="1"/>
      </bottom>
      <diagonal/>
    </border>
    <border>
      <left style="thin">
        <color indexed="64"/>
      </left>
      <right style="thin">
        <color indexed="64"/>
      </right>
      <top/>
      <bottom/>
      <diagonal/>
    </border>
    <border>
      <left style="thin">
        <color auto="1"/>
      </left>
      <right style="medium">
        <color auto="1"/>
      </right>
      <top/>
      <bottom/>
      <diagonal/>
    </border>
    <border>
      <left/>
      <right style="medium">
        <color auto="1"/>
      </right>
      <top style="thin">
        <color auto="1"/>
      </top>
      <bottom style="thin">
        <color auto="1"/>
      </bottom>
      <diagonal/>
    </border>
    <border>
      <left style="medium">
        <color rgb="FF000000"/>
      </left>
      <right style="medium">
        <color rgb="FF000000"/>
      </right>
      <top style="thin">
        <color auto="1"/>
      </top>
      <bottom/>
      <diagonal/>
    </border>
    <border>
      <left style="medium">
        <color rgb="FF000000"/>
      </left>
      <right style="thin">
        <color auto="1"/>
      </right>
      <top style="medium">
        <color rgb="FF000000"/>
      </top>
      <bottom/>
      <diagonal/>
    </border>
    <border>
      <left style="thin">
        <color auto="1"/>
      </left>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medium">
        <color rgb="FF000000"/>
      </right>
      <top style="medium">
        <color rgb="FF000000"/>
      </top>
      <bottom/>
      <diagonal/>
    </border>
    <border>
      <left/>
      <right/>
      <top style="medium">
        <color rgb="FF000000"/>
      </top>
      <bottom style="thin">
        <color auto="1"/>
      </bottom>
      <diagonal/>
    </border>
    <border>
      <left style="medium">
        <color indexed="64"/>
      </left>
      <right/>
      <top style="medium">
        <color rgb="FF000000"/>
      </top>
      <bottom style="thin">
        <color indexed="64"/>
      </bottom>
      <diagonal/>
    </border>
    <border>
      <left style="thin">
        <color auto="1"/>
      </left>
      <right style="medium">
        <color auto="1"/>
      </right>
      <top style="thin">
        <color auto="1"/>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auto="1"/>
      </right>
      <top/>
      <bottom style="thin">
        <color auto="1"/>
      </bottom>
      <diagonal/>
    </border>
    <border>
      <left/>
      <right style="medium">
        <color rgb="FF000000"/>
      </right>
      <top/>
      <bottom style="thin">
        <color auto="1"/>
      </bottom>
      <diagonal/>
    </border>
    <border>
      <left style="medium">
        <color auto="1"/>
      </left>
      <right style="medium">
        <color rgb="FF000000"/>
      </right>
      <top/>
      <bottom style="thin">
        <color auto="1"/>
      </bottom>
      <diagonal/>
    </border>
    <border>
      <left style="medium">
        <color rgb="FF000000"/>
      </left>
      <right/>
      <top/>
      <bottom style="thin">
        <color auto="1"/>
      </bottom>
      <diagonal/>
    </border>
    <border>
      <left style="medium">
        <color rgb="FF000000"/>
      </left>
      <right style="medium">
        <color auto="1"/>
      </right>
      <top/>
      <bottom/>
      <diagonal/>
    </border>
    <border>
      <left style="medium">
        <color auto="1"/>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style="medium">
        <color rgb="FF000000"/>
      </top>
      <bottom style="medium">
        <color indexed="64"/>
      </bottom>
      <diagonal/>
    </border>
    <border>
      <left style="medium">
        <color indexed="64"/>
      </left>
      <right style="thin">
        <color rgb="FF000000"/>
      </right>
      <top style="medium">
        <color rgb="FF000000"/>
      </top>
      <bottom style="medium">
        <color indexed="64"/>
      </bottom>
      <diagonal/>
    </border>
    <border>
      <left style="thin">
        <color auto="1"/>
      </left>
      <right style="thin">
        <color auto="1"/>
      </right>
      <top style="medium">
        <color rgb="FF000000"/>
      </top>
      <bottom/>
      <diagonal/>
    </border>
    <border>
      <left style="thin">
        <color auto="1"/>
      </left>
      <right style="medium">
        <color rgb="FF000000"/>
      </right>
      <top style="medium">
        <color rgb="FF000000"/>
      </top>
      <bottom/>
      <diagonal/>
    </border>
    <border>
      <left/>
      <right style="medium">
        <color rgb="FF000000"/>
      </right>
      <top/>
      <bottom/>
      <diagonal/>
    </border>
    <border>
      <left style="medium">
        <color rgb="FF000000"/>
      </left>
      <right style="thin">
        <color indexed="64"/>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thin">
        <color auto="1"/>
      </left>
      <right style="thin">
        <color auto="1"/>
      </right>
      <top style="medium">
        <color rgb="FF000000"/>
      </top>
      <bottom style="medium">
        <color rgb="FF000000"/>
      </bottom>
      <diagonal/>
    </border>
    <border>
      <left style="medium">
        <color rgb="FF000000"/>
      </left>
      <right style="thin">
        <color auto="1"/>
      </right>
      <top/>
      <bottom/>
      <diagonal/>
    </border>
    <border>
      <left style="thin">
        <color auto="1"/>
      </left>
      <right style="medium">
        <color rgb="FF000000"/>
      </right>
      <top/>
      <bottom/>
      <diagonal/>
    </border>
    <border>
      <left/>
      <right/>
      <top style="thin">
        <color rgb="FF000000"/>
      </top>
      <bottom/>
      <diagonal/>
    </border>
    <border>
      <left/>
      <right style="thin">
        <color auto="1"/>
      </right>
      <top style="medium">
        <color rgb="FF000000"/>
      </top>
      <bottom/>
      <diagonal/>
    </border>
    <border>
      <left style="medium">
        <color rgb="FF000000"/>
      </left>
      <right style="thin">
        <color auto="1"/>
      </right>
      <top/>
      <bottom style="medium">
        <color rgb="FF000000"/>
      </bottom>
      <diagonal/>
    </border>
    <border>
      <left style="medium">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style="medium">
        <color indexed="64"/>
      </left>
      <right/>
      <top style="medium">
        <color rgb="FF000000"/>
      </top>
      <bottom/>
      <diagonal/>
    </border>
    <border>
      <left style="medium">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thin">
        <color indexed="64"/>
      </bottom>
      <diagonal/>
    </border>
    <border>
      <left style="medium">
        <color indexed="64"/>
      </left>
      <right style="medium">
        <color rgb="FF000000"/>
      </right>
      <top style="medium">
        <color rgb="FF000000"/>
      </top>
      <bottom style="thin">
        <color indexed="64"/>
      </bottom>
      <diagonal/>
    </border>
    <border>
      <left/>
      <right style="medium">
        <color rgb="FF000000"/>
      </right>
      <top style="medium">
        <color rgb="FF000000"/>
      </top>
      <bottom style="thin">
        <color auto="1"/>
      </bottom>
      <diagonal/>
    </border>
    <border>
      <left style="medium">
        <color rgb="FF000000"/>
      </left>
      <right style="medium">
        <color rgb="FF000000"/>
      </right>
      <top style="medium">
        <color indexed="64"/>
      </top>
      <bottom style="thin">
        <color auto="1"/>
      </bottom>
      <diagonal/>
    </border>
    <border>
      <left style="medium">
        <color rgb="FF000000"/>
      </left>
      <right style="medium">
        <color rgb="FF000000"/>
      </right>
      <top style="thin">
        <color auto="1"/>
      </top>
      <bottom style="thin">
        <color auto="1"/>
      </bottom>
      <diagonal/>
    </border>
    <border>
      <left style="medium">
        <color rgb="FF000000"/>
      </left>
      <right style="medium">
        <color rgb="FF000000"/>
      </right>
      <top style="thin">
        <color auto="1"/>
      </top>
      <bottom style="medium">
        <color indexed="64"/>
      </bottom>
      <diagonal/>
    </border>
    <border>
      <left style="medium">
        <color rgb="FF000000"/>
      </left>
      <right style="medium">
        <color rgb="FF000000"/>
      </right>
      <top style="thin">
        <color auto="1"/>
      </top>
      <bottom style="medium">
        <color rgb="FF000000"/>
      </bottom>
      <diagonal/>
    </border>
    <border>
      <left style="medium">
        <color rgb="FF000000"/>
      </left>
      <right style="medium">
        <color auto="1"/>
      </right>
      <top style="medium">
        <color rgb="FF000000"/>
      </top>
      <bottom style="thin">
        <color auto="1"/>
      </bottom>
      <diagonal/>
    </border>
    <border>
      <left style="medium">
        <color rgb="FF000000"/>
      </left>
      <right style="medium">
        <color indexed="64"/>
      </right>
      <top style="thin">
        <color indexed="64"/>
      </top>
      <bottom style="medium">
        <color indexed="64"/>
      </bottom>
      <diagonal/>
    </border>
    <border>
      <left/>
      <right style="medium">
        <color rgb="FF000000"/>
      </right>
      <top/>
      <bottom style="thin">
        <color rgb="FF000000"/>
      </bottom>
      <diagonal/>
    </border>
    <border>
      <left style="thin">
        <color rgb="FF000000"/>
      </left>
      <right/>
      <top style="medium">
        <color rgb="FF000000"/>
      </top>
      <bottom style="medium">
        <color rgb="FF000000"/>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medium">
        <color rgb="FF000000"/>
      </left>
      <right/>
      <top style="thin">
        <color auto="1"/>
      </top>
      <bottom style="medium">
        <color indexed="64"/>
      </bottom>
      <diagonal/>
    </border>
    <border>
      <left style="thin">
        <color rgb="FF000000"/>
      </left>
      <right style="thin">
        <color rgb="FF000000"/>
      </right>
      <top style="thin">
        <color auto="1"/>
      </top>
      <bottom style="medium">
        <color indexed="64"/>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auto="1"/>
      </left>
      <right/>
      <top style="medium">
        <color indexed="64"/>
      </top>
      <bottom/>
      <diagonal/>
    </border>
    <border>
      <left style="medium">
        <color rgb="FF000000"/>
      </left>
      <right style="medium">
        <color indexed="64"/>
      </right>
      <top style="thin">
        <color indexed="64"/>
      </top>
      <bottom/>
      <diagonal/>
    </border>
    <border>
      <left style="medium">
        <color rgb="FF000000"/>
      </left>
      <right style="thin">
        <color rgb="FF000000"/>
      </right>
      <top style="medium">
        <color rgb="FF000000"/>
      </top>
      <bottom style="thin">
        <color rgb="FF000000"/>
      </bottom>
      <diagonal/>
    </border>
    <border>
      <left/>
      <right/>
      <top style="thin">
        <color auto="1"/>
      </top>
      <bottom style="medium">
        <color rgb="FF000000"/>
      </bottom>
      <diagonal/>
    </border>
    <border>
      <left/>
      <right style="medium">
        <color auto="1"/>
      </right>
      <top style="thin">
        <color auto="1"/>
      </top>
      <bottom style="medium">
        <color rgb="FF000000"/>
      </bottom>
      <diagonal/>
    </border>
  </borders>
  <cellStyleXfs count="31373">
    <xf numFmtId="0" fontId="0" fillId="0" borderId="0"/>
    <xf numFmtId="9" fontId="113" fillId="0" borderId="0" applyFont="0" applyFill="0" applyBorder="0" applyAlignment="0" applyProtection="0"/>
    <xf numFmtId="44" fontId="113" fillId="0" borderId="0" applyFont="0" applyFill="0" applyBorder="0" applyAlignment="0" applyProtection="0"/>
    <xf numFmtId="42" fontId="113" fillId="0" borderId="0" applyFont="0" applyFill="0" applyBorder="0" applyAlignment="0" applyProtection="0"/>
    <xf numFmtId="43" fontId="113" fillId="0" borderId="0" applyFont="0" applyFill="0" applyBorder="0" applyAlignment="0" applyProtection="0"/>
    <xf numFmtId="41" fontId="113" fillId="0" borderId="0" applyFont="0" applyFill="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166" fontId="44" fillId="8" borderId="1">
      <alignment horizontal="center" vertical="center"/>
    </xf>
    <xf numFmtId="166" fontId="44" fillId="8" borderId="1">
      <alignment horizontal="center" vertical="center"/>
    </xf>
    <xf numFmtId="166" fontId="44" fillId="8" borderId="1">
      <alignment horizontal="center" vertical="center"/>
    </xf>
    <xf numFmtId="166" fontId="44" fillId="8" borderId="1">
      <alignment horizontal="center" vertical="center"/>
    </xf>
    <xf numFmtId="0" fontId="27" fillId="3" borderId="0" applyNumberFormat="0" applyBorder="0" applyAlignment="0" applyProtection="0"/>
    <xf numFmtId="0" fontId="28" fillId="20" borderId="2" applyNumberFormat="0" applyAlignment="0" applyProtection="0"/>
    <xf numFmtId="0" fontId="29" fillId="21" borderId="3" applyNumberFormat="0" applyAlignment="0" applyProtection="0"/>
    <xf numFmtId="41" fontId="113" fillId="0" borderId="0" applyFont="0" applyFill="0" applyBorder="0" applyAlignment="0" applyProtection="0"/>
    <xf numFmtId="41"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170" fontId="113" fillId="0" borderId="0" applyFont="0" applyFill="0" applyBorder="0" applyAlignment="0" applyProtection="0"/>
    <xf numFmtId="170" fontId="113" fillId="0" borderId="0" applyFont="0" applyFill="0" applyBorder="0" applyAlignment="0" applyProtection="0"/>
    <xf numFmtId="170" fontId="113" fillId="0" borderId="0" applyFont="0" applyFill="0" applyBorder="0" applyAlignment="0" applyProtection="0"/>
    <xf numFmtId="170"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0" fontId="30" fillId="0" borderId="0" applyNumberForma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0" fontId="31" fillId="4"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6" fillId="0" borderId="0" applyNumberFormat="0" applyFill="0" applyBorder="0" applyAlignment="0" applyProtection="0"/>
    <xf numFmtId="0" fontId="42" fillId="0" borderId="4" applyNumberFormat="0" applyProtection="0"/>
    <xf numFmtId="170" fontId="42" fillId="0" borderId="5">
      <alignment horizontal="left" vertical="center"/>
    </xf>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32" fillId="0" borderId="6" applyNumberFormat="0" applyFill="0" applyAlignment="0" applyProtection="0"/>
    <xf numFmtId="0" fontId="32" fillId="0" borderId="0" applyNumberFormat="0" applyFill="0" applyBorder="0" applyAlignment="0" applyProtection="0"/>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8" fontId="113" fillId="0" borderId="0" applyFont="0" applyFill="0" applyBorder="0" applyProtection="0"/>
    <xf numFmtId="0" fontId="48" fillId="0" borderId="7" applyNumberFormat="0" applyFill="0" applyAlignment="0" applyProtection="0"/>
    <xf numFmtId="0" fontId="76" fillId="0" borderId="0" applyNumberFormat="0" applyFill="0" applyBorder="0">
      <protection locked="0"/>
    </xf>
    <xf numFmtId="0" fontId="45" fillId="22" borderId="8" applyNumberFormat="0" applyBorder="0" applyAlignment="0" applyProtection="0"/>
    <xf numFmtId="0" fontId="45" fillId="22" borderId="8" applyNumberFormat="0" applyBorder="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4" fillId="0" borderId="9" applyNumberFormat="0" applyFill="0" applyAlignment="0" applyProtection="0"/>
    <xf numFmtId="0" fontId="35" fillId="23" borderId="0" applyNumberFormat="0" applyBorder="0" applyAlignment="0" applyProtection="0"/>
    <xf numFmtId="37" fontId="49" fillId="0" borderId="0"/>
    <xf numFmtId="37" fontId="49" fillId="0" borderId="0"/>
    <xf numFmtId="37" fontId="49" fillId="0" borderId="0"/>
    <xf numFmtId="37" fontId="49" fillId="0" borderId="0"/>
    <xf numFmtId="169" fontId="50" fillId="0" borderId="0"/>
    <xf numFmtId="169" fontId="50" fillId="0" borderId="0"/>
    <xf numFmtId="169" fontId="50" fillId="0" borderId="0"/>
    <xf numFmtId="169" fontId="50"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113" fillId="0" borderId="0"/>
    <xf numFmtId="170" fontId="64" fillId="0" borderId="0"/>
    <xf numFmtId="170" fontId="6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113" fillId="0" borderId="0"/>
    <xf numFmtId="0" fontId="113" fillId="0" borderId="0"/>
    <xf numFmtId="170" fontId="113" fillId="0" borderId="0"/>
    <xf numFmtId="0" fontId="113" fillId="0" borderId="0"/>
    <xf numFmtId="170" fontId="113" fillId="0" borderId="0"/>
    <xf numFmtId="0" fontId="113" fillId="0" borderId="0"/>
    <xf numFmtId="170" fontId="113" fillId="0" borderId="0"/>
    <xf numFmtId="0" fontId="113" fillId="0" borderId="0"/>
    <xf numFmtId="170" fontId="113" fillId="0" borderId="0"/>
    <xf numFmtId="170" fontId="74" fillId="0" borderId="0"/>
    <xf numFmtId="170" fontId="113" fillId="0" borderId="0"/>
    <xf numFmtId="0" fontId="113" fillId="0" borderId="0"/>
    <xf numFmtId="0" fontId="113" fillId="0" borderId="0"/>
    <xf numFmtId="0" fontId="113" fillId="0" borderId="0"/>
    <xf numFmtId="0" fontId="113" fillId="0" borderId="0"/>
    <xf numFmtId="0" fontId="113" fillId="0" borderId="0"/>
    <xf numFmtId="0" fontId="78" fillId="0" borderId="0"/>
    <xf numFmtId="0" fontId="78" fillId="0" borderId="0"/>
    <xf numFmtId="0" fontId="78" fillId="0" borderId="0"/>
    <xf numFmtId="0" fontId="78" fillId="0" borderId="0"/>
    <xf numFmtId="0" fontId="78" fillId="0" borderId="0"/>
    <xf numFmtId="170" fontId="74" fillId="0" borderId="0"/>
    <xf numFmtId="0" fontId="78" fillId="0" borderId="0"/>
    <xf numFmtId="0" fontId="78" fillId="0" borderId="0"/>
    <xf numFmtId="0" fontId="78" fillId="0" borderId="0"/>
    <xf numFmtId="0" fontId="78" fillId="0" borderId="0"/>
    <xf numFmtId="0" fontId="78" fillId="0" borderId="0"/>
    <xf numFmtId="0" fontId="78" fillId="0" borderId="0"/>
    <xf numFmtId="170" fontId="74" fillId="0" borderId="0"/>
    <xf numFmtId="170" fontId="113" fillId="0" borderId="0"/>
    <xf numFmtId="170" fontId="113" fillId="0" borderId="0"/>
    <xf numFmtId="170" fontId="113" fillId="0" borderId="0"/>
    <xf numFmtId="0" fontId="113" fillId="0" borderId="0"/>
    <xf numFmtId="0" fontId="113" fillId="22" borderId="10" applyNumberFormat="0" applyFont="0" applyAlignment="0" applyProtection="0"/>
    <xf numFmtId="0" fontId="36" fillId="20" borderId="11" applyNumberFormat="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40" fillId="23" borderId="11" applyNumberFormat="0" applyProtection="0">
      <alignment vertical="center"/>
    </xf>
    <xf numFmtId="0" fontId="40" fillId="23" borderId="11" applyNumberFormat="0" applyProtection="0">
      <alignment vertical="center"/>
    </xf>
    <xf numFmtId="0" fontId="75" fillId="2" borderId="8" applyNumberFormat="0" applyProtection="0">
      <alignment horizontal="right" vertical="center" wrapText="1"/>
    </xf>
    <xf numFmtId="0" fontId="40" fillId="23" borderId="11" applyNumberFormat="0" applyProtection="0">
      <alignment vertical="center"/>
    </xf>
    <xf numFmtId="0" fontId="75" fillId="2" borderId="8" applyNumberFormat="0" applyProtection="0">
      <alignment horizontal="right" vertical="center" wrapText="1"/>
    </xf>
    <xf numFmtId="0" fontId="57" fillId="23" borderId="12" applyNumberFormat="0" applyProtection="0">
      <alignment vertical="center"/>
    </xf>
    <xf numFmtId="4" fontId="58" fillId="24" borderId="13">
      <alignment vertical="center"/>
    </xf>
    <xf numFmtId="4" fontId="59" fillId="24" borderId="13">
      <alignment vertical="center"/>
    </xf>
    <xf numFmtId="4" fontId="58" fillId="25" borderId="13">
      <alignment vertical="center"/>
    </xf>
    <xf numFmtId="4" fontId="59" fillId="25" borderId="13">
      <alignment vertical="center"/>
    </xf>
    <xf numFmtId="0" fontId="40" fillId="23" borderId="11" applyNumberFormat="0" applyProtection="0">
      <alignment horizontal="left" vertical="center" indent="1"/>
    </xf>
    <xf numFmtId="0" fontId="40" fillId="23" borderId="11" applyNumberFormat="0" applyProtection="0">
      <alignment horizontal="left" vertical="center" indent="1"/>
    </xf>
    <xf numFmtId="0" fontId="75" fillId="2" borderId="8" applyNumberFormat="0" applyProtection="0">
      <alignment horizontal="left" vertical="center" indent="1"/>
    </xf>
    <xf numFmtId="0" fontId="40" fillId="23" borderId="11" applyNumberFormat="0" applyProtection="0">
      <alignment horizontal="left" vertical="center" indent="1"/>
    </xf>
    <xf numFmtId="0" fontId="75" fillId="2" borderId="8" applyNumberFormat="0" applyProtection="0">
      <alignment horizontal="left" vertical="center" indent="1"/>
    </xf>
    <xf numFmtId="0" fontId="39" fillId="23" borderId="12" applyNumberFormat="0" applyProtection="0">
      <alignment horizontal="left" vertical="top" indent="1"/>
    </xf>
    <xf numFmtId="0" fontId="60" fillId="12" borderId="8" applyNumberFormat="0" applyProtection="0">
      <alignment horizontal="left" vertical="center"/>
    </xf>
    <xf numFmtId="0" fontId="54" fillId="21" borderId="8" applyNumberFormat="0">
      <alignment horizontal="right" vertical="center"/>
    </xf>
    <xf numFmtId="0" fontId="40" fillId="3" borderId="12" applyNumberFormat="0" applyProtection="0">
      <alignment horizontal="right" vertical="center"/>
    </xf>
    <xf numFmtId="0" fontId="40" fillId="3" borderId="12" applyNumberFormat="0" applyProtection="0">
      <alignment horizontal="right" vertical="center"/>
    </xf>
    <xf numFmtId="0" fontId="40" fillId="9" borderId="12" applyNumberFormat="0" applyProtection="0">
      <alignment horizontal="right" vertical="center"/>
    </xf>
    <xf numFmtId="0" fontId="40" fillId="9" borderId="12" applyNumberFormat="0" applyProtection="0">
      <alignment horizontal="right" vertical="center"/>
    </xf>
    <xf numFmtId="0" fontId="40" fillId="17" borderId="12" applyNumberFormat="0" applyProtection="0">
      <alignment horizontal="right" vertical="center"/>
    </xf>
    <xf numFmtId="0" fontId="40" fillId="17" borderId="12" applyNumberFormat="0" applyProtection="0">
      <alignment horizontal="right" vertical="center"/>
    </xf>
    <xf numFmtId="0" fontId="40" fillId="11" borderId="12" applyNumberFormat="0" applyProtection="0">
      <alignment horizontal="right" vertical="center"/>
    </xf>
    <xf numFmtId="0" fontId="40" fillId="11" borderId="12" applyNumberFormat="0" applyProtection="0">
      <alignment horizontal="right" vertical="center"/>
    </xf>
    <xf numFmtId="0" fontId="40" fillId="15" borderId="12" applyNumberFormat="0" applyProtection="0">
      <alignment horizontal="right" vertical="center"/>
    </xf>
    <xf numFmtId="0" fontId="40" fillId="15" borderId="12" applyNumberFormat="0" applyProtection="0">
      <alignment horizontal="right" vertical="center"/>
    </xf>
    <xf numFmtId="0" fontId="40" fillId="19" borderId="12" applyNumberFormat="0" applyProtection="0">
      <alignment horizontal="right" vertical="center"/>
    </xf>
    <xf numFmtId="0" fontId="40" fillId="19" borderId="12" applyNumberFormat="0" applyProtection="0">
      <alignment horizontal="right" vertical="center"/>
    </xf>
    <xf numFmtId="0" fontId="40" fillId="18" borderId="12" applyNumberFormat="0" applyProtection="0">
      <alignment horizontal="right" vertical="center"/>
    </xf>
    <xf numFmtId="0" fontId="40" fillId="18" borderId="12" applyNumberFormat="0" applyProtection="0">
      <alignment horizontal="right" vertical="center"/>
    </xf>
    <xf numFmtId="0" fontId="40" fillId="26" borderId="12" applyNumberFormat="0" applyProtection="0">
      <alignment horizontal="right" vertical="center"/>
    </xf>
    <xf numFmtId="0" fontId="40" fillId="26" borderId="12" applyNumberFormat="0" applyProtection="0">
      <alignment horizontal="right" vertical="center"/>
    </xf>
    <xf numFmtId="0" fontId="40" fillId="10" borderId="12" applyNumberFormat="0" applyProtection="0">
      <alignment horizontal="right" vertical="center"/>
    </xf>
    <xf numFmtId="0" fontId="40" fillId="10" borderId="12" applyNumberFormat="0" applyProtection="0">
      <alignment horizontal="right" vertical="center"/>
    </xf>
    <xf numFmtId="0" fontId="39" fillId="0" borderId="8" applyNumberFormat="0" applyProtection="0">
      <alignment horizontal="left" vertical="center" indent="1"/>
    </xf>
    <xf numFmtId="0" fontId="40" fillId="0" borderId="8" applyNumberFormat="0" applyProtection="0">
      <alignment horizontal="left" vertical="center" indent="1"/>
    </xf>
    <xf numFmtId="0" fontId="40" fillId="0" borderId="8" applyNumberFormat="0" applyProtection="0">
      <alignment horizontal="left" vertical="center" indent="1"/>
    </xf>
    <xf numFmtId="0" fontId="40" fillId="0" borderId="8"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2" fillId="20" borderId="12" applyNumberFormat="0" applyProtection="0">
      <alignment horizontal="center" vertical="center"/>
    </xf>
    <xf numFmtId="4" fontId="63" fillId="28" borderId="14">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2" borderId="8" applyNumberFormat="0" applyProtection="0">
      <alignment horizontal="left" vertical="center" indent="2"/>
    </xf>
    <xf numFmtId="0" fontId="60" fillId="2" borderId="8" applyNumberFormat="0" applyProtection="0">
      <alignment horizontal="left" vertical="center" indent="2"/>
    </xf>
    <xf numFmtId="0" fontId="60" fillId="2" borderId="8" applyNumberFormat="0" applyProtection="0">
      <alignment horizontal="left" vertical="center" indent="2"/>
    </xf>
    <xf numFmtId="0" fontId="60" fillId="2" borderId="8" applyNumberFormat="0" applyProtection="0">
      <alignment horizontal="left" vertical="center" indent="2"/>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40" fillId="22" borderId="12" applyNumberFormat="0" applyProtection="0">
      <alignment vertical="center"/>
    </xf>
    <xf numFmtId="0" fontId="40" fillId="22" borderId="12" applyNumberFormat="0" applyProtection="0">
      <alignment vertical="center"/>
    </xf>
    <xf numFmtId="0" fontId="65" fillId="22" borderId="12" applyNumberFormat="0" applyProtection="0">
      <alignment vertical="center"/>
    </xf>
    <xf numFmtId="4" fontId="66" fillId="24" borderId="14">
      <alignment vertical="center"/>
    </xf>
    <xf numFmtId="4" fontId="67" fillId="24" borderId="14">
      <alignment vertical="center"/>
    </xf>
    <xf numFmtId="4" fontId="66" fillId="25" borderId="14">
      <alignment vertical="center"/>
    </xf>
    <xf numFmtId="4" fontId="67" fillId="25" borderId="14">
      <alignment vertical="center"/>
    </xf>
    <xf numFmtId="0" fontId="55" fillId="0" borderId="0" applyNumberFormat="0" applyProtection="0">
      <alignment horizontal="left" vertical="center" indent="1"/>
    </xf>
    <xf numFmtId="0" fontId="40" fillId="22" borderId="12" applyNumberFormat="0" applyProtection="0">
      <alignment horizontal="left" vertical="top" indent="1"/>
    </xf>
    <xf numFmtId="0" fontId="40" fillId="22" borderId="12" applyNumberFormat="0" applyProtection="0">
      <alignment horizontal="left" vertical="top" indent="1"/>
    </xf>
    <xf numFmtId="0" fontId="54" fillId="21" borderId="8" applyNumberFormat="0">
      <alignment horizontal="left" vertical="center"/>
    </xf>
    <xf numFmtId="0" fontId="45" fillId="0" borderId="8" applyNumberFormat="0" applyProtection="0">
      <alignment horizontal="left" vertical="center" indent="1"/>
    </xf>
    <xf numFmtId="0" fontId="40" fillId="31" borderId="11" applyNumberFormat="0" applyProtection="0">
      <alignment horizontal="right" vertical="center"/>
    </xf>
    <xf numFmtId="0" fontId="40" fillId="31" borderId="11" applyNumberFormat="0" applyProtection="0">
      <alignment horizontal="right" vertical="center"/>
    </xf>
    <xf numFmtId="0" fontId="74" fillId="0" borderId="8" applyNumberFormat="0" applyProtection="0">
      <alignment horizontal="right" vertical="center" wrapText="1"/>
    </xf>
    <xf numFmtId="0" fontId="40" fillId="31" borderId="11" applyNumberFormat="0" applyProtection="0">
      <alignment horizontal="right" vertical="center"/>
    </xf>
    <xf numFmtId="0" fontId="74" fillId="0" borderId="8" applyNumberFormat="0" applyProtection="0">
      <alignment horizontal="right" vertical="center" wrapText="1"/>
    </xf>
    <xf numFmtId="0" fontId="65" fillId="30" borderId="12" applyNumberFormat="0" applyProtection="0">
      <alignment horizontal="right" vertical="center"/>
    </xf>
    <xf numFmtId="4" fontId="68" fillId="24" borderId="14">
      <alignment vertical="center"/>
    </xf>
    <xf numFmtId="4" fontId="69" fillId="24" borderId="14">
      <alignment vertical="center"/>
    </xf>
    <xf numFmtId="4" fontId="68" fillId="25" borderId="14">
      <alignment vertical="center"/>
    </xf>
    <xf numFmtId="4" fontId="69" fillId="17" borderId="14">
      <alignment vertical="center"/>
    </xf>
    <xf numFmtId="0" fontId="113" fillId="2" borderId="11" applyNumberFormat="0" applyProtection="0">
      <alignment horizontal="left" vertical="center" indent="1"/>
    </xf>
    <xf numFmtId="0" fontId="113" fillId="2" borderId="11" applyNumberFormat="0" applyProtection="0">
      <alignment horizontal="left" vertical="center" indent="1"/>
    </xf>
    <xf numFmtId="0" fontId="74" fillId="0" borderId="8" applyNumberFormat="0" applyProtection="0">
      <alignment horizontal="left" vertical="center" indent="1"/>
    </xf>
    <xf numFmtId="0" fontId="113" fillId="2" borderId="11" applyNumberFormat="0" applyProtection="0">
      <alignment horizontal="left" vertical="center" indent="1"/>
    </xf>
    <xf numFmtId="0" fontId="113" fillId="2" borderId="11" applyNumberFormat="0" applyProtection="0">
      <alignment horizontal="left" vertical="center" indent="1"/>
    </xf>
    <xf numFmtId="0" fontId="113" fillId="2" borderId="11" applyNumberFormat="0" applyProtection="0">
      <alignment horizontal="left" vertical="center" indent="1"/>
    </xf>
    <xf numFmtId="0" fontId="74" fillId="0" borderId="8" applyNumberFormat="0" applyProtection="0">
      <alignment horizontal="left" vertical="center" indent="1"/>
    </xf>
    <xf numFmtId="0" fontId="60" fillId="12" borderId="8" applyNumberFormat="0" applyProtection="0">
      <alignment horizontal="center" vertical="top" wrapText="1"/>
    </xf>
    <xf numFmtId="4" fontId="70" fillId="28" borderId="15">
      <alignment vertical="center"/>
    </xf>
    <xf numFmtId="4" fontId="71" fillId="28" borderId="15">
      <alignment vertical="center"/>
    </xf>
    <xf numFmtId="4" fontId="58" fillId="24" borderId="15">
      <alignment vertical="center"/>
    </xf>
    <xf numFmtId="4" fontId="59" fillId="24" borderId="15">
      <alignment vertical="center"/>
    </xf>
    <xf numFmtId="4" fontId="58" fillId="25" borderId="14">
      <alignment vertical="center"/>
    </xf>
    <xf numFmtId="4" fontId="59" fillId="25" borderId="14">
      <alignment vertical="center"/>
    </xf>
    <xf numFmtId="4" fontId="72" fillId="22" borderId="15">
      <alignment horizontal="left" vertical="center" indent="1"/>
    </xf>
    <xf numFmtId="0" fontId="53" fillId="0" borderId="0" applyNumberFormat="0" applyProtection="0">
      <alignment vertical="center"/>
    </xf>
    <xf numFmtId="0" fontId="43" fillId="0" borderId="12" applyNumberFormat="0" applyProtection="0">
      <alignment horizontal="right" vertical="center"/>
    </xf>
    <xf numFmtId="0" fontId="43" fillId="0" borderId="12" applyNumberFormat="0" applyProtection="0">
      <alignment horizontal="right" vertical="center"/>
    </xf>
    <xf numFmtId="170" fontId="73" fillId="28" borderId="16">
      <protection locked="0"/>
    </xf>
    <xf numFmtId="170" fontId="73" fillId="32" borderId="0"/>
    <xf numFmtId="170" fontId="56"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37" fillId="0" borderId="0"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45" fillId="23" borderId="0" applyNumberFormat="0" applyBorder="0" applyAlignment="0" applyProtection="0"/>
    <xf numFmtId="0" fontId="45" fillId="23" borderId="0" applyNumberFormat="0" applyBorder="0" applyAlignment="0" applyProtection="0"/>
    <xf numFmtId="37" fontId="45" fillId="0" borderId="0"/>
    <xf numFmtId="37" fontId="45" fillId="0" borderId="0"/>
    <xf numFmtId="37" fontId="45" fillId="0" borderId="0"/>
    <xf numFmtId="37" fontId="45" fillId="0" borderId="0"/>
    <xf numFmtId="3" fontId="52" fillId="0" borderId="7" applyProtection="0"/>
    <xf numFmtId="0" fontId="38" fillId="0" borderId="0" applyNumberFormat="0" applyFill="0" applyBorder="0" applyAlignment="0" applyProtection="0"/>
    <xf numFmtId="0" fontId="78" fillId="0" borderId="0"/>
    <xf numFmtId="0" fontId="78" fillId="0" borderId="0"/>
    <xf numFmtId="0" fontId="43" fillId="0" borderId="12" applyNumberFormat="0" applyProtection="0">
      <alignment horizontal="right" vertical="center"/>
    </xf>
    <xf numFmtId="0" fontId="113" fillId="0" borderId="0"/>
    <xf numFmtId="0" fontId="113" fillId="0" borderId="0"/>
    <xf numFmtId="0" fontId="113" fillId="0" borderId="0"/>
    <xf numFmtId="0" fontId="113" fillId="0" borderId="0"/>
    <xf numFmtId="0" fontId="113" fillId="0" borderId="0"/>
    <xf numFmtId="0" fontId="78" fillId="0" borderId="0"/>
    <xf numFmtId="0" fontId="78" fillId="0" borderId="0"/>
    <xf numFmtId="0" fontId="78" fillId="0" borderId="0"/>
    <xf numFmtId="0" fontId="24" fillId="0" borderId="0"/>
    <xf numFmtId="0" fontId="84"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8" fillId="20" borderId="2" applyNumberFormat="0" applyAlignment="0" applyProtection="0"/>
    <xf numFmtId="0" fontId="29" fillId="21" borderId="3" applyNumberFormat="0" applyAlignment="0" applyProtection="0"/>
    <xf numFmtId="43" fontId="84" fillId="0" borderId="0" applyFont="0" applyFill="0" applyBorder="0" applyAlignment="0" applyProtection="0"/>
    <xf numFmtId="0" fontId="30" fillId="0" borderId="0" applyNumberFormat="0" applyFill="0" applyBorder="0" applyAlignment="0" applyProtection="0"/>
    <xf numFmtId="0" fontId="31" fillId="4" borderId="0" applyNumberFormat="0" applyBorder="0" applyAlignment="0" applyProtection="0"/>
    <xf numFmtId="0" fontId="85" fillId="0" borderId="18" applyNumberFormat="0" applyFill="0" applyAlignment="0" applyProtection="0"/>
    <xf numFmtId="0" fontId="86" fillId="0" borderId="13"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7" borderId="2" applyNumberFormat="0" applyAlignment="0" applyProtection="0"/>
    <xf numFmtId="0" fontId="34" fillId="0" borderId="9" applyNumberFormat="0" applyFill="0" applyAlignment="0" applyProtection="0"/>
    <xf numFmtId="0" fontId="35" fillId="23" borderId="0" applyNumberFormat="0" applyBorder="0" applyAlignment="0" applyProtection="0"/>
    <xf numFmtId="0" fontId="84" fillId="22" borderId="10" applyNumberFormat="0" applyFont="0" applyAlignment="0" applyProtection="0"/>
    <xf numFmtId="0" fontId="36" fillId="20" borderId="11" applyNumberFormat="0" applyAlignment="0" applyProtection="0"/>
    <xf numFmtId="9" fontId="84" fillId="0" borderId="0" applyFont="0" applyFill="0" applyBorder="0" applyAlignment="0" applyProtection="0"/>
    <xf numFmtId="0" fontId="37" fillId="0" borderId="0" applyNumberFormat="0" applyFill="0" applyBorder="0" applyAlignment="0" applyProtection="0"/>
    <xf numFmtId="0" fontId="87" fillId="0" borderId="19" applyNumberFormat="0" applyFill="0" applyAlignment="0" applyProtection="0"/>
    <xf numFmtId="0" fontId="38" fillId="0" borderId="0" applyNumberFormat="0" applyFill="0" applyBorder="0" applyAlignment="0" applyProtection="0"/>
    <xf numFmtId="0" fontId="24" fillId="0" borderId="0"/>
    <xf numFmtId="0" fontId="113" fillId="0" borderId="0"/>
    <xf numFmtId="172" fontId="89" fillId="0" borderId="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24" fillId="0" borderId="0"/>
    <xf numFmtId="0" fontId="46" fillId="0" borderId="0" applyNumberFormat="0" applyFill="0" applyBorder="0" applyAlignment="0" applyProtection="0"/>
    <xf numFmtId="0" fontId="42" fillId="0" borderId="4" applyNumberFormat="0" applyProtection="0"/>
    <xf numFmtId="0" fontId="42" fillId="0" borderId="5">
      <alignment horizontal="left" vertical="center"/>
    </xf>
    <xf numFmtId="0" fontId="47"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8" fillId="0" borderId="7" applyNumberFormat="0" applyFill="0" applyAlignment="0" applyProtection="0"/>
    <xf numFmtId="0" fontId="113" fillId="0" borderId="0"/>
    <xf numFmtId="0" fontId="113" fillId="0" borderId="0"/>
    <xf numFmtId="0" fontId="113" fillId="0" borderId="0"/>
    <xf numFmtId="0" fontId="24" fillId="0" borderId="0"/>
    <xf numFmtId="9" fontId="113" fillId="0" borderId="0" applyFont="0" applyFill="0" applyBorder="0" applyAlignment="0" applyProtection="0"/>
    <xf numFmtId="0" fontId="90" fillId="23" borderId="20" applyNumberFormat="0" applyProtection="0">
      <alignment vertical="center"/>
    </xf>
    <xf numFmtId="0" fontId="91" fillId="23" borderId="20" applyNumberFormat="0" applyProtection="0">
      <alignment vertical="center"/>
    </xf>
    <xf numFmtId="0" fontId="92" fillId="23" borderId="20" applyNumberFormat="0" applyProtection="0">
      <alignment horizontal="left" vertical="center" indent="1"/>
    </xf>
    <xf numFmtId="0" fontId="39" fillId="23" borderId="12" applyNumberFormat="0" applyProtection="0">
      <alignment horizontal="left" vertical="top" indent="1"/>
    </xf>
    <xf numFmtId="0" fontId="93" fillId="27" borderId="20" applyNumberFormat="0" applyProtection="0">
      <alignment horizontal="left" vertical="center" indent="1"/>
    </xf>
    <xf numFmtId="0" fontId="68" fillId="17" borderId="20" applyNumberFormat="0" applyProtection="0">
      <alignment vertical="center"/>
    </xf>
    <xf numFmtId="0" fontId="81" fillId="7" borderId="20" applyNumberFormat="0" applyProtection="0">
      <alignment vertical="center"/>
    </xf>
    <xf numFmtId="0" fontId="68" fillId="24" borderId="20" applyNumberFormat="0" applyProtection="0">
      <alignment vertical="center"/>
    </xf>
    <xf numFmtId="0" fontId="58" fillId="17" borderId="20" applyNumberFormat="0" applyProtection="0">
      <alignment vertical="center"/>
    </xf>
    <xf numFmtId="0" fontId="72" fillId="33" borderId="20" applyNumberFormat="0" applyProtection="0">
      <alignment horizontal="left" vertical="center" indent="1"/>
    </xf>
    <xf numFmtId="0" fontId="72" fillId="30" borderId="20" applyNumberFormat="0" applyProtection="0">
      <alignment horizontal="left" vertical="center" indent="1"/>
    </xf>
    <xf numFmtId="0" fontId="94" fillId="27" borderId="20" applyNumberFormat="0" applyProtection="0">
      <alignment horizontal="left" vertical="center" indent="1"/>
    </xf>
    <xf numFmtId="0" fontId="95" fillId="8" borderId="20" applyNumberFormat="0" applyProtection="0">
      <alignment vertical="center"/>
    </xf>
    <xf numFmtId="0" fontId="63" fillId="28" borderId="20" applyNumberFormat="0" applyProtection="0">
      <alignment horizontal="left" vertical="center" indent="1"/>
    </xf>
    <xf numFmtId="0" fontId="96" fillId="30" borderId="20" applyNumberFormat="0" applyProtection="0">
      <alignment horizontal="left" vertical="center" indent="1"/>
    </xf>
    <xf numFmtId="0" fontId="97" fillId="27" borderId="20"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98" fillId="28" borderId="20" applyNumberFormat="0" applyProtection="0">
      <alignment vertical="center"/>
    </xf>
    <xf numFmtId="0" fontId="99" fillId="28" borderId="20" applyNumberFormat="0" applyProtection="0">
      <alignment vertical="center"/>
    </xf>
    <xf numFmtId="0" fontId="72" fillId="30" borderId="20" applyNumberFormat="0" applyProtection="0">
      <alignment horizontal="left" vertical="center" indent="1"/>
    </xf>
    <xf numFmtId="0" fontId="40" fillId="22" borderId="12" applyNumberFormat="0" applyProtection="0">
      <alignment horizontal="left" vertical="top" indent="1"/>
    </xf>
    <xf numFmtId="0" fontId="40" fillId="22" borderId="12" applyNumberFormat="0" applyProtection="0">
      <alignment horizontal="left" vertical="top" indent="1"/>
    </xf>
    <xf numFmtId="0" fontId="100" fillId="28" borderId="20" applyNumberFormat="0" applyProtection="0">
      <alignment vertical="center"/>
    </xf>
    <xf numFmtId="0" fontId="101" fillId="28" borderId="20" applyNumberFormat="0" applyProtection="0">
      <alignment vertical="center"/>
    </xf>
    <xf numFmtId="0" fontId="72" fillId="30" borderId="20" applyNumberFormat="0" applyProtection="0">
      <alignment horizontal="left" vertical="center" indent="1"/>
    </xf>
    <xf numFmtId="0" fontId="40" fillId="29" borderId="12" applyNumberFormat="0" applyProtection="0">
      <alignment horizontal="left" vertical="top" indent="1"/>
    </xf>
    <xf numFmtId="0" fontId="40" fillId="29" borderId="12" applyNumberFormat="0" applyProtection="0">
      <alignment horizontal="left" vertical="top" indent="1"/>
    </xf>
    <xf numFmtId="0" fontId="70" fillId="28" borderId="20" applyNumberFormat="0" applyProtection="0">
      <alignment vertical="center"/>
    </xf>
    <xf numFmtId="0" fontId="71" fillId="28" borderId="20" applyNumberFormat="0" applyProtection="0">
      <alignment vertical="center"/>
    </xf>
    <xf numFmtId="0" fontId="72" fillId="22" borderId="20" applyNumberFormat="0" applyProtection="0">
      <alignment horizontal="left" vertical="center" indent="1"/>
    </xf>
    <xf numFmtId="0" fontId="102" fillId="8" borderId="20" applyNumberFormat="0" applyProtection="0">
      <alignment horizontal="left" indent="1"/>
    </xf>
    <xf numFmtId="0" fontId="88" fillId="28" borderId="20" applyNumberFormat="0" applyProtection="0">
      <alignment vertical="center"/>
    </xf>
    <xf numFmtId="0" fontId="51" fillId="0" borderId="0" applyNumberFormat="0" applyFon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24" fillId="0" borderId="0"/>
    <xf numFmtId="0" fontId="24" fillId="0" borderId="0"/>
    <xf numFmtId="43" fontId="113" fillId="0" borderId="0" applyFont="0" applyFill="0" applyBorder="0" applyAlignment="0" applyProtection="0"/>
    <xf numFmtId="4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8" fontId="113" fillId="0" borderId="0" applyFont="0" applyFill="0" applyBorder="0" applyProtection="0"/>
    <xf numFmtId="0" fontId="113" fillId="0" borderId="0"/>
    <xf numFmtId="0" fontId="113" fillId="0" borderId="0"/>
    <xf numFmtId="0" fontId="113" fillId="0" borderId="0"/>
    <xf numFmtId="0" fontId="113" fillId="0" borderId="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24" fillId="0" borderId="0"/>
    <xf numFmtId="0" fontId="113" fillId="0" borderId="0"/>
    <xf numFmtId="0" fontId="25" fillId="7" borderId="0" applyNumberFormat="0" applyBorder="0" applyAlignment="0" applyProtection="0"/>
    <xf numFmtId="0" fontId="25" fillId="7" borderId="0" applyNumberFormat="0" applyBorder="0" applyAlignment="0" applyProtection="0"/>
    <xf numFmtId="0" fontId="25" fillId="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3"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4"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5"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8"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5"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1"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5"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6"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13"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8" fillId="28" borderId="2" applyNumberFormat="0" applyAlignment="0" applyProtection="0"/>
    <xf numFmtId="0" fontId="28" fillId="28" borderId="2" applyNumberFormat="0" applyAlignment="0" applyProtection="0"/>
    <xf numFmtId="0" fontId="28" fillId="20" borderId="2" applyNumberFormat="0" applyAlignment="0" applyProtection="0"/>
    <xf numFmtId="0" fontId="28" fillId="28" borderId="2" applyNumberFormat="0" applyAlignment="0" applyProtection="0"/>
    <xf numFmtId="0" fontId="28" fillId="28" borderId="2" applyNumberFormat="0" applyAlignment="0" applyProtection="0"/>
    <xf numFmtId="0" fontId="28" fillId="28" borderId="2" applyNumberFormat="0" applyAlignment="0" applyProtection="0"/>
    <xf numFmtId="43" fontId="113"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3"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84"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3"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14"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2" fontId="113" fillId="0" borderId="0" applyFont="0" applyFill="0" applyBorder="0" applyAlignment="0" applyProtection="0"/>
    <xf numFmtId="0" fontId="105" fillId="0" borderId="21" applyNumberFormat="0" applyFill="0" applyAlignment="0" applyProtection="0"/>
    <xf numFmtId="0" fontId="105" fillId="0" borderId="21" applyNumberFormat="0" applyFill="0" applyAlignment="0" applyProtection="0"/>
    <xf numFmtId="0" fontId="85" fillId="0" borderId="18" applyNumberFormat="0" applyFill="0" applyAlignment="0" applyProtection="0"/>
    <xf numFmtId="0" fontId="105" fillId="0" borderId="21" applyNumberFormat="0" applyFill="0" applyAlignment="0" applyProtection="0"/>
    <xf numFmtId="0" fontId="105" fillId="0" borderId="21" applyNumberFormat="0" applyFill="0" applyAlignment="0" applyProtection="0"/>
    <xf numFmtId="0" fontId="105" fillId="0" borderId="21" applyNumberFormat="0" applyFill="0" applyAlignment="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2" fillId="0" borderId="0" applyNumberFormat="0" applyFont="0" applyFill="0" applyBorder="0" applyProtection="0"/>
    <xf numFmtId="0" fontId="106" fillId="0" borderId="13" applyNumberFormat="0" applyFill="0" applyAlignment="0" applyProtection="0"/>
    <xf numFmtId="0" fontId="106" fillId="0" borderId="13" applyNumberFormat="0" applyFill="0" applyAlignment="0" applyProtection="0"/>
    <xf numFmtId="0" fontId="86" fillId="0" borderId="13" applyNumberFormat="0" applyFill="0" applyAlignment="0" applyProtection="0"/>
    <xf numFmtId="0" fontId="106" fillId="0" borderId="13" applyNumberFormat="0" applyFill="0" applyAlignment="0" applyProtection="0"/>
    <xf numFmtId="0" fontId="106" fillId="0" borderId="13" applyNumberFormat="0" applyFill="0" applyAlignment="0" applyProtection="0"/>
    <xf numFmtId="0" fontId="106" fillId="0" borderId="13" applyNumberFormat="0" applyFill="0" applyAlignment="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103" fillId="0" borderId="22" applyNumberFormat="0" applyFill="0" applyAlignment="0" applyProtection="0"/>
    <xf numFmtId="0" fontId="103" fillId="0" borderId="22" applyNumberFormat="0" applyFill="0" applyAlignment="0" applyProtection="0"/>
    <xf numFmtId="0" fontId="32" fillId="0" borderId="6"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2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3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167" fontId="113" fillId="0" borderId="0">
      <protection locked="0"/>
    </xf>
    <xf numFmtId="0" fontId="33" fillId="23" borderId="2" applyNumberFormat="0" applyAlignment="0" applyProtection="0"/>
    <xf numFmtId="0" fontId="33" fillId="23" borderId="2" applyNumberFormat="0" applyAlignment="0" applyProtection="0"/>
    <xf numFmtId="0" fontId="33" fillId="7" borderId="2" applyNumberFormat="0" applyAlignment="0" applyProtection="0"/>
    <xf numFmtId="0" fontId="33" fillId="23" borderId="2" applyNumberFormat="0" applyAlignment="0" applyProtection="0"/>
    <xf numFmtId="0" fontId="33" fillId="23" borderId="2" applyNumberFormat="0" applyAlignment="0" applyProtection="0"/>
    <xf numFmtId="0" fontId="33" fillId="23"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84" fillId="0" borderId="0"/>
    <xf numFmtId="0" fontId="113" fillId="0" borderId="0"/>
    <xf numFmtId="0" fontId="113" fillId="0" borderId="0"/>
    <xf numFmtId="0" fontId="113"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113" fillId="0" borderId="0"/>
    <xf numFmtId="0" fontId="113" fillId="0" borderId="0"/>
    <xf numFmtId="0" fontId="113"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113" fillId="0" borderId="0"/>
    <xf numFmtId="0" fontId="113" fillId="0" borderId="0"/>
    <xf numFmtId="0" fontId="24" fillId="0" borderId="0"/>
    <xf numFmtId="0" fontId="24" fillId="0" borderId="0"/>
    <xf numFmtId="0" fontId="24" fillId="0" borderId="0"/>
    <xf numFmtId="0" fontId="113" fillId="0" borderId="0"/>
    <xf numFmtId="0" fontId="113" fillId="0" borderId="0"/>
    <xf numFmtId="0" fontId="24" fillId="0" borderId="0"/>
    <xf numFmtId="0" fontId="24" fillId="0" borderId="0"/>
    <xf numFmtId="0" fontId="24" fillId="0" borderId="0"/>
    <xf numFmtId="0" fontId="113" fillId="0" borderId="0"/>
    <xf numFmtId="0" fontId="84" fillId="0" borderId="0"/>
    <xf numFmtId="0" fontId="113" fillId="0" borderId="0"/>
    <xf numFmtId="0" fontId="113" fillId="0" borderId="0"/>
    <xf numFmtId="0" fontId="113" fillId="0" borderId="0"/>
    <xf numFmtId="0" fontId="24" fillId="0" borderId="0"/>
    <xf numFmtId="0" fontId="113" fillId="0" borderId="0"/>
    <xf numFmtId="0" fontId="113" fillId="0" borderId="0"/>
    <xf numFmtId="0" fontId="24" fillId="0" borderId="0"/>
    <xf numFmtId="0" fontId="113" fillId="0" borderId="0"/>
    <xf numFmtId="0" fontId="113" fillId="0" borderId="0"/>
    <xf numFmtId="0" fontId="113" fillId="0" borderId="0"/>
    <xf numFmtId="0" fontId="24" fillId="0" borderId="0"/>
    <xf numFmtId="0" fontId="113" fillId="0" borderId="0"/>
    <xf numFmtId="0" fontId="113" fillId="0" borderId="0"/>
    <xf numFmtId="0" fontId="113" fillId="0" borderId="0"/>
    <xf numFmtId="0" fontId="113" fillId="0" borderId="0"/>
    <xf numFmtId="0" fontId="84" fillId="0" borderId="0"/>
    <xf numFmtId="0" fontId="24" fillId="0" borderId="0"/>
    <xf numFmtId="0" fontId="24" fillId="0" borderId="0"/>
    <xf numFmtId="0" fontId="24" fillId="0" borderId="0"/>
    <xf numFmtId="0" fontId="24" fillId="0" borderId="0"/>
    <xf numFmtId="0" fontId="113" fillId="0" borderId="0"/>
    <xf numFmtId="0" fontId="113" fillId="0" borderId="0"/>
    <xf numFmtId="0" fontId="113" fillId="0" borderId="0"/>
    <xf numFmtId="0" fontId="113" fillId="0" borderId="0"/>
    <xf numFmtId="0" fontId="84" fillId="0" borderId="0"/>
    <xf numFmtId="0" fontId="113" fillId="0" borderId="0"/>
    <xf numFmtId="0" fontId="113" fillId="0" borderId="0"/>
    <xf numFmtId="0" fontId="24" fillId="0" borderId="0"/>
    <xf numFmtId="0" fontId="113" fillId="0" borderId="0"/>
    <xf numFmtId="0" fontId="84" fillId="0" borderId="0"/>
    <xf numFmtId="0" fontId="24" fillId="0" borderId="0"/>
    <xf numFmtId="0" fontId="24" fillId="0" borderId="0"/>
    <xf numFmtId="0" fontId="24" fillId="0" borderId="0"/>
    <xf numFmtId="0" fontId="24" fillId="0" borderId="0"/>
    <xf numFmtId="0" fontId="113" fillId="0" borderId="0"/>
    <xf numFmtId="0" fontId="24" fillId="0" borderId="0"/>
    <xf numFmtId="0" fontId="24" fillId="0" borderId="0"/>
    <xf numFmtId="0" fontId="113" fillId="0" borderId="0"/>
    <xf numFmtId="0" fontId="84" fillId="0" borderId="0"/>
    <xf numFmtId="0" fontId="113" fillId="0" borderId="0"/>
    <xf numFmtId="0" fontId="113" fillId="22" borderId="10" applyNumberFormat="0" applyFont="0" applyAlignment="0" applyProtection="0"/>
    <xf numFmtId="0" fontId="113" fillId="22" borderId="10" applyNumberFormat="0" applyFont="0" applyAlignment="0" applyProtection="0"/>
    <xf numFmtId="0" fontId="84" fillId="22" borderId="10" applyNumberFormat="0" applyFont="0" applyAlignment="0" applyProtection="0"/>
    <xf numFmtId="0" fontId="113" fillId="22" borderId="10" applyNumberFormat="0" applyFont="0" applyAlignment="0" applyProtection="0"/>
    <xf numFmtId="0" fontId="113" fillId="22" borderId="10" applyNumberFormat="0" applyFont="0" applyAlignment="0" applyProtection="0"/>
    <xf numFmtId="0" fontId="113" fillId="22" borderId="10" applyNumberFormat="0" applyFont="0" applyAlignment="0" applyProtection="0"/>
    <xf numFmtId="0" fontId="36" fillId="28" borderId="11" applyNumberFormat="0" applyAlignment="0" applyProtection="0"/>
    <xf numFmtId="0" fontId="36" fillId="28" borderId="11" applyNumberFormat="0" applyAlignment="0" applyProtection="0"/>
    <xf numFmtId="0" fontId="36" fillId="20" borderId="11" applyNumberFormat="0" applyAlignment="0" applyProtection="0"/>
    <xf numFmtId="0" fontId="36" fillId="28" borderId="11" applyNumberFormat="0" applyAlignment="0" applyProtection="0"/>
    <xf numFmtId="0" fontId="36" fillId="28" borderId="11" applyNumberFormat="0" applyAlignment="0" applyProtection="0"/>
    <xf numFmtId="0" fontId="36" fillId="28" borderId="11" applyNumberFormat="0" applyAlignment="0" applyProtection="0"/>
    <xf numFmtId="9"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10"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4"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4"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4"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4"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84" fillId="0" borderId="0" applyFont="0" applyFill="0" applyBorder="0" applyAlignment="0" applyProtection="0"/>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center"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7" borderId="12" applyNumberFormat="0" applyProtection="0">
      <alignment horizontal="left" vertical="top"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center"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29" borderId="12" applyNumberFormat="0" applyProtection="0">
      <alignment horizontal="left" vertical="top"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center"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8" borderId="12" applyNumberFormat="0" applyProtection="0">
      <alignment horizontal="left" vertical="top"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center"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13" fillId="30" borderId="12" applyNumberFormat="0" applyProtection="0">
      <alignment horizontal="left" vertical="top" indent="1"/>
    </xf>
    <xf numFmtId="0" fontId="104" fillId="0" borderId="0" applyNumberFormat="0" applyFill="0" applyBorder="0" applyAlignment="0" applyProtection="0"/>
    <xf numFmtId="0" fontId="104" fillId="0" borderId="0" applyNumberFormat="0" applyFill="0" applyBorder="0" applyAlignment="0" applyProtection="0"/>
    <xf numFmtId="0" fontId="37"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87" fillId="0" borderId="23" applyNumberFormat="0" applyFill="0" applyAlignment="0" applyProtection="0"/>
    <xf numFmtId="0" fontId="87" fillId="0" borderId="23" applyNumberFormat="0" applyFill="0" applyAlignment="0" applyProtection="0"/>
    <xf numFmtId="0" fontId="87" fillId="0" borderId="19" applyNumberFormat="0" applyFill="0" applyAlignment="0" applyProtection="0"/>
    <xf numFmtId="0" fontId="87" fillId="0" borderId="23" applyNumberFormat="0" applyFill="0" applyAlignment="0" applyProtection="0"/>
    <xf numFmtId="0" fontId="87" fillId="0" borderId="23" applyNumberFormat="0" applyFill="0" applyAlignment="0" applyProtection="0"/>
    <xf numFmtId="0" fontId="87" fillId="0" borderId="23" applyNumberFormat="0" applyFill="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113" fillId="0" borderId="17" applyNumberFormat="0" applyFill="0" applyBorder="0" applyAlignment="0" applyProtection="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113" fillId="0" borderId="0"/>
    <xf numFmtId="0" fontId="113" fillId="0" borderId="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9" fontId="84" fillId="0" borderId="0" applyFont="0" applyFill="0" applyBorder="0" applyAlignment="0" applyProtection="0"/>
    <xf numFmtId="0" fontId="33" fillId="7" borderId="2" applyNumberFormat="0" applyAlignment="0" applyProtection="0"/>
    <xf numFmtId="43" fontId="84" fillId="0" borderId="0" applyFont="0" applyFill="0" applyBorder="0" applyAlignment="0" applyProtection="0"/>
    <xf numFmtId="0" fontId="84" fillId="0" borderId="0"/>
    <xf numFmtId="43"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9"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9" fontId="113" fillId="0" borderId="0" applyFont="0" applyFill="0" applyBorder="0" applyAlignment="0" applyProtection="0"/>
    <xf numFmtId="0" fontId="24" fillId="0" borderId="0"/>
    <xf numFmtId="43" fontId="24" fillId="0" borderId="0" applyFont="0" applyFill="0" applyBorder="0" applyAlignment="0" applyProtection="0"/>
    <xf numFmtId="43" fontId="24"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13" fillId="0" borderId="0" applyFont="0" applyFill="0" applyBorder="0" applyAlignment="0" applyProtection="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3" fillId="0" borderId="0"/>
    <xf numFmtId="9" fontId="84" fillId="0" borderId="0" applyFont="0" applyFill="0" applyBorder="0" applyAlignment="0" applyProtection="0"/>
    <xf numFmtId="43" fontId="84" fillId="0" borderId="0" applyFont="0" applyFill="0" applyBorder="0" applyAlignment="0" applyProtection="0"/>
    <xf numFmtId="0" fontId="84" fillId="0" borderId="0"/>
    <xf numFmtId="9" fontId="84" fillId="0" borderId="0" applyFont="0" applyFill="0" applyBorder="0" applyAlignment="0" applyProtection="0"/>
    <xf numFmtId="43" fontId="84" fillId="0" borderId="0" applyFont="0" applyFill="0" applyBorder="0" applyAlignment="0" applyProtection="0"/>
    <xf numFmtId="0" fontId="33" fillId="7" borderId="2" applyNumberFormat="0" applyAlignment="0" applyProtection="0"/>
    <xf numFmtId="0" fontId="84" fillId="0" borderId="0"/>
    <xf numFmtId="0" fontId="33" fillId="7" borderId="2" applyNumberFormat="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0" fontId="113" fillId="0" borderId="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43" fontId="113" fillId="0" borderId="0" applyFont="0" applyFill="0" applyBorder="0" applyAlignment="0" applyProtection="0"/>
    <xf numFmtId="0" fontId="113" fillId="0" borderId="0"/>
    <xf numFmtId="43" fontId="113" fillId="0" borderId="0" applyFont="0" applyFill="0" applyBorder="0" applyAlignment="0" applyProtection="0"/>
    <xf numFmtId="9" fontId="113" fillId="0" borderId="0" applyFont="0" applyFill="0" applyBorder="0" applyAlignment="0" applyProtection="0"/>
    <xf numFmtId="0" fontId="113" fillId="0" borderId="0"/>
    <xf numFmtId="9" fontId="113" fillId="0" borderId="0" applyFont="0" applyFill="0" applyBorder="0" applyAlignment="0" applyProtection="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0" fontId="113" fillId="0" borderId="0"/>
    <xf numFmtId="43" fontId="113" fillId="0" borderId="0" applyFont="0" applyFill="0" applyBorder="0" applyAlignment="0" applyProtection="0"/>
    <xf numFmtId="0" fontId="113" fillId="0" borderId="0"/>
    <xf numFmtId="43" fontId="113" fillId="0" borderId="0" applyFont="0" applyFill="0" applyBorder="0" applyAlignment="0" applyProtection="0"/>
    <xf numFmtId="0" fontId="113" fillId="0" borderId="0"/>
    <xf numFmtId="9" fontId="113" fillId="0" borderId="0" applyFont="0" applyFill="0" applyBorder="0" applyAlignment="0" applyProtection="0"/>
    <xf numFmtId="43" fontId="113" fillId="0" borderId="0" applyFont="0" applyFill="0" applyBorder="0" applyAlignment="0" applyProtection="0"/>
    <xf numFmtId="0" fontId="113" fillId="0" borderId="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0" fontId="113" fillId="0" borderId="0"/>
    <xf numFmtId="9" fontId="113" fillId="0" borderId="0" applyFont="0" applyFill="0" applyBorder="0" applyAlignment="0" applyProtection="0"/>
    <xf numFmtId="9" fontId="113" fillId="0" borderId="0" applyFont="0" applyFill="0" applyBorder="0" applyAlignment="0" applyProtection="0"/>
    <xf numFmtId="43"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13" fillId="0" borderId="0" applyFont="0" applyFill="0" applyBorder="0" applyAlignment="0" applyProtection="0"/>
    <xf numFmtId="9" fontId="113"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4" borderId="0" applyNumberFormat="0" applyBorder="0" applyAlignment="0" applyProtection="0"/>
    <xf numFmtId="0" fontId="113" fillId="0" borderId="0"/>
    <xf numFmtId="0" fontId="24" fillId="0" borderId="0"/>
    <xf numFmtId="0" fontId="23" fillId="0" borderId="0"/>
    <xf numFmtId="0" fontId="22" fillId="0" borderId="0"/>
    <xf numFmtId="0" fontId="21" fillId="0" borderId="0"/>
    <xf numFmtId="0" fontId="20" fillId="0" borderId="0"/>
    <xf numFmtId="9" fontId="20"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0" fontId="16" fillId="0" borderId="0"/>
    <xf numFmtId="9" fontId="16"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44" fontId="14" fillId="0" borderId="0" applyFont="0" applyFill="0" applyBorder="0" applyAlignment="0" applyProtection="0"/>
    <xf numFmtId="0" fontId="50" fillId="0" borderId="0"/>
    <xf numFmtId="0" fontId="78" fillId="0" borderId="0"/>
    <xf numFmtId="0" fontId="113" fillId="0" borderId="0"/>
    <xf numFmtId="0" fontId="13" fillId="0" borderId="0"/>
    <xf numFmtId="44" fontId="13" fillId="0" borderId="0" applyFont="0" applyFill="0" applyBorder="0" applyAlignment="0" applyProtection="0"/>
    <xf numFmtId="0" fontId="40" fillId="0" borderId="0"/>
    <xf numFmtId="0" fontId="12" fillId="0" borderId="0"/>
    <xf numFmtId="44" fontId="12" fillId="0" borderId="0" applyFont="0" applyFill="0" applyBorder="0" applyAlignment="0" applyProtection="0"/>
    <xf numFmtId="0" fontId="11" fillId="34" borderId="0" applyNumberFormat="0" applyBorder="0" applyAlignment="0" applyProtection="0"/>
    <xf numFmtId="0" fontId="10" fillId="0" borderId="0"/>
    <xf numFmtId="0" fontId="9" fillId="0" borderId="0"/>
    <xf numFmtId="0" fontId="121" fillId="0" borderId="0" applyNumberFormat="0" applyFill="0" applyBorder="0" applyAlignment="0" applyProtection="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113" fillId="0" borderId="0"/>
    <xf numFmtId="0" fontId="64" fillId="0" borderId="0"/>
    <xf numFmtId="0" fontId="113" fillId="0" borderId="0"/>
    <xf numFmtId="0" fontId="4" fillId="0" borderId="0"/>
    <xf numFmtId="0" fontId="3" fillId="0" borderId="0"/>
    <xf numFmtId="0" fontId="3" fillId="0" borderId="0"/>
    <xf numFmtId="0" fontId="2" fillId="0" borderId="0"/>
    <xf numFmtId="0" fontId="2" fillId="0" borderId="0"/>
    <xf numFmtId="0" fontId="1" fillId="0" borderId="0"/>
    <xf numFmtId="43" fontId="1" fillId="0" borderId="0" applyFont="0" applyFill="0" applyBorder="0" applyAlignment="0" applyProtection="0"/>
    <xf numFmtId="0" fontId="113" fillId="0" borderId="0"/>
    <xf numFmtId="0" fontId="113" fillId="0" borderId="0"/>
    <xf numFmtId="0" fontId="113" fillId="0" borderId="0"/>
    <xf numFmtId="0" fontId="1" fillId="0" borderId="0"/>
    <xf numFmtId="0" fontId="165" fillId="56" borderId="0" applyNumberFormat="0" applyBorder="0" applyAlignment="0" applyProtection="0"/>
    <xf numFmtId="0" fontId="1" fillId="0" borderId="0"/>
    <xf numFmtId="0" fontId="113" fillId="0" borderId="0"/>
    <xf numFmtId="0" fontId="113" fillId="0" borderId="0"/>
    <xf numFmtId="0" fontId="1" fillId="55" borderId="0" applyNumberFormat="0" applyBorder="0" applyAlignment="0" applyProtection="0"/>
    <xf numFmtId="0" fontId="113" fillId="0" borderId="0"/>
    <xf numFmtId="43" fontId="113" fillId="0" borderId="0" applyFont="0" applyFill="0" applyBorder="0" applyAlignment="0" applyProtection="0"/>
    <xf numFmtId="0" fontId="1" fillId="0" borderId="0"/>
    <xf numFmtId="181" fontId="1" fillId="0" borderId="0" applyFont="0" applyFill="0" applyBorder="0" applyAlignment="0" applyProtection="0"/>
    <xf numFmtId="0" fontId="1" fillId="0" borderId="0"/>
    <xf numFmtId="181" fontId="1" fillId="0" borderId="0" applyFont="0" applyFill="0" applyBorder="0" applyAlignment="0" applyProtection="0"/>
    <xf numFmtId="0" fontId="1" fillId="0" borderId="0"/>
    <xf numFmtId="181" fontId="1" fillId="0" borderId="0" applyFont="0" applyFill="0" applyBorder="0" applyAlignment="0" applyProtection="0"/>
    <xf numFmtId="9" fontId="113" fillId="0" borderId="0" applyFont="0" applyFill="0" applyBorder="0" applyAlignment="0" applyProtection="0"/>
    <xf numFmtId="0" fontId="121" fillId="0" borderId="0" applyNumberFormat="0" applyFill="0" applyBorder="0" applyAlignment="0" applyProtection="0"/>
    <xf numFmtId="0" fontId="166" fillId="0" borderId="0"/>
    <xf numFmtId="0" fontId="1" fillId="0" borderId="0"/>
  </cellStyleXfs>
  <cellXfs count="2313">
    <xf numFmtId="0" fontId="0" fillId="0" borderId="0" xfId="0"/>
    <xf numFmtId="0" fontId="79" fillId="0" borderId="0" xfId="0" applyFont="1"/>
    <xf numFmtId="0" fontId="83" fillId="0" borderId="0" xfId="0" applyFont="1"/>
    <xf numFmtId="0" fontId="0" fillId="0" borderId="0" xfId="0" applyAlignment="1">
      <alignment horizontal="center"/>
    </xf>
    <xf numFmtId="0" fontId="0" fillId="0" borderId="0" xfId="0" applyAlignment="1">
      <alignment horizontal="center" wrapText="1"/>
    </xf>
    <xf numFmtId="0" fontId="41" fillId="0" borderId="0" xfId="0" applyFont="1"/>
    <xf numFmtId="10" fontId="0" fillId="0" borderId="0" xfId="1" applyNumberFormat="1" applyFont="1"/>
    <xf numFmtId="0" fontId="41" fillId="0" borderId="0" xfId="528" applyFont="1"/>
    <xf numFmtId="0" fontId="113" fillId="0" borderId="0" xfId="528"/>
    <xf numFmtId="9" fontId="0" fillId="0" borderId="0" xfId="1" applyFont="1"/>
    <xf numFmtId="0" fontId="78" fillId="0" borderId="0" xfId="0" applyFont="1"/>
    <xf numFmtId="9" fontId="0" fillId="0" borderId="0" xfId="0" applyNumberFormat="1"/>
    <xf numFmtId="0" fontId="45" fillId="0" borderId="0" xfId="127" applyFont="1"/>
    <xf numFmtId="165" fontId="45" fillId="0" borderId="0" xfId="127" applyNumberFormat="1" applyFont="1"/>
    <xf numFmtId="0" fontId="114" fillId="0" borderId="0" xfId="127" applyFont="1"/>
    <xf numFmtId="2" fontId="0" fillId="0" borderId="0" xfId="0" applyNumberFormat="1"/>
    <xf numFmtId="14" fontId="42" fillId="0" borderId="29" xfId="127" applyNumberFormat="1" applyFont="1" applyBorder="1" applyAlignment="1">
      <alignment horizontal="left"/>
    </xf>
    <xf numFmtId="3" fontId="50" fillId="0" borderId="24" xfId="127" applyNumberFormat="1" applyFont="1" applyBorder="1" applyAlignment="1">
      <alignment horizontal="center" vertical="center"/>
    </xf>
    <xf numFmtId="3" fontId="50" fillId="0" borderId="28" xfId="127" applyNumberFormat="1" applyFont="1" applyBorder="1" applyAlignment="1">
      <alignment horizontal="center" vertical="center"/>
    </xf>
    <xf numFmtId="3" fontId="50" fillId="0" borderId="34" xfId="127" applyNumberFormat="1" applyFont="1" applyBorder="1" applyAlignment="1">
      <alignment horizontal="center" vertical="center"/>
    </xf>
    <xf numFmtId="3" fontId="50" fillId="0" borderId="27" xfId="127" applyNumberFormat="1" applyFont="1" applyBorder="1" applyAlignment="1">
      <alignment horizontal="center" vertical="center"/>
    </xf>
    <xf numFmtId="3" fontId="50" fillId="0" borderId="26" xfId="127" applyNumberFormat="1" applyFont="1" applyBorder="1" applyAlignment="1">
      <alignment horizontal="center" vertical="center"/>
    </xf>
    <xf numFmtId="3" fontId="50" fillId="0" borderId="28" xfId="31323" applyNumberFormat="1" applyBorder="1" applyAlignment="1">
      <alignment horizontal="center" vertical="center"/>
    </xf>
    <xf numFmtId="3" fontId="50" fillId="0" borderId="36" xfId="31323" applyNumberFormat="1" applyBorder="1" applyAlignment="1">
      <alignment horizontal="center" vertical="center"/>
    </xf>
    <xf numFmtId="3" fontId="50" fillId="0" borderId="24" xfId="31323" applyNumberFormat="1" applyBorder="1" applyAlignment="1">
      <alignment horizontal="center" vertical="center"/>
    </xf>
    <xf numFmtId="3" fontId="50" fillId="0" borderId="34" xfId="31323" applyNumberFormat="1" applyBorder="1" applyAlignment="1">
      <alignment horizontal="center" vertical="center"/>
    </xf>
    <xf numFmtId="3" fontId="50" fillId="0" borderId="25" xfId="127" applyNumberFormat="1" applyFont="1" applyBorder="1" applyAlignment="1">
      <alignment horizontal="center" vertical="center"/>
    </xf>
    <xf numFmtId="3" fontId="50" fillId="0" borderId="31" xfId="127" applyNumberFormat="1" applyFont="1" applyBorder="1" applyAlignment="1">
      <alignment horizontal="center" vertical="center"/>
    </xf>
    <xf numFmtId="3" fontId="50" fillId="0" borderId="25" xfId="31323" applyNumberFormat="1" applyBorder="1" applyAlignment="1">
      <alignment horizontal="center" vertical="center"/>
    </xf>
    <xf numFmtId="3" fontId="50" fillId="0" borderId="37" xfId="31323" applyNumberFormat="1" applyBorder="1" applyAlignment="1">
      <alignment horizontal="center" vertical="center"/>
    </xf>
    <xf numFmtId="3" fontId="50" fillId="0" borderId="32" xfId="127" applyNumberFormat="1" applyFont="1" applyBorder="1" applyAlignment="1">
      <alignment horizontal="center" vertical="center"/>
    </xf>
    <xf numFmtId="3" fontId="42" fillId="0" borderId="51" xfId="127" applyNumberFormat="1" applyFont="1" applyBorder="1" applyAlignment="1">
      <alignment horizontal="center" vertical="center"/>
    </xf>
    <xf numFmtId="3" fontId="42" fillId="0" borderId="52" xfId="127" applyNumberFormat="1" applyFont="1" applyBorder="1" applyAlignment="1">
      <alignment horizontal="center" vertical="center"/>
    </xf>
    <xf numFmtId="3" fontId="42" fillId="0" borderId="53" xfId="127" applyNumberFormat="1" applyFont="1" applyBorder="1" applyAlignment="1">
      <alignment horizontal="center" vertical="center"/>
    </xf>
    <xf numFmtId="3" fontId="42" fillId="0" borderId="58" xfId="127" applyNumberFormat="1" applyFont="1" applyBorder="1" applyAlignment="1">
      <alignment horizontal="center" vertical="center"/>
    </xf>
    <xf numFmtId="3" fontId="42" fillId="0" borderId="59" xfId="127" applyNumberFormat="1" applyFont="1" applyBorder="1" applyAlignment="1">
      <alignment horizontal="center" vertical="center"/>
    </xf>
    <xf numFmtId="3" fontId="42" fillId="0" borderId="60" xfId="127" applyNumberFormat="1" applyFont="1" applyBorder="1" applyAlignment="1">
      <alignment horizontal="center" vertical="center"/>
    </xf>
    <xf numFmtId="0" fontId="80" fillId="0" borderId="0" xfId="127" applyFont="1" applyAlignment="1">
      <alignment horizontal="center"/>
    </xf>
    <xf numFmtId="3" fontId="81" fillId="0" borderId="0" xfId="127" applyNumberFormat="1" applyFont="1"/>
    <xf numFmtId="3" fontId="81" fillId="0" borderId="0" xfId="127" applyNumberFormat="1" applyFont="1" applyAlignment="1">
      <alignment horizontal="center"/>
    </xf>
    <xf numFmtId="0" fontId="0" fillId="0" borderId="0" xfId="127" applyFont="1" applyAlignment="1">
      <alignment horizontal="center"/>
    </xf>
    <xf numFmtId="0" fontId="41" fillId="36" borderId="51" xfId="127" applyFont="1" applyFill="1" applyBorder="1" applyAlignment="1">
      <alignment horizontal="center" vertical="center" wrapText="1"/>
    </xf>
    <xf numFmtId="3" fontId="41" fillId="36" borderId="52" xfId="127" applyNumberFormat="1" applyFont="1" applyFill="1" applyBorder="1" applyAlignment="1">
      <alignment horizontal="center" vertical="center" wrapText="1"/>
    </xf>
    <xf numFmtId="0" fontId="41" fillId="36" borderId="52" xfId="127" applyFont="1" applyFill="1" applyBorder="1" applyAlignment="1">
      <alignment horizontal="center" vertical="center" wrapText="1"/>
    </xf>
    <xf numFmtId="0" fontId="41" fillId="36" borderId="53" xfId="127" applyFont="1" applyFill="1" applyBorder="1" applyAlignment="1">
      <alignment horizontal="center" vertical="center" wrapText="1"/>
    </xf>
    <xf numFmtId="174" fontId="41" fillId="0" borderId="24" xfId="127" applyNumberFormat="1" applyFont="1" applyBorder="1" applyAlignment="1">
      <alignment horizontal="left"/>
    </xf>
    <xf numFmtId="3" fontId="0" fillId="0" borderId="28" xfId="127" applyNumberFormat="1" applyFont="1" applyBorder="1" applyAlignment="1">
      <alignment horizontal="center" vertical="center"/>
    </xf>
    <xf numFmtId="171" fontId="0" fillId="0" borderId="28" xfId="127" applyNumberFormat="1" applyFont="1" applyBorder="1" applyAlignment="1">
      <alignment horizontal="center" vertical="center"/>
    </xf>
    <xf numFmtId="3" fontId="0" fillId="0" borderId="25" xfId="127" applyNumberFormat="1" applyFont="1" applyBorder="1" applyAlignment="1">
      <alignment horizontal="center" vertical="center"/>
    </xf>
    <xf numFmtId="0" fontId="41" fillId="0" borderId="51" xfId="127" applyFont="1" applyBorder="1" applyAlignment="1">
      <alignment horizontal="center"/>
    </xf>
    <xf numFmtId="3" fontId="41" fillId="0" borderId="52" xfId="127" applyNumberFormat="1" applyFont="1" applyBorder="1" applyAlignment="1">
      <alignment horizontal="center" vertical="center"/>
    </xf>
    <xf numFmtId="171" fontId="41" fillId="0" borderId="52" xfId="127" applyNumberFormat="1" applyFont="1" applyBorder="1" applyAlignment="1">
      <alignment horizontal="center" vertical="center"/>
    </xf>
    <xf numFmtId="171" fontId="41" fillId="0" borderId="53" xfId="127" applyNumberFormat="1" applyFont="1" applyBorder="1" applyAlignment="1">
      <alignment horizontal="center" vertical="center"/>
    </xf>
    <xf numFmtId="0" fontId="41" fillId="0" borderId="0" xfId="127" applyFont="1" applyAlignment="1">
      <alignment horizontal="center"/>
    </xf>
    <xf numFmtId="3" fontId="41" fillId="0" borderId="0" xfId="127" applyNumberFormat="1" applyFont="1" applyAlignment="1">
      <alignment horizontal="right"/>
    </xf>
    <xf numFmtId="10" fontId="41" fillId="0" borderId="0" xfId="127" applyNumberFormat="1" applyFont="1" applyAlignment="1">
      <alignment horizontal="right"/>
    </xf>
    <xf numFmtId="0" fontId="0" fillId="0" borderId="0" xfId="0" applyAlignment="1">
      <alignment vertical="center"/>
    </xf>
    <xf numFmtId="171" fontId="0" fillId="0" borderId="0" xfId="1" applyNumberFormat="1" applyFont="1" applyAlignment="1">
      <alignment vertical="center"/>
    </xf>
    <xf numFmtId="0" fontId="0" fillId="0" borderId="0" xfId="2807" applyFont="1" applyAlignment="1">
      <alignment vertical="center" wrapText="1"/>
    </xf>
    <xf numFmtId="0" fontId="0" fillId="0" borderId="0" xfId="2807" applyFont="1" applyAlignment="1">
      <alignment wrapText="1"/>
    </xf>
    <xf numFmtId="0" fontId="41" fillId="0" borderId="0" xfId="127" applyFont="1"/>
    <xf numFmtId="3" fontId="0" fillId="0" borderId="0" xfId="127" applyNumberFormat="1" applyFont="1"/>
    <xf numFmtId="3" fontId="113" fillId="0" borderId="28" xfId="127" applyNumberFormat="1" applyBorder="1" applyAlignment="1">
      <alignment horizontal="center" vertical="center"/>
    </xf>
    <xf numFmtId="3" fontId="0" fillId="0" borderId="33" xfId="127" applyNumberFormat="1" applyFont="1" applyBorder="1" applyAlignment="1">
      <alignment horizontal="center" vertical="center"/>
    </xf>
    <xf numFmtId="0" fontId="0" fillId="0" borderId="0" xfId="31324" applyFont="1"/>
    <xf numFmtId="0" fontId="42" fillId="36" borderId="51" xfId="0" applyFont="1" applyFill="1" applyBorder="1" applyAlignment="1">
      <alignment horizontal="center" vertical="center" wrapText="1"/>
    </xf>
    <xf numFmtId="0" fontId="42" fillId="36" borderId="52" xfId="0" applyFont="1" applyFill="1" applyBorder="1" applyAlignment="1">
      <alignment horizontal="center" vertical="center" wrapText="1"/>
    </xf>
    <xf numFmtId="0" fontId="42" fillId="36" borderId="52" xfId="0" applyFont="1" applyFill="1" applyBorder="1" applyAlignment="1">
      <alignment horizontal="center" vertical="center"/>
    </xf>
    <xf numFmtId="0" fontId="42" fillId="36" borderId="53" xfId="0" applyFont="1" applyFill="1" applyBorder="1" applyAlignment="1">
      <alignment horizontal="center" vertical="center" wrapText="1"/>
    </xf>
    <xf numFmtId="0" fontId="0" fillId="0" borderId="26" xfId="127" applyFont="1" applyBorder="1"/>
    <xf numFmtId="9" fontId="0" fillId="0" borderId="28" xfId="1" applyFont="1" applyBorder="1" applyAlignment="1">
      <alignment horizontal="center"/>
    </xf>
    <xf numFmtId="3" fontId="0" fillId="0" borderId="0" xfId="0" applyNumberFormat="1" applyAlignment="1">
      <alignment horizontal="center"/>
    </xf>
    <xf numFmtId="3" fontId="0" fillId="0" borderId="25" xfId="0" applyNumberFormat="1" applyBorder="1" applyAlignment="1">
      <alignment horizontal="center" vertical="center"/>
    </xf>
    <xf numFmtId="0" fontId="41" fillId="0" borderId="51" xfId="0" applyFont="1" applyBorder="1" applyAlignment="1">
      <alignment horizontal="center"/>
    </xf>
    <xf numFmtId="3" fontId="41" fillId="0" borderId="52" xfId="0" applyNumberFormat="1" applyFont="1" applyBorder="1" applyAlignment="1">
      <alignment horizontal="center" vertical="center"/>
    </xf>
    <xf numFmtId="171" fontId="41" fillId="0" borderId="52" xfId="0" applyNumberFormat="1" applyFont="1" applyBorder="1" applyAlignment="1">
      <alignment horizontal="center" vertical="center"/>
    </xf>
    <xf numFmtId="0" fontId="41" fillId="36" borderId="25" xfId="0" applyFont="1" applyFill="1" applyBorder="1" applyAlignment="1">
      <alignment horizontal="center" vertical="center" wrapText="1"/>
    </xf>
    <xf numFmtId="0" fontId="41" fillId="36" borderId="30" xfId="0" applyFont="1" applyFill="1" applyBorder="1" applyAlignment="1">
      <alignment horizontal="center" vertical="center" wrapText="1"/>
    </xf>
    <xf numFmtId="0" fontId="41" fillId="0" borderId="0" xfId="31325" applyFont="1" applyAlignment="1">
      <alignment horizontal="left"/>
    </xf>
    <xf numFmtId="0" fontId="0" fillId="0" borderId="0" xfId="31325" applyFont="1" applyAlignment="1">
      <alignment horizontal="center" vertical="center"/>
    </xf>
    <xf numFmtId="0" fontId="116" fillId="0" borderId="0" xfId="0" applyFont="1" applyAlignment="1">
      <alignment horizontal="center" vertical="center"/>
    </xf>
    <xf numFmtId="0" fontId="81" fillId="0" borderId="0" xfId="127" applyFont="1"/>
    <xf numFmtId="0" fontId="0" fillId="0" borderId="0" xfId="127" applyFont="1"/>
    <xf numFmtId="171" fontId="113" fillId="0" borderId="28" xfId="127" applyNumberFormat="1" applyBorder="1" applyAlignment="1">
      <alignment horizontal="center" vertical="center"/>
    </xf>
    <xf numFmtId="171" fontId="113" fillId="0" borderId="34" xfId="127" applyNumberFormat="1" applyBorder="1" applyAlignment="1">
      <alignment horizontal="center" vertical="center"/>
    </xf>
    <xf numFmtId="0" fontId="113" fillId="0" borderId="0" xfId="0" applyFont="1"/>
    <xf numFmtId="0" fontId="41" fillId="0" borderId="30" xfId="0" applyFont="1" applyBorder="1" applyAlignment="1">
      <alignment horizontal="center" vertical="center" wrapText="1"/>
    </xf>
    <xf numFmtId="0" fontId="0" fillId="0" borderId="25" xfId="0" applyBorder="1" applyAlignment="1">
      <alignment horizontal="center" vertical="center" wrapText="1"/>
    </xf>
    <xf numFmtId="0" fontId="41" fillId="0" borderId="25" xfId="0" applyFont="1" applyBorder="1" applyAlignment="1">
      <alignment horizontal="center" vertical="center" wrapText="1"/>
    </xf>
    <xf numFmtId="9" fontId="79" fillId="0" borderId="0" xfId="1" applyFont="1" applyAlignment="1">
      <alignment horizontal="center"/>
    </xf>
    <xf numFmtId="171" fontId="79"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3" fontId="78" fillId="0" borderId="28" xfId="0" applyNumberFormat="1" applyFont="1" applyBorder="1" applyAlignment="1">
      <alignment horizontal="center" vertical="center"/>
    </xf>
    <xf numFmtId="3" fontId="78" fillId="0" borderId="33" xfId="0" applyNumberFormat="1" applyFont="1" applyBorder="1" applyAlignment="1">
      <alignment horizontal="center" vertical="center"/>
    </xf>
    <xf numFmtId="175" fontId="0" fillId="0" borderId="0" xfId="0" applyNumberFormat="1" applyAlignment="1">
      <alignment horizontal="center"/>
    </xf>
    <xf numFmtId="0" fontId="0" fillId="0" borderId="0" xfId="0" applyAlignment="1">
      <alignment wrapText="1"/>
    </xf>
    <xf numFmtId="0" fontId="0" fillId="0" borderId="0" xfId="0" applyAlignment="1">
      <alignment horizontal="left" vertical="center" wrapText="1"/>
    </xf>
    <xf numFmtId="9" fontId="50" fillId="0" borderId="36" xfId="127" applyNumberFormat="1" applyFont="1" applyBorder="1" applyAlignment="1">
      <alignment horizontal="center" vertical="center"/>
    </xf>
    <xf numFmtId="0" fontId="0" fillId="0" borderId="25" xfId="0" applyBorder="1"/>
    <xf numFmtId="0" fontId="113" fillId="0" borderId="0" xfId="127"/>
    <xf numFmtId="9" fontId="0" fillId="0" borderId="0" xfId="187" applyFont="1"/>
    <xf numFmtId="0" fontId="113" fillId="0" borderId="0" xfId="127" applyAlignment="1">
      <alignment horizontal="center"/>
    </xf>
    <xf numFmtId="0" fontId="113" fillId="0" borderId="0" xfId="127" applyAlignment="1">
      <alignment vertical="center"/>
    </xf>
    <xf numFmtId="171" fontId="0" fillId="0" borderId="0" xfId="187" applyNumberFormat="1" applyFont="1" applyAlignment="1">
      <alignment vertical="center"/>
    </xf>
    <xf numFmtId="10" fontId="0" fillId="0" borderId="0" xfId="187" applyNumberFormat="1" applyFont="1"/>
    <xf numFmtId="0" fontId="113" fillId="0" borderId="0" xfId="127" applyAlignment="1">
      <alignment horizontal="center" wrapText="1"/>
    </xf>
    <xf numFmtId="9" fontId="79" fillId="0" borderId="0" xfId="187" applyFont="1" applyAlignment="1">
      <alignment horizontal="center"/>
    </xf>
    <xf numFmtId="3" fontId="113" fillId="0" borderId="0" xfId="127" applyNumberFormat="1" applyAlignment="1">
      <alignment horizontal="center"/>
    </xf>
    <xf numFmtId="171" fontId="79" fillId="0" borderId="0" xfId="187" applyNumberFormat="1" applyFont="1" applyAlignment="1">
      <alignment horizontal="center"/>
    </xf>
    <xf numFmtId="171" fontId="0" fillId="0" borderId="0" xfId="187" applyNumberFormat="1" applyFont="1" applyAlignment="1">
      <alignment horizontal="center"/>
    </xf>
    <xf numFmtId="175" fontId="113" fillId="0" borderId="0" xfId="127" applyNumberFormat="1" applyAlignment="1">
      <alignment horizontal="center"/>
    </xf>
    <xf numFmtId="171" fontId="113" fillId="0" borderId="0" xfId="127" applyNumberFormat="1" applyAlignment="1">
      <alignment horizontal="center"/>
    </xf>
    <xf numFmtId="9" fontId="113" fillId="0" borderId="0" xfId="127" applyNumberFormat="1"/>
    <xf numFmtId="0" fontId="79" fillId="0" borderId="0" xfId="127" applyFont="1" applyAlignment="1">
      <alignment vertical="center"/>
    </xf>
    <xf numFmtId="0" fontId="120" fillId="0" borderId="0" xfId="0" applyFont="1"/>
    <xf numFmtId="0" fontId="42" fillId="36" borderId="51" xfId="127" applyFont="1" applyFill="1" applyBorder="1" applyAlignment="1">
      <alignment horizontal="center" vertical="center" wrapText="1"/>
    </xf>
    <xf numFmtId="0" fontId="42" fillId="36" borderId="53" xfId="127" applyFont="1" applyFill="1" applyBorder="1" applyAlignment="1">
      <alignment horizontal="center" vertical="center" wrapText="1"/>
    </xf>
    <xf numFmtId="0" fontId="41" fillId="36" borderId="33" xfId="0" applyFont="1" applyFill="1" applyBorder="1" applyAlignment="1">
      <alignment horizontal="center" vertical="center"/>
    </xf>
    <xf numFmtId="0" fontId="42" fillId="0" borderId="0" xfId="0" applyFont="1" applyAlignment="1">
      <alignment horizontal="center"/>
    </xf>
    <xf numFmtId="49" fontId="42" fillId="0" borderId="0" xfId="0" applyNumberFormat="1" applyFont="1" applyAlignment="1">
      <alignment horizontal="center"/>
    </xf>
    <xf numFmtId="0" fontId="118" fillId="0" borderId="0" xfId="0" applyFont="1"/>
    <xf numFmtId="0" fontId="41" fillId="39" borderId="48" xfId="0" applyFont="1" applyFill="1" applyBorder="1" applyAlignment="1">
      <alignment horizontal="center" wrapText="1"/>
    </xf>
    <xf numFmtId="0" fontId="0" fillId="0" borderId="0" xfId="0" quotePrefix="1" applyAlignment="1">
      <alignment horizontal="left"/>
    </xf>
    <xf numFmtId="3" fontId="0" fillId="0" borderId="28" xfId="0" applyNumberFormat="1" applyBorder="1" applyAlignment="1">
      <alignment horizontal="center" vertical="center"/>
    </xf>
    <xf numFmtId="9" fontId="0" fillId="0" borderId="28" xfId="0" applyNumberFormat="1" applyBorder="1" applyAlignment="1">
      <alignment horizontal="center" vertical="center"/>
    </xf>
    <xf numFmtId="0" fontId="78" fillId="0" borderId="0" xfId="0" quotePrefix="1" applyFont="1"/>
    <xf numFmtId="49" fontId="79" fillId="0" borderId="0" xfId="0" applyNumberFormat="1" applyFont="1"/>
    <xf numFmtId="0" fontId="0" fillId="0" borderId="24" xfId="0" applyBorder="1" applyAlignment="1">
      <alignment horizontal="left"/>
    </xf>
    <xf numFmtId="0" fontId="50" fillId="0" borderId="0" xfId="528" applyFont="1"/>
    <xf numFmtId="10" fontId="113" fillId="0" borderId="0" xfId="528" applyNumberFormat="1"/>
    <xf numFmtId="0" fontId="113" fillId="0" borderId="0" xfId="528" quotePrefix="1" applyAlignment="1">
      <alignment horizontal="left"/>
    </xf>
    <xf numFmtId="0" fontId="113" fillId="0" borderId="0" xfId="528" applyAlignment="1">
      <alignment wrapText="1"/>
    </xf>
    <xf numFmtId="2" fontId="113" fillId="0" borderId="0" xfId="528" applyNumberFormat="1"/>
    <xf numFmtId="9" fontId="50" fillId="0" borderId="34" xfId="127" applyNumberFormat="1" applyFont="1" applyBorder="1" applyAlignment="1">
      <alignment horizontal="center" vertical="center"/>
    </xf>
    <xf numFmtId="9" fontId="42" fillId="0" borderId="61" xfId="127" applyNumberFormat="1" applyFont="1" applyBorder="1" applyAlignment="1">
      <alignment horizontal="center" vertical="center"/>
    </xf>
    <xf numFmtId="0" fontId="113" fillId="0" borderId="0" xfId="2807" applyAlignment="1">
      <alignment vertical="center" wrapText="1"/>
    </xf>
    <xf numFmtId="10" fontId="113" fillId="0" borderId="0" xfId="187" applyNumberFormat="1" applyFont="1"/>
    <xf numFmtId="0" fontId="113" fillId="0" borderId="0" xfId="31324" applyFont="1"/>
    <xf numFmtId="0" fontId="113" fillId="0" borderId="0" xfId="127" applyAlignment="1">
      <alignment horizontal="left" vertical="center" wrapText="1"/>
    </xf>
    <xf numFmtId="0" fontId="42" fillId="36" borderId="52" xfId="127" applyFont="1" applyFill="1" applyBorder="1" applyAlignment="1">
      <alignment horizontal="center" vertical="center"/>
    </xf>
    <xf numFmtId="9" fontId="50" fillId="0" borderId="28" xfId="127" applyNumberFormat="1" applyFont="1" applyBorder="1" applyAlignment="1">
      <alignment horizontal="center" vertical="center"/>
    </xf>
    <xf numFmtId="9" fontId="50" fillId="0" borderId="28" xfId="187" applyFont="1" applyBorder="1" applyAlignment="1">
      <alignment horizontal="center"/>
    </xf>
    <xf numFmtId="0" fontId="42" fillId="0" borderId="51" xfId="127" applyFont="1" applyBorder="1" applyAlignment="1">
      <alignment horizontal="center"/>
    </xf>
    <xf numFmtId="171" fontId="42" fillId="0" borderId="52" xfId="127" applyNumberFormat="1" applyFont="1" applyBorder="1" applyAlignment="1">
      <alignment horizontal="center" vertical="center"/>
    </xf>
    <xf numFmtId="0" fontId="41" fillId="36" borderId="25" xfId="127" applyFont="1" applyFill="1" applyBorder="1" applyAlignment="1">
      <alignment horizontal="center" vertical="center" wrapText="1"/>
    </xf>
    <xf numFmtId="0" fontId="41" fillId="36" borderId="30" xfId="127" applyFont="1" applyFill="1" applyBorder="1" applyAlignment="1">
      <alignment horizontal="center" vertical="center" wrapText="1"/>
    </xf>
    <xf numFmtId="0" fontId="111" fillId="0" borderId="0" xfId="127" applyFont="1" applyAlignment="1">
      <alignment horizontal="center" vertical="center"/>
    </xf>
    <xf numFmtId="0" fontId="113" fillId="0" borderId="0" xfId="127" applyAlignment="1">
      <alignment vertical="center" wrapText="1"/>
    </xf>
    <xf numFmtId="42" fontId="0" fillId="0" borderId="0" xfId="0" applyNumberFormat="1"/>
    <xf numFmtId="0" fontId="0" fillId="36" borderId="62" xfId="0" applyFill="1" applyBorder="1"/>
    <xf numFmtId="0" fontId="41" fillId="36" borderId="32" xfId="0" applyFont="1" applyFill="1" applyBorder="1" applyAlignment="1">
      <alignment horizontal="center"/>
    </xf>
    <xf numFmtId="0" fontId="41" fillId="36" borderId="25" xfId="0" applyFont="1" applyFill="1" applyBorder="1" applyAlignment="1">
      <alignment horizontal="center"/>
    </xf>
    <xf numFmtId="0" fontId="41" fillId="36" borderId="30" xfId="0" applyFont="1" applyFill="1" applyBorder="1" applyAlignment="1">
      <alignment horizontal="center"/>
    </xf>
    <xf numFmtId="0" fontId="41" fillId="36" borderId="68" xfId="0" applyFont="1" applyFill="1" applyBorder="1" applyAlignment="1">
      <alignment horizontal="center"/>
    </xf>
    <xf numFmtId="0" fontId="41" fillId="36" borderId="32" xfId="0" quotePrefix="1" applyFont="1" applyFill="1" applyBorder="1" applyAlignment="1">
      <alignment horizontal="center"/>
    </xf>
    <xf numFmtId="0" fontId="45" fillId="0" borderId="55" xfId="127" applyFont="1" applyBorder="1" applyAlignment="1">
      <alignment horizontal="center" wrapText="1"/>
    </xf>
    <xf numFmtId="43" fontId="45" fillId="0" borderId="69" xfId="39" applyFont="1" applyFill="1" applyBorder="1" applyAlignment="1">
      <alignment horizontal="center" wrapText="1"/>
    </xf>
    <xf numFmtId="0" fontId="45" fillId="0" borderId="70" xfId="127" applyFont="1" applyBorder="1" applyAlignment="1">
      <alignment horizontal="center" wrapText="1"/>
    </xf>
    <xf numFmtId="0" fontId="41" fillId="0" borderId="71" xfId="127" applyFont="1" applyBorder="1" applyAlignment="1">
      <alignment horizontal="center"/>
    </xf>
    <xf numFmtId="0" fontId="41" fillId="0" borderId="33" xfId="127" applyFont="1" applyBorder="1" applyAlignment="1">
      <alignment horizontal="center"/>
    </xf>
    <xf numFmtId="0" fontId="41" fillId="0" borderId="28" xfId="127" applyFont="1" applyBorder="1" applyAlignment="1">
      <alignment horizontal="center"/>
    </xf>
    <xf numFmtId="0" fontId="41" fillId="0" borderId="36" xfId="127" applyFont="1" applyBorder="1" applyAlignment="1">
      <alignment horizontal="center"/>
    </xf>
    <xf numFmtId="0" fontId="41" fillId="0" borderId="73" xfId="127" applyFont="1" applyBorder="1" applyAlignment="1">
      <alignment horizontal="center"/>
    </xf>
    <xf numFmtId="0" fontId="79" fillId="0" borderId="0" xfId="528" applyFont="1"/>
    <xf numFmtId="0" fontId="78" fillId="0" borderId="0" xfId="528" applyFont="1"/>
    <xf numFmtId="0" fontId="117" fillId="0" borderId="51" xfId="0" applyFont="1" applyBorder="1" applyAlignment="1">
      <alignment horizontal="center"/>
    </xf>
    <xf numFmtId="3" fontId="113" fillId="0" borderId="28" xfId="31331" applyNumberFormat="1" applyFont="1" applyFill="1" applyBorder="1" applyAlignment="1">
      <alignment horizontal="center" vertical="center"/>
    </xf>
    <xf numFmtId="49" fontId="42" fillId="0" borderId="0" xfId="127" applyNumberFormat="1" applyFont="1" applyAlignment="1">
      <alignment horizontal="center"/>
    </xf>
    <xf numFmtId="44" fontId="79" fillId="0" borderId="0" xfId="2" applyFont="1"/>
    <xf numFmtId="0" fontId="113" fillId="0" borderId="0" xfId="127" applyAlignment="1">
      <alignment wrapText="1"/>
    </xf>
    <xf numFmtId="0" fontId="113" fillId="0" borderId="0" xfId="0" applyFont="1" applyAlignment="1">
      <alignment wrapText="1"/>
    </xf>
    <xf numFmtId="43" fontId="113" fillId="0" borderId="0" xfId="4" applyFont="1"/>
    <xf numFmtId="0" fontId="113" fillId="0" borderId="0" xfId="0" applyFont="1" applyAlignment="1">
      <alignment horizontal="center"/>
    </xf>
    <xf numFmtId="3" fontId="113" fillId="0" borderId="0" xfId="127" applyNumberFormat="1"/>
    <xf numFmtId="3" fontId="113" fillId="0" borderId="25" xfId="127" applyNumberFormat="1" applyBorder="1" applyAlignment="1">
      <alignment horizontal="center" vertical="center"/>
    </xf>
    <xf numFmtId="0" fontId="0" fillId="0" borderId="0" xfId="0" applyAlignment="1">
      <alignment horizontal="left" wrapText="1"/>
    </xf>
    <xf numFmtId="49" fontId="0" fillId="0" borderId="0" xfId="0" applyNumberFormat="1" applyAlignment="1">
      <alignment horizontal="center"/>
    </xf>
    <xf numFmtId="0" fontId="113" fillId="0" borderId="0" xfId="0" applyFont="1" applyAlignment="1">
      <alignment horizontal="left" wrapText="1"/>
    </xf>
    <xf numFmtId="0" fontId="41" fillId="0" borderId="0" xfId="0" applyFont="1" applyAlignment="1">
      <alignment wrapText="1"/>
    </xf>
    <xf numFmtId="0" fontId="0" fillId="0" borderId="46" xfId="0" applyBorder="1"/>
    <xf numFmtId="42" fontId="0" fillId="0" borderId="28" xfId="703" applyNumberFormat="1" applyFont="1" applyBorder="1" applyAlignment="1">
      <alignment vertical="top"/>
    </xf>
    <xf numFmtId="42" fontId="0" fillId="0" borderId="46" xfId="703" applyNumberFormat="1" applyFont="1" applyBorder="1" applyAlignment="1">
      <alignment vertical="top"/>
    </xf>
    <xf numFmtId="42" fontId="0" fillId="0" borderId="26" xfId="703" applyNumberFormat="1" applyFont="1" applyBorder="1" applyAlignment="1">
      <alignment vertical="top"/>
    </xf>
    <xf numFmtId="9" fontId="0" fillId="0" borderId="24" xfId="197" applyFont="1" applyBorder="1"/>
    <xf numFmtId="9" fontId="0" fillId="0" borderId="28" xfId="197" applyFont="1" applyBorder="1"/>
    <xf numFmtId="9" fontId="0" fillId="0" borderId="34" xfId="197" applyFont="1" applyBorder="1"/>
    <xf numFmtId="42" fontId="113" fillId="0" borderId="26" xfId="703" applyNumberFormat="1" applyFont="1" applyBorder="1" applyAlignment="1">
      <alignment vertical="top"/>
    </xf>
    <xf numFmtId="42" fontId="0" fillId="0" borderId="0" xfId="1" applyNumberFormat="1" applyFont="1"/>
    <xf numFmtId="171" fontId="0" fillId="0" borderId="0" xfId="1" applyNumberFormat="1" applyFont="1"/>
    <xf numFmtId="42" fontId="0" fillId="0" borderId="28" xfId="703" applyNumberFormat="1" applyFont="1" applyBorder="1" applyAlignment="1">
      <alignment horizontal="right" vertical="top"/>
    </xf>
    <xf numFmtId="42" fontId="0" fillId="0" borderId="46" xfId="703" applyNumberFormat="1" applyFont="1" applyBorder="1" applyAlignment="1">
      <alignment horizontal="right" vertical="top"/>
    </xf>
    <xf numFmtId="0" fontId="113" fillId="0" borderId="29" xfId="0" applyFont="1" applyBorder="1"/>
    <xf numFmtId="42" fontId="41" fillId="0" borderId="57" xfId="703" applyNumberFormat="1" applyFont="1" applyBorder="1" applyAlignment="1">
      <alignment vertical="top"/>
    </xf>
    <xf numFmtId="42" fontId="41" fillId="0" borderId="40" xfId="703" applyNumberFormat="1" applyFont="1" applyBorder="1" applyAlignment="1">
      <alignment vertical="top"/>
    </xf>
    <xf numFmtId="42" fontId="41" fillId="0" borderId="75" xfId="703" applyNumberFormat="1" applyFont="1" applyBorder="1" applyAlignment="1">
      <alignment vertical="top"/>
    </xf>
    <xf numFmtId="42" fontId="41" fillId="0" borderId="76" xfId="703" applyNumberFormat="1" applyFont="1" applyBorder="1" applyAlignment="1">
      <alignment vertical="top"/>
    </xf>
    <xf numFmtId="9" fontId="113" fillId="0" borderId="39" xfId="197" applyFont="1" applyBorder="1"/>
    <xf numFmtId="9" fontId="113" fillId="0" borderId="40" xfId="197" applyFont="1" applyBorder="1"/>
    <xf numFmtId="9" fontId="113" fillId="0" borderId="41" xfId="197" applyFont="1" applyBorder="1"/>
    <xf numFmtId="0" fontId="113" fillId="0" borderId="0" xfId="132"/>
    <xf numFmtId="165" fontId="113" fillId="0" borderId="0" xfId="132" applyNumberFormat="1"/>
    <xf numFmtId="5" fontId="41" fillId="0" borderId="78" xfId="132" quotePrefix="1" applyNumberFormat="1" applyFont="1" applyBorder="1" applyAlignment="1">
      <alignment horizontal="left"/>
    </xf>
    <xf numFmtId="0" fontId="0" fillId="0" borderId="0" xfId="132" applyFont="1"/>
    <xf numFmtId="165" fontId="0" fillId="0" borderId="0" xfId="0" applyNumberFormat="1"/>
    <xf numFmtId="3" fontId="113" fillId="0" borderId="0" xfId="132" applyNumberFormat="1"/>
    <xf numFmtId="0" fontId="122" fillId="0" borderId="0" xfId="528" applyFont="1" applyAlignment="1">
      <alignment horizontal="left"/>
    </xf>
    <xf numFmtId="0" fontId="113" fillId="0" borderId="0" xfId="528" applyAlignment="1">
      <alignment horizontal="center"/>
    </xf>
    <xf numFmtId="49" fontId="42" fillId="0" borderId="0" xfId="528" applyNumberFormat="1" applyFont="1" applyAlignment="1">
      <alignment horizontal="center"/>
    </xf>
    <xf numFmtId="0" fontId="41" fillId="36" borderId="29" xfId="528" applyFont="1" applyFill="1" applyBorder="1"/>
    <xf numFmtId="0" fontId="41" fillId="36" borderId="29" xfId="528" applyFont="1" applyFill="1" applyBorder="1" applyAlignment="1">
      <alignment horizontal="center"/>
    </xf>
    <xf numFmtId="0" fontId="41" fillId="36" borderId="26" xfId="528" applyFont="1" applyFill="1" applyBorder="1" applyAlignment="1">
      <alignment horizontal="center"/>
    </xf>
    <xf numFmtId="0" fontId="41" fillId="36" borderId="29" xfId="528" applyFont="1" applyFill="1" applyBorder="1" applyAlignment="1">
      <alignment horizontal="center" wrapText="1"/>
    </xf>
    <xf numFmtId="0" fontId="41" fillId="37" borderId="29" xfId="528" applyFont="1" applyFill="1" applyBorder="1"/>
    <xf numFmtId="0" fontId="41" fillId="37" borderId="29" xfId="528" applyFont="1" applyFill="1" applyBorder="1" applyAlignment="1">
      <alignment horizontal="center"/>
    </xf>
    <xf numFmtId="0" fontId="41" fillId="37" borderId="26" xfId="528" applyFont="1" applyFill="1" applyBorder="1" applyAlignment="1">
      <alignment horizontal="center"/>
    </xf>
    <xf numFmtId="0" fontId="0" fillId="37" borderId="29" xfId="528" applyFont="1" applyFill="1" applyBorder="1" applyAlignment="1">
      <alignment horizontal="center"/>
    </xf>
    <xf numFmtId="0" fontId="0" fillId="0" borderId="29" xfId="0" applyBorder="1"/>
    <xf numFmtId="0" fontId="0" fillId="0" borderId="29" xfId="0" applyBorder="1" applyAlignment="1">
      <alignment horizontal="center"/>
    </xf>
    <xf numFmtId="0" fontId="0" fillId="35" borderId="0" xfId="0" applyFill="1"/>
    <xf numFmtId="0" fontId="0" fillId="37" borderId="29" xfId="528" applyFont="1" applyFill="1" applyBorder="1"/>
    <xf numFmtId="0" fontId="0" fillId="37" borderId="26" xfId="528" applyFont="1" applyFill="1" applyBorder="1" applyAlignment="1">
      <alignment horizontal="center"/>
    </xf>
    <xf numFmtId="164" fontId="0" fillId="0" borderId="83" xfId="528" applyNumberFormat="1" applyFont="1" applyBorder="1"/>
    <xf numFmtId="0" fontId="0" fillId="0" borderId="83" xfId="528" applyFont="1" applyBorder="1"/>
    <xf numFmtId="0" fontId="0" fillId="0" borderId="0" xfId="528" applyFont="1"/>
    <xf numFmtId="0" fontId="0" fillId="0" borderId="43" xfId="528" applyFont="1" applyBorder="1"/>
    <xf numFmtId="0" fontId="41" fillId="0" borderId="43" xfId="528" applyFont="1" applyBorder="1"/>
    <xf numFmtId="0" fontId="0" fillId="0" borderId="44" xfId="528" applyFont="1" applyBorder="1"/>
    <xf numFmtId="0" fontId="41" fillId="0" borderId="44" xfId="528" applyFont="1" applyBorder="1"/>
    <xf numFmtId="0" fontId="41" fillId="0" borderId="75" xfId="528" applyFont="1" applyBorder="1"/>
    <xf numFmtId="0" fontId="41" fillId="39" borderId="76" xfId="132" applyFont="1" applyFill="1" applyBorder="1"/>
    <xf numFmtId="0" fontId="123" fillId="0" borderId="0" xfId="0" applyFont="1"/>
    <xf numFmtId="5" fontId="41" fillId="35" borderId="52" xfId="0" applyNumberFormat="1" applyFont="1" applyFill="1" applyBorder="1" applyAlignment="1">
      <alignment horizontal="left"/>
    </xf>
    <xf numFmtId="49" fontId="125" fillId="0" borderId="86" xfId="0" applyNumberFormat="1" applyFont="1" applyBorder="1" applyAlignment="1">
      <alignment horizontal="center"/>
    </xf>
    <xf numFmtId="10" fontId="0" fillId="0" borderId="0" xfId="0" applyNumberFormat="1"/>
    <xf numFmtId="0" fontId="112" fillId="0" borderId="33" xfId="0" applyFont="1" applyBorder="1"/>
    <xf numFmtId="164" fontId="0" fillId="0" borderId="0" xfId="0" applyNumberFormat="1"/>
    <xf numFmtId="0" fontId="0" fillId="0" borderId="24" xfId="0" applyBorder="1"/>
    <xf numFmtId="0" fontId="0" fillId="0" borderId="33" xfId="0" applyBorder="1"/>
    <xf numFmtId="0" fontId="0" fillId="37" borderId="25" xfId="0" applyFill="1" applyBorder="1" applyAlignment="1">
      <alignment vertical="center"/>
    </xf>
    <xf numFmtId="0" fontId="0" fillId="37" borderId="25" xfId="0" applyFill="1" applyBorder="1"/>
    <xf numFmtId="164" fontId="0" fillId="37" borderId="25" xfId="39" applyNumberFormat="1" applyFont="1" applyFill="1" applyBorder="1"/>
    <xf numFmtId="0" fontId="41" fillId="37" borderId="49" xfId="0" applyFont="1" applyFill="1" applyBorder="1"/>
    <xf numFmtId="0" fontId="41" fillId="37" borderId="90" xfId="0" applyFont="1" applyFill="1" applyBorder="1" applyAlignment="1">
      <alignment horizontal="center"/>
    </xf>
    <xf numFmtId="0" fontId="41" fillId="0" borderId="28" xfId="0" applyFont="1" applyBorder="1" applyAlignment="1">
      <alignment wrapText="1"/>
    </xf>
    <xf numFmtId="0" fontId="78" fillId="0" borderId="91" xfId="0" applyFont="1" applyBorder="1" applyAlignment="1">
      <alignment horizontal="center"/>
    </xf>
    <xf numFmtId="0" fontId="41" fillId="0" borderId="28" xfId="0" applyFont="1" applyBorder="1" applyAlignment="1">
      <alignment horizontal="left" wrapText="1" indent="1"/>
    </xf>
    <xf numFmtId="0" fontId="78" fillId="0" borderId="92" xfId="0" applyFont="1" applyBorder="1" applyAlignment="1">
      <alignment horizontal="center"/>
    </xf>
    <xf numFmtId="0" fontId="41" fillId="37" borderId="49" xfId="0" applyFont="1" applyFill="1" applyBorder="1" applyAlignment="1">
      <alignment wrapText="1"/>
    </xf>
    <xf numFmtId="0" fontId="41" fillId="40" borderId="93" xfId="132" applyFont="1" applyFill="1" applyBorder="1"/>
    <xf numFmtId="10" fontId="78" fillId="0" borderId="0" xfId="0" applyNumberFormat="1" applyFont="1"/>
    <xf numFmtId="10" fontId="113" fillId="0" borderId="0" xfId="0" applyNumberFormat="1" applyFont="1"/>
    <xf numFmtId="0" fontId="41" fillId="40" borderId="76" xfId="132" applyFont="1" applyFill="1" applyBorder="1"/>
    <xf numFmtId="0" fontId="41" fillId="35" borderId="97" xfId="132" applyFont="1" applyFill="1" applyBorder="1"/>
    <xf numFmtId="6" fontId="116" fillId="0" borderId="0" xfId="0" applyNumberFormat="1" applyFont="1"/>
    <xf numFmtId="165" fontId="78" fillId="0" borderId="0" xfId="0" applyNumberFormat="1" applyFont="1"/>
    <xf numFmtId="0" fontId="41" fillId="35" borderId="35" xfId="132" applyFont="1" applyFill="1" applyBorder="1"/>
    <xf numFmtId="0" fontId="113" fillId="39" borderId="93" xfId="132" applyFill="1" applyBorder="1"/>
    <xf numFmtId="165" fontId="124" fillId="39" borderId="93" xfId="2" applyNumberFormat="1" applyFont="1" applyFill="1" applyBorder="1"/>
    <xf numFmtId="165" fontId="124" fillId="39" borderId="42" xfId="2" applyNumberFormat="1" applyFont="1" applyFill="1" applyBorder="1"/>
    <xf numFmtId="165" fontId="124" fillId="39" borderId="98" xfId="2" applyNumberFormat="1" applyFont="1" applyFill="1" applyBorder="1"/>
    <xf numFmtId="5" fontId="41" fillId="35" borderId="99" xfId="0" applyNumberFormat="1" applyFont="1" applyFill="1" applyBorder="1" applyAlignment="1">
      <alignment horizontal="left"/>
    </xf>
    <xf numFmtId="5" fontId="41" fillId="0" borderId="0" xfId="0" applyNumberFormat="1" applyFont="1" applyAlignment="1">
      <alignment horizontal="left"/>
    </xf>
    <xf numFmtId="165" fontId="124" fillId="0" borderId="0" xfId="31334" applyNumberFormat="1" applyFont="1" applyFill="1" applyBorder="1"/>
    <xf numFmtId="165" fontId="124" fillId="0" borderId="0" xfId="2" applyNumberFormat="1" applyFont="1" applyFill="1" applyBorder="1"/>
    <xf numFmtId="0" fontId="129" fillId="0" borderId="0" xfId="0" applyFont="1"/>
    <xf numFmtId="0" fontId="130" fillId="0" borderId="0" xfId="0" applyFont="1" applyAlignment="1">
      <alignment horizontal="center" wrapText="1"/>
    </xf>
    <xf numFmtId="0" fontId="0" fillId="37" borderId="29" xfId="0" applyFill="1" applyBorder="1"/>
    <xf numFmtId="0" fontId="0" fillId="37" borderId="24" xfId="0" applyFill="1" applyBorder="1"/>
    <xf numFmtId="0" fontId="0" fillId="37" borderId="28" xfId="0" applyFill="1" applyBorder="1"/>
    <xf numFmtId="0" fontId="0" fillId="37" borderId="34" xfId="0" applyFill="1" applyBorder="1"/>
    <xf numFmtId="0" fontId="110" fillId="37" borderId="40" xfId="0" applyFont="1" applyFill="1" applyBorder="1"/>
    <xf numFmtId="0" fontId="110" fillId="37" borderId="41" xfId="0" applyFont="1" applyFill="1" applyBorder="1"/>
    <xf numFmtId="0" fontId="41" fillId="37" borderId="48" xfId="0" applyFont="1" applyFill="1" applyBorder="1"/>
    <xf numFmtId="0" fontId="41" fillId="37" borderId="98" xfId="0" applyFont="1" applyFill="1" applyBorder="1"/>
    <xf numFmtId="0" fontId="110" fillId="0" borderId="0" xfId="0" applyFont="1"/>
    <xf numFmtId="0" fontId="0" fillId="0" borderId="94" xfId="528" applyFont="1" applyBorder="1"/>
    <xf numFmtId="0" fontId="0" fillId="0" borderId="97" xfId="0" applyBorder="1"/>
    <xf numFmtId="0" fontId="0" fillId="0" borderId="35" xfId="0" applyBorder="1"/>
    <xf numFmtId="0" fontId="0" fillId="0" borderId="94" xfId="0" applyBorder="1"/>
    <xf numFmtId="164" fontId="0" fillId="0" borderId="29" xfId="4" applyNumberFormat="1" applyFont="1" applyBorder="1"/>
    <xf numFmtId="0" fontId="41" fillId="39" borderId="93" xfId="132" applyFont="1" applyFill="1" applyBorder="1"/>
    <xf numFmtId="0" fontId="131" fillId="0" borderId="0" xfId="0" applyFont="1"/>
    <xf numFmtId="3" fontId="113" fillId="0" borderId="0" xfId="0" applyNumberFormat="1" applyFont="1" applyAlignment="1">
      <alignment horizontal="left" wrapText="1"/>
    </xf>
    <xf numFmtId="0" fontId="132" fillId="0" borderId="0" xfId="0" applyFont="1"/>
    <xf numFmtId="0" fontId="133" fillId="39" borderId="93" xfId="132" applyFont="1" applyFill="1" applyBorder="1"/>
    <xf numFmtId="0" fontId="133" fillId="39" borderId="42" xfId="132" applyFont="1" applyFill="1" applyBorder="1"/>
    <xf numFmtId="0" fontId="133" fillId="39" borderId="98" xfId="132" applyFont="1" applyFill="1" applyBorder="1"/>
    <xf numFmtId="3" fontId="134" fillId="0" borderId="0" xfId="0" applyNumberFormat="1" applyFont="1"/>
    <xf numFmtId="0" fontId="42" fillId="0" borderId="0" xfId="0" applyFont="1"/>
    <xf numFmtId="0" fontId="42" fillId="0" borderId="0" xfId="132" applyFont="1"/>
    <xf numFmtId="49" fontId="42" fillId="0" borderId="0" xfId="132" quotePrefix="1" applyNumberFormat="1" applyFont="1"/>
    <xf numFmtId="0" fontId="0" fillId="0" borderId="0" xfId="128" applyFont="1"/>
    <xf numFmtId="0" fontId="0" fillId="37" borderId="29" xfId="128" applyFont="1" applyFill="1" applyBorder="1"/>
    <xf numFmtId="0" fontId="0" fillId="37" borderId="24" xfId="128" applyFont="1" applyFill="1" applyBorder="1"/>
    <xf numFmtId="0" fontId="0" fillId="37" borderId="28" xfId="128" applyFont="1" applyFill="1" applyBorder="1"/>
    <xf numFmtId="0" fontId="0" fillId="37" borderId="34" xfId="128" applyFont="1" applyFill="1" applyBorder="1"/>
    <xf numFmtId="0" fontId="109" fillId="0" borderId="0" xfId="128" applyFont="1"/>
    <xf numFmtId="0" fontId="0" fillId="0" borderId="0" xfId="128" applyFont="1" applyAlignment="1">
      <alignment wrapText="1"/>
    </xf>
    <xf numFmtId="0" fontId="41" fillId="37" borderId="49" xfId="528" applyFont="1" applyFill="1" applyBorder="1"/>
    <xf numFmtId="0" fontId="41" fillId="37" borderId="52" xfId="128" applyFont="1" applyFill="1" applyBorder="1"/>
    <xf numFmtId="0" fontId="41" fillId="37" borderId="53" xfId="128" applyFont="1" applyFill="1" applyBorder="1"/>
    <xf numFmtId="0" fontId="41" fillId="0" borderId="0" xfId="128" applyFont="1"/>
    <xf numFmtId="0" fontId="110" fillId="0" borderId="0" xfId="128" applyFont="1"/>
    <xf numFmtId="0" fontId="0" fillId="0" borderId="86" xfId="528" applyFont="1" applyBorder="1"/>
    <xf numFmtId="0" fontId="0" fillId="0" borderId="87" xfId="128" applyFont="1" applyBorder="1"/>
    <xf numFmtId="0" fontId="41" fillId="0" borderId="88" xfId="128" applyFont="1" applyBorder="1"/>
    <xf numFmtId="0" fontId="0" fillId="0" borderId="0" xfId="128" applyFont="1" applyAlignment="1">
      <alignment horizontal="left" wrapText="1"/>
    </xf>
    <xf numFmtId="0" fontId="41" fillId="0" borderId="93" xfId="132" applyFont="1" applyBorder="1"/>
    <xf numFmtId="0" fontId="41" fillId="0" borderId="76" xfId="132" applyFont="1" applyBorder="1"/>
    <xf numFmtId="0" fontId="41" fillId="0" borderId="97" xfId="132" applyFont="1" applyBorder="1"/>
    <xf numFmtId="165" fontId="0" fillId="0" borderId="88" xfId="703" applyNumberFormat="1" applyFont="1" applyBorder="1"/>
    <xf numFmtId="165" fontId="0" fillId="0" borderId="87" xfId="703" applyNumberFormat="1" applyFont="1" applyFill="1" applyBorder="1"/>
    <xf numFmtId="165" fontId="0" fillId="0" borderId="88" xfId="703" applyNumberFormat="1" applyFont="1" applyFill="1" applyBorder="1"/>
    <xf numFmtId="165" fontId="0" fillId="0" borderId="34" xfId="703" applyNumberFormat="1" applyFont="1" applyBorder="1"/>
    <xf numFmtId="165" fontId="0" fillId="0" borderId="34" xfId="703" applyNumberFormat="1" applyFont="1" applyFill="1" applyBorder="1"/>
    <xf numFmtId="0" fontId="0" fillId="39" borderId="93" xfId="132" applyFont="1" applyFill="1" applyBorder="1"/>
    <xf numFmtId="0" fontId="124" fillId="39" borderId="93" xfId="132" applyFont="1" applyFill="1" applyBorder="1"/>
    <xf numFmtId="0" fontId="124" fillId="39" borderId="42" xfId="132" applyFont="1" applyFill="1" applyBorder="1"/>
    <xf numFmtId="0" fontId="124" fillId="39" borderId="98" xfId="132" applyFont="1" applyFill="1" applyBorder="1"/>
    <xf numFmtId="165" fontId="0" fillId="0" borderId="48" xfId="703" applyNumberFormat="1" applyFont="1" applyBorder="1"/>
    <xf numFmtId="165" fontId="0" fillId="0" borderId="50" xfId="703" applyNumberFormat="1" applyFont="1" applyBorder="1"/>
    <xf numFmtId="164" fontId="0" fillId="0" borderId="0" xfId="39" applyNumberFormat="1" applyFont="1" applyFill="1"/>
    <xf numFmtId="44" fontId="0" fillId="0" borderId="0" xfId="703" applyFont="1" applyFill="1"/>
    <xf numFmtId="9" fontId="0" fillId="0" borderId="0" xfId="1" applyFont="1" applyBorder="1"/>
    <xf numFmtId="3" fontId="137" fillId="0" borderId="0" xfId="0" applyNumberFormat="1" applyFont="1"/>
    <xf numFmtId="0" fontId="136" fillId="0" borderId="0" xfId="0" applyFont="1"/>
    <xf numFmtId="0" fontId="142" fillId="0" borderId="0" xfId="0" applyFont="1"/>
    <xf numFmtId="0" fontId="139" fillId="0" borderId="0" xfId="0" applyFont="1" applyAlignment="1">
      <alignment wrapText="1"/>
    </xf>
    <xf numFmtId="0" fontId="139" fillId="0" borderId="0" xfId="0" applyFont="1"/>
    <xf numFmtId="0" fontId="140" fillId="0" borderId="0" xfId="0" applyFont="1"/>
    <xf numFmtId="0" fontId="143" fillId="0" borderId="0" xfId="0" applyFont="1"/>
    <xf numFmtId="0" fontId="144" fillId="0" borderId="0" xfId="0" applyFont="1"/>
    <xf numFmtId="0" fontId="141" fillId="0" borderId="0" xfId="0" applyFont="1"/>
    <xf numFmtId="165" fontId="136" fillId="0" borderId="0" xfId="0" applyNumberFormat="1" applyFont="1"/>
    <xf numFmtId="164" fontId="0" fillId="0" borderId="34" xfId="0" applyNumberFormat="1" applyBorder="1"/>
    <xf numFmtId="44" fontId="0" fillId="0" borderId="34" xfId="2" applyFont="1" applyBorder="1"/>
    <xf numFmtId="44" fontId="0" fillId="0" borderId="41" xfId="2" applyFont="1" applyBorder="1"/>
    <xf numFmtId="44" fontId="0" fillId="0" borderId="0" xfId="2" applyFont="1" applyFill="1" applyBorder="1"/>
    <xf numFmtId="44" fontId="0" fillId="0" borderId="34" xfId="2" applyFont="1" applyFill="1" applyBorder="1"/>
    <xf numFmtId="44" fontId="0" fillId="0" borderId="41" xfId="2" applyFont="1" applyFill="1" applyBorder="1"/>
    <xf numFmtId="49" fontId="41" fillId="0" borderId="0" xfId="0" applyNumberFormat="1" applyFont="1" applyAlignment="1">
      <alignment horizontal="center"/>
    </xf>
    <xf numFmtId="0" fontId="41" fillId="36" borderId="39" xfId="0" applyFont="1" applyFill="1" applyBorder="1"/>
    <xf numFmtId="0" fontId="41" fillId="36" borderId="24" xfId="0" applyFont="1" applyFill="1" applyBorder="1"/>
    <xf numFmtId="0" fontId="41" fillId="36" borderId="28" xfId="0" applyFont="1" applyFill="1" applyBorder="1" applyAlignment="1">
      <alignment horizontal="center"/>
    </xf>
    <xf numFmtId="0" fontId="41" fillId="36" borderId="87" xfId="0" applyFont="1" applyFill="1" applyBorder="1" applyAlignment="1">
      <alignment horizontal="center"/>
    </xf>
    <xf numFmtId="0" fontId="41" fillId="36" borderId="34" xfId="0" applyFont="1" applyFill="1" applyBorder="1" applyAlignment="1">
      <alignment horizontal="center"/>
    </xf>
    <xf numFmtId="0" fontId="41" fillId="0" borderId="51" xfId="0" applyFont="1" applyBorder="1"/>
    <xf numFmtId="3" fontId="41" fillId="0" borderId="52" xfId="4" applyNumberFormat="1" applyFont="1" applyFill="1" applyBorder="1"/>
    <xf numFmtId="0" fontId="41" fillId="44" borderId="28" xfId="0" applyFont="1" applyFill="1" applyBorder="1" applyAlignment="1">
      <alignment horizontal="center"/>
    </xf>
    <xf numFmtId="3" fontId="41" fillId="36" borderId="87" xfId="4" applyNumberFormat="1" applyFont="1" applyFill="1" applyBorder="1"/>
    <xf numFmtId="0" fontId="41" fillId="44" borderId="0" xfId="0" applyFont="1" applyFill="1"/>
    <xf numFmtId="3" fontId="41" fillId="0" borderId="0" xfId="4" applyNumberFormat="1" applyFont="1" applyFill="1" applyBorder="1"/>
    <xf numFmtId="3" fontId="41" fillId="44" borderId="0" xfId="4" applyNumberFormat="1" applyFont="1" applyFill="1" applyBorder="1"/>
    <xf numFmtId="3" fontId="0" fillId="35" borderId="25" xfId="4" applyNumberFormat="1" applyFont="1" applyFill="1" applyBorder="1" applyAlignment="1">
      <alignment horizontal="center"/>
    </xf>
    <xf numFmtId="0" fontId="0" fillId="0" borderId="0" xfId="127" applyFont="1" applyAlignment="1">
      <alignment horizontal="left" wrapText="1"/>
    </xf>
    <xf numFmtId="0" fontId="0" fillId="0" borderId="37" xfId="0" applyBorder="1"/>
    <xf numFmtId="164" fontId="0" fillId="0" borderId="25" xfId="39" applyNumberFormat="1" applyFont="1" applyBorder="1" applyAlignment="1">
      <alignment horizontal="left"/>
    </xf>
    <xf numFmtId="164" fontId="0" fillId="0" borderId="25" xfId="4" applyNumberFormat="1" applyFont="1" applyBorder="1" applyAlignment="1">
      <alignment horizontal="left" vertical="center" wrapText="1"/>
    </xf>
    <xf numFmtId="0" fontId="41" fillId="0" borderId="28" xfId="0" applyFont="1" applyBorder="1"/>
    <xf numFmtId="164" fontId="41" fillId="0" borderId="28" xfId="4" applyNumberFormat="1" applyFont="1" applyBorder="1"/>
    <xf numFmtId="164" fontId="41" fillId="0" borderId="87" xfId="4" applyNumberFormat="1" applyFont="1" applyBorder="1"/>
    <xf numFmtId="0" fontId="0" fillId="0" borderId="0" xfId="0" applyAlignment="1">
      <alignment vertical="top" wrapText="1"/>
    </xf>
    <xf numFmtId="49" fontId="0" fillId="0" borderId="27" xfId="0" applyNumberFormat="1" applyBorder="1" applyAlignment="1">
      <alignment horizontal="center"/>
    </xf>
    <xf numFmtId="0" fontId="41" fillId="36" borderId="30" xfId="0" applyFont="1" applyFill="1" applyBorder="1"/>
    <xf numFmtId="0" fontId="41" fillId="36" borderId="31" xfId="0" applyFont="1" applyFill="1" applyBorder="1"/>
    <xf numFmtId="0" fontId="41" fillId="36" borderId="32" xfId="0" applyFont="1" applyFill="1" applyBorder="1"/>
    <xf numFmtId="1" fontId="0" fillId="0" borderId="109" xfId="4" quotePrefix="1" applyNumberFormat="1" applyFont="1" applyBorder="1" applyAlignment="1">
      <alignment horizontal="right"/>
    </xf>
    <xf numFmtId="1" fontId="0" fillId="0" borderId="109" xfId="4" applyNumberFormat="1" applyFont="1" applyBorder="1" applyAlignment="1">
      <alignment horizontal="right"/>
    </xf>
    <xf numFmtId="1" fontId="0" fillId="0" borderId="111" xfId="4" applyNumberFormat="1" applyFont="1" applyBorder="1" applyAlignment="1">
      <alignment horizontal="right"/>
    </xf>
    <xf numFmtId="1" fontId="0" fillId="0" borderId="112" xfId="4" applyNumberFormat="1" applyFont="1" applyBorder="1" applyAlignment="1">
      <alignment horizontal="right"/>
    </xf>
    <xf numFmtId="37" fontId="41" fillId="0" borderId="28" xfId="4" applyNumberFormat="1" applyFont="1" applyBorder="1"/>
    <xf numFmtId="164" fontId="41" fillId="0" borderId="0" xfId="4" applyNumberFormat="1" applyFont="1" applyBorder="1"/>
    <xf numFmtId="37" fontId="41" fillId="0" borderId="0" xfId="4" applyNumberFormat="1" applyFont="1" applyBorder="1"/>
    <xf numFmtId="37" fontId="41" fillId="0" borderId="87" xfId="4" applyNumberFormat="1" applyFont="1" applyBorder="1"/>
    <xf numFmtId="164" fontId="41" fillId="0" borderId="0" xfId="4" applyNumberFormat="1" applyFont="1" applyFill="1" applyBorder="1"/>
    <xf numFmtId="164" fontId="0" fillId="0" borderId="25" xfId="4" applyNumberFormat="1" applyFont="1" applyBorder="1" applyAlignment="1">
      <alignment horizontal="center"/>
    </xf>
    <xf numFmtId="164" fontId="0" fillId="0" borderId="25" xfId="4" applyNumberFormat="1" applyFont="1" applyBorder="1"/>
    <xf numFmtId="164" fontId="0" fillId="45" borderId="25" xfId="4" applyNumberFormat="1" applyFont="1" applyFill="1" applyBorder="1"/>
    <xf numFmtId="0" fontId="41" fillId="0" borderId="87" xfId="0" applyFont="1" applyBorder="1"/>
    <xf numFmtId="164" fontId="41" fillId="45" borderId="87" xfId="4" applyNumberFormat="1" applyFont="1" applyFill="1" applyBorder="1"/>
    <xf numFmtId="164" fontId="41" fillId="0" borderId="0" xfId="4" applyNumberFormat="1" applyFont="1"/>
    <xf numFmtId="0" fontId="41" fillId="36" borderId="93" xfId="0" applyFont="1" applyFill="1" applyBorder="1"/>
    <xf numFmtId="0" fontId="41" fillId="36" borderId="26" xfId="0" applyFont="1" applyFill="1" applyBorder="1"/>
    <xf numFmtId="9" fontId="0" fillId="0" borderId="25" xfId="0" applyNumberFormat="1" applyBorder="1"/>
    <xf numFmtId="9" fontId="0" fillId="0" borderId="38" xfId="0" applyNumberFormat="1" applyBorder="1"/>
    <xf numFmtId="0" fontId="41" fillId="0" borderId="49" xfId="0" applyFont="1" applyBorder="1"/>
    <xf numFmtId="9" fontId="41" fillId="0" borderId="52" xfId="509" applyNumberFormat="1" applyFont="1" applyFill="1" applyBorder="1" applyAlignment="1">
      <alignment vertical="center" wrapText="1"/>
    </xf>
    <xf numFmtId="9" fontId="41" fillId="0" borderId="53" xfId="509" applyNumberFormat="1" applyFont="1" applyFill="1" applyBorder="1" applyAlignment="1">
      <alignment vertical="center" wrapText="1"/>
    </xf>
    <xf numFmtId="0" fontId="41" fillId="0" borderId="35" xfId="0" applyFont="1" applyBorder="1"/>
    <xf numFmtId="9" fontId="41" fillId="0" borderId="47" xfId="509" applyNumberFormat="1" applyFont="1" applyFill="1" applyBorder="1" applyAlignment="1">
      <alignment vertical="center" wrapText="1"/>
    </xf>
    <xf numFmtId="9" fontId="0" fillId="0" borderId="32" xfId="0" applyNumberFormat="1" applyBorder="1"/>
    <xf numFmtId="9" fontId="41" fillId="0" borderId="89" xfId="509" applyNumberFormat="1" applyFont="1" applyFill="1" applyBorder="1" applyAlignment="1">
      <alignment vertical="center" wrapText="1"/>
    </xf>
    <xf numFmtId="0" fontId="145" fillId="0" borderId="49" xfId="0" applyFont="1" applyBorder="1"/>
    <xf numFmtId="9" fontId="0" fillId="0" borderId="52" xfId="0" applyNumberFormat="1" applyBorder="1"/>
    <xf numFmtId="9" fontId="0" fillId="0" borderId="53" xfId="0" applyNumberFormat="1" applyBorder="1"/>
    <xf numFmtId="9" fontId="0" fillId="37" borderId="28" xfId="0" applyNumberFormat="1" applyFill="1" applyBorder="1"/>
    <xf numFmtId="9" fontId="0" fillId="37" borderId="34" xfId="0" applyNumberFormat="1" applyFill="1" applyBorder="1"/>
    <xf numFmtId="173" fontId="113" fillId="0" borderId="29" xfId="127" quotePrefix="1" applyNumberFormat="1" applyBorder="1" applyAlignment="1">
      <alignment horizontal="left" wrapText="1"/>
    </xf>
    <xf numFmtId="173" fontId="113" fillId="0" borderId="26" xfId="0" quotePrefix="1" applyNumberFormat="1" applyFont="1" applyBorder="1" applyAlignment="1">
      <alignment horizontal="left" vertical="top" wrapText="1"/>
    </xf>
    <xf numFmtId="173" fontId="0" fillId="0" borderId="35" xfId="0" applyNumberFormat="1" applyBorder="1" applyAlignment="1">
      <alignment horizontal="justify" vertical="center" wrapText="1"/>
    </xf>
    <xf numFmtId="0" fontId="41" fillId="0" borderId="49" xfId="0" quotePrefix="1" applyFont="1" applyBorder="1" applyAlignment="1">
      <alignment horizontal="left"/>
    </xf>
    <xf numFmtId="9" fontId="41" fillId="0" borderId="52" xfId="0" applyNumberFormat="1" applyFont="1" applyBorder="1"/>
    <xf numFmtId="9" fontId="41" fillId="0" borderId="53" xfId="0" applyNumberFormat="1" applyFont="1" applyBorder="1"/>
    <xf numFmtId="0" fontId="0" fillId="0" borderId="0" xfId="127" applyFont="1" applyAlignment="1">
      <alignment wrapText="1"/>
    </xf>
    <xf numFmtId="0" fontId="146" fillId="0" borderId="0" xfId="0" applyFont="1" applyAlignment="1">
      <alignment vertical="center" wrapText="1"/>
    </xf>
    <xf numFmtId="0" fontId="147" fillId="0" borderId="0" xfId="0" applyFont="1" applyAlignment="1">
      <alignment horizontal="left" vertical="center" indent="1"/>
    </xf>
    <xf numFmtId="0" fontId="53" fillId="0" borderId="0" xfId="0" applyFont="1"/>
    <xf numFmtId="0" fontId="41" fillId="41" borderId="48" xfId="0" applyFont="1" applyFill="1" applyBorder="1" applyAlignment="1">
      <alignment horizontal="center" vertical="center" wrapText="1"/>
    </xf>
    <xf numFmtId="0" fontId="41" fillId="41" borderId="50" xfId="0" applyFont="1" applyFill="1" applyBorder="1" applyAlignment="1">
      <alignment horizontal="center" vertical="center" wrapText="1"/>
    </xf>
    <xf numFmtId="0" fontId="108" fillId="41" borderId="50" xfId="0" applyFont="1" applyFill="1" applyBorder="1" applyAlignment="1">
      <alignment horizontal="center" vertical="center" wrapText="1"/>
    </xf>
    <xf numFmtId="0" fontId="112" fillId="0" borderId="0" xfId="0" applyFont="1" applyAlignment="1">
      <alignment horizontal="center" vertical="center"/>
    </xf>
    <xf numFmtId="0" fontId="0" fillId="0" borderId="0" xfId="0" applyAlignment="1">
      <alignment horizontal="center" vertical="center"/>
    </xf>
    <xf numFmtId="0" fontId="41" fillId="41" borderId="97" xfId="0" applyFont="1" applyFill="1" applyBorder="1" applyAlignment="1">
      <alignment wrapText="1"/>
    </xf>
    <xf numFmtId="0" fontId="41" fillId="41" borderId="95" xfId="0" applyFont="1" applyFill="1" applyBorder="1" applyAlignment="1">
      <alignment wrapText="1"/>
    </xf>
    <xf numFmtId="0" fontId="41" fillId="41" borderId="96" xfId="0" applyFont="1" applyFill="1" applyBorder="1" applyAlignment="1">
      <alignment wrapText="1"/>
    </xf>
    <xf numFmtId="0" fontId="0" fillId="0" borderId="26" xfId="0" applyBorder="1" applyAlignment="1">
      <alignment wrapText="1"/>
    </xf>
    <xf numFmtId="0" fontId="0" fillId="0" borderId="27" xfId="0" applyBorder="1"/>
    <xf numFmtId="9" fontId="0" fillId="0" borderId="29" xfId="0" applyNumberFormat="1" applyBorder="1"/>
    <xf numFmtId="9" fontId="0" fillId="0" borderId="46" xfId="0" applyNumberFormat="1" applyBorder="1"/>
    <xf numFmtId="0" fontId="41" fillId="0" borderId="46" xfId="0" applyFont="1" applyBorder="1" applyAlignment="1">
      <alignment wrapText="1"/>
    </xf>
    <xf numFmtId="3" fontId="0" fillId="0" borderId="29" xfId="0" applyNumberFormat="1" applyBorder="1"/>
    <xf numFmtId="164" fontId="0" fillId="0" borderId="27" xfId="4" applyNumberFormat="1" applyFont="1" applyBorder="1"/>
    <xf numFmtId="164" fontId="0" fillId="0" borderId="46" xfId="4" applyNumberFormat="1" applyFont="1" applyBorder="1"/>
    <xf numFmtId="2" fontId="0" fillId="0" borderId="46" xfId="0" applyNumberFormat="1" applyBorder="1"/>
    <xf numFmtId="165" fontId="0" fillId="0" borderId="46" xfId="2" applyNumberFormat="1" applyFont="1" applyBorder="1"/>
    <xf numFmtId="0" fontId="41" fillId="0" borderId="29" xfId="0" applyFont="1" applyBorder="1" applyAlignment="1">
      <alignment wrapText="1"/>
    </xf>
    <xf numFmtId="164" fontId="0" fillId="0" borderId="46" xfId="4" applyNumberFormat="1" applyFont="1" applyBorder="1" applyAlignment="1">
      <alignment wrapText="1"/>
    </xf>
    <xf numFmtId="164" fontId="0" fillId="0" borderId="27" xfId="4" applyNumberFormat="1" applyFont="1" applyBorder="1" applyAlignment="1">
      <alignment horizontal="right" vertical="center" wrapText="1"/>
    </xf>
    <xf numFmtId="164" fontId="0" fillId="0" borderId="46" xfId="4" applyNumberFormat="1" applyFont="1" applyBorder="1" applyAlignment="1">
      <alignment horizontal="right" vertical="center" wrapText="1"/>
    </xf>
    <xf numFmtId="0" fontId="78" fillId="0" borderId="26" xfId="0" applyFont="1" applyBorder="1" applyAlignment="1">
      <alignment wrapText="1"/>
    </xf>
    <xf numFmtId="165" fontId="0" fillId="0" borderId="46" xfId="2" applyNumberFormat="1" applyFont="1" applyBorder="1" applyAlignment="1">
      <alignment horizontal="right" vertical="center"/>
    </xf>
    <xf numFmtId="0" fontId="41" fillId="41" borderId="26" xfId="0" applyFont="1" applyFill="1" applyBorder="1" applyAlignment="1">
      <alignment wrapText="1"/>
    </xf>
    <xf numFmtId="0" fontId="41" fillId="41" borderId="29" xfId="0" applyFont="1" applyFill="1" applyBorder="1" applyAlignment="1">
      <alignment wrapText="1"/>
    </xf>
    <xf numFmtId="164" fontId="41" fillId="41" borderId="27" xfId="4" applyNumberFormat="1" applyFont="1" applyFill="1" applyBorder="1" applyAlignment="1">
      <alignment wrapText="1"/>
    </xf>
    <xf numFmtId="164" fontId="0" fillId="41" borderId="46" xfId="4" applyNumberFormat="1" applyFont="1" applyFill="1" applyBorder="1" applyAlignment="1">
      <alignment wrapText="1"/>
    </xf>
    <xf numFmtId="0" fontId="41" fillId="41" borderId="46" xfId="0" applyFont="1" applyFill="1" applyBorder="1" applyAlignment="1">
      <alignment wrapText="1"/>
    </xf>
    <xf numFmtId="0" fontId="78" fillId="0" borderId="29" xfId="0" applyFont="1" applyBorder="1"/>
    <xf numFmtId="0" fontId="113" fillId="0" borderId="29" xfId="0" applyFont="1" applyBorder="1" applyAlignment="1">
      <alignment wrapText="1"/>
    </xf>
    <xf numFmtId="0" fontId="78" fillId="0" borderId="29" xfId="0" applyFont="1" applyBorder="1" applyAlignment="1">
      <alignment wrapText="1"/>
    </xf>
    <xf numFmtId="0" fontId="41" fillId="41" borderId="24" xfId="0" applyFont="1" applyFill="1" applyBorder="1" applyAlignment="1">
      <alignment wrapText="1"/>
    </xf>
    <xf numFmtId="164" fontId="0" fillId="41" borderId="33" xfId="4" applyNumberFormat="1" applyFont="1" applyFill="1" applyBorder="1" applyAlignment="1">
      <alignment wrapText="1"/>
    </xf>
    <xf numFmtId="0" fontId="41" fillId="41" borderId="33" xfId="0" applyFont="1" applyFill="1" applyBorder="1" applyAlignment="1">
      <alignment wrapText="1"/>
    </xf>
    <xf numFmtId="2" fontId="41" fillId="41" borderId="33" xfId="0" applyNumberFormat="1" applyFont="1" applyFill="1" applyBorder="1" applyAlignment="1">
      <alignment wrapText="1"/>
    </xf>
    <xf numFmtId="2" fontId="41" fillId="41" borderId="27" xfId="0" applyNumberFormat="1" applyFont="1" applyFill="1" applyBorder="1" applyAlignment="1">
      <alignment wrapText="1"/>
    </xf>
    <xf numFmtId="165" fontId="41" fillId="41" borderId="34" xfId="2" applyNumberFormat="1" applyFont="1" applyFill="1" applyBorder="1" applyAlignment="1">
      <alignment wrapText="1"/>
    </xf>
    <xf numFmtId="3" fontId="0" fillId="0" borderId="46" xfId="0" applyNumberFormat="1" applyBorder="1"/>
    <xf numFmtId="9" fontId="0" fillId="0" borderId="0" xfId="1" applyFont="1" applyFill="1"/>
    <xf numFmtId="164" fontId="0" fillId="0" borderId="27" xfId="4" applyNumberFormat="1" applyFont="1" applyBorder="1" applyAlignment="1">
      <alignment horizontal="right"/>
    </xf>
    <xf numFmtId="9" fontId="0" fillId="0" borderId="29" xfId="1" applyFont="1" applyBorder="1" applyAlignment="1">
      <alignment horizontal="right"/>
    </xf>
    <xf numFmtId="0" fontId="0" fillId="0" borderId="46" xfId="0" applyBorder="1" applyAlignment="1">
      <alignment horizontal="right"/>
    </xf>
    <xf numFmtId="9" fontId="0" fillId="0" borderId="46" xfId="0" applyNumberFormat="1" applyBorder="1" applyAlignment="1">
      <alignment horizontal="right" vertical="center"/>
    </xf>
    <xf numFmtId="0" fontId="0" fillId="0" borderId="82" xfId="0" applyBorder="1" applyAlignment="1">
      <alignment horizontal="center"/>
    </xf>
    <xf numFmtId="3" fontId="0" fillId="0" borderId="43" xfId="0" applyNumberFormat="1" applyBorder="1"/>
    <xf numFmtId="9" fontId="0" fillId="0" borderId="82" xfId="0" applyNumberFormat="1" applyBorder="1"/>
    <xf numFmtId="164" fontId="0" fillId="0" borderId="43" xfId="4" applyNumberFormat="1" applyFont="1" applyBorder="1"/>
    <xf numFmtId="9" fontId="0" fillId="0" borderId="43" xfId="0" applyNumberFormat="1" applyBorder="1"/>
    <xf numFmtId="2" fontId="0" fillId="0" borderId="43" xfId="0" applyNumberFormat="1" applyBorder="1"/>
    <xf numFmtId="165" fontId="0" fillId="0" borderId="43" xfId="2" applyNumberFormat="1" applyFont="1" applyBorder="1"/>
    <xf numFmtId="164" fontId="0" fillId="0" borderId="26" xfId="4" applyNumberFormat="1" applyFont="1" applyBorder="1"/>
    <xf numFmtId="9" fontId="0" fillId="0" borderId="29" xfId="1" applyFont="1" applyBorder="1"/>
    <xf numFmtId="0" fontId="0" fillId="0" borderId="83" xfId="0" applyBorder="1"/>
    <xf numFmtId="3" fontId="0" fillId="0" borderId="75" xfId="0" applyNumberFormat="1" applyBorder="1"/>
    <xf numFmtId="164" fontId="0" fillId="0" borderId="44" xfId="4" applyNumberFormat="1" applyFont="1" applyBorder="1"/>
    <xf numFmtId="9" fontId="0" fillId="0" borderId="83" xfId="1" applyFont="1" applyBorder="1"/>
    <xf numFmtId="9" fontId="0" fillId="0" borderId="75" xfId="0" applyNumberFormat="1" applyBorder="1"/>
    <xf numFmtId="2" fontId="0" fillId="0" borderId="75" xfId="0" applyNumberFormat="1" applyBorder="1"/>
    <xf numFmtId="165" fontId="0" fillId="0" borderId="75" xfId="2" applyNumberFormat="1" applyFont="1" applyBorder="1"/>
    <xf numFmtId="0" fontId="0" fillId="0" borderId="0" xfId="0" applyAlignment="1">
      <alignment horizontal="left" vertical="center"/>
    </xf>
    <xf numFmtId="0" fontId="0" fillId="0" borderId="29" xfId="0" applyBorder="1" applyAlignment="1">
      <alignment wrapText="1"/>
    </xf>
    <xf numFmtId="0" fontId="41" fillId="41" borderId="27" xfId="0" applyFont="1" applyFill="1" applyBorder="1" applyAlignment="1">
      <alignment wrapText="1"/>
    </xf>
    <xf numFmtId="0" fontId="0" fillId="41" borderId="33" xfId="0" applyFill="1" applyBorder="1" applyAlignment="1">
      <alignment wrapText="1"/>
    </xf>
    <xf numFmtId="0" fontId="0" fillId="0" borderId="42" xfId="0" applyBorder="1"/>
    <xf numFmtId="0" fontId="113" fillId="0" borderId="0" xfId="0" applyFont="1" applyAlignment="1">
      <alignment horizontal="left" vertical="center"/>
    </xf>
    <xf numFmtId="0" fontId="41" fillId="46" borderId="50" xfId="0" applyFont="1" applyFill="1" applyBorder="1" applyAlignment="1">
      <alignment horizontal="center" vertical="center" wrapText="1"/>
    </xf>
    <xf numFmtId="0" fontId="41" fillId="0" borderId="0" xfId="0" applyFont="1" applyAlignment="1">
      <alignment horizontal="left" vertical="center"/>
    </xf>
    <xf numFmtId="0" fontId="41" fillId="46" borderId="29" xfId="0" applyFont="1" applyFill="1" applyBorder="1" applyAlignment="1">
      <alignment wrapText="1"/>
    </xf>
    <xf numFmtId="164" fontId="0" fillId="46" borderId="46" xfId="4" applyNumberFormat="1" applyFont="1" applyFill="1" applyBorder="1" applyAlignment="1">
      <alignment wrapText="1"/>
    </xf>
    <xf numFmtId="0" fontId="41" fillId="46" borderId="46" xfId="0" applyFont="1" applyFill="1" applyBorder="1" applyAlignment="1">
      <alignment wrapText="1"/>
    </xf>
    <xf numFmtId="3" fontId="0" fillId="47" borderId="29" xfId="0" applyNumberFormat="1" applyFill="1" applyBorder="1"/>
    <xf numFmtId="9" fontId="0" fillId="47" borderId="29" xfId="0" applyNumberFormat="1" applyFill="1" applyBorder="1"/>
    <xf numFmtId="164" fontId="0" fillId="47" borderId="46" xfId="4" applyNumberFormat="1" applyFont="1" applyFill="1" applyBorder="1" applyAlignment="1">
      <alignment wrapText="1"/>
    </xf>
    <xf numFmtId="9" fontId="0" fillId="47" borderId="46" xfId="0" applyNumberFormat="1" applyFill="1" applyBorder="1"/>
    <xf numFmtId="43" fontId="0" fillId="0" borderId="46" xfId="0" applyNumberFormat="1" applyBorder="1"/>
    <xf numFmtId="44" fontId="0" fillId="0" borderId="46" xfId="2" applyFont="1" applyBorder="1"/>
    <xf numFmtId="43" fontId="41" fillId="41" borderId="46" xfId="0" applyNumberFormat="1" applyFont="1" applyFill="1" applyBorder="1" applyAlignment="1">
      <alignment wrapText="1"/>
    </xf>
    <xf numFmtId="44" fontId="41" fillId="41" borderId="46" xfId="2" applyFont="1" applyFill="1" applyBorder="1" applyAlignment="1">
      <alignment wrapText="1"/>
    </xf>
    <xf numFmtId="9" fontId="0" fillId="47" borderId="29" xfId="0" applyNumberFormat="1" applyFill="1" applyBorder="1" applyAlignment="1">
      <alignment horizontal="right" vertical="center"/>
    </xf>
    <xf numFmtId="0" fontId="0" fillId="35" borderId="29" xfId="0" applyFill="1" applyBorder="1"/>
    <xf numFmtId="0" fontId="0" fillId="47" borderId="46" xfId="0" applyFill="1" applyBorder="1" applyAlignment="1">
      <alignment horizontal="right"/>
    </xf>
    <xf numFmtId="0" fontId="78" fillId="35" borderId="29" xfId="0" applyFont="1" applyFill="1" applyBorder="1"/>
    <xf numFmtId="43" fontId="0" fillId="0" borderId="27" xfId="4" applyFont="1" applyBorder="1"/>
    <xf numFmtId="44" fontId="0" fillId="0" borderId="27" xfId="2" applyFont="1" applyBorder="1"/>
    <xf numFmtId="0" fontId="113" fillId="35" borderId="29" xfId="0" applyFont="1" applyFill="1" applyBorder="1" applyAlignment="1">
      <alignment wrapText="1"/>
    </xf>
    <xf numFmtId="0" fontId="78" fillId="35" borderId="29" xfId="0" applyFont="1" applyFill="1" applyBorder="1" applyAlignment="1">
      <alignment wrapText="1"/>
    </xf>
    <xf numFmtId="0" fontId="41" fillId="46" borderId="24" xfId="0" applyFont="1" applyFill="1" applyBorder="1" applyAlignment="1">
      <alignment wrapText="1"/>
    </xf>
    <xf numFmtId="164" fontId="0" fillId="46" borderId="33" xfId="4" applyNumberFormat="1" applyFont="1" applyFill="1" applyBorder="1" applyAlignment="1">
      <alignment wrapText="1"/>
    </xf>
    <xf numFmtId="0" fontId="41" fillId="46" borderId="33" xfId="0" applyFont="1" applyFill="1" applyBorder="1" applyAlignment="1">
      <alignment wrapText="1"/>
    </xf>
    <xf numFmtId="43" fontId="41" fillId="41" borderId="33" xfId="0" applyNumberFormat="1" applyFont="1" applyFill="1" applyBorder="1" applyAlignment="1">
      <alignment wrapText="1"/>
    </xf>
    <xf numFmtId="43" fontId="41" fillId="41" borderId="27" xfId="0" applyNumberFormat="1" applyFont="1" applyFill="1" applyBorder="1" applyAlignment="1">
      <alignment wrapText="1"/>
    </xf>
    <xf numFmtId="44" fontId="41" fillId="41" borderId="34" xfId="2" applyFont="1" applyFill="1" applyBorder="1" applyAlignment="1">
      <alignment wrapText="1"/>
    </xf>
    <xf numFmtId="3" fontId="0" fillId="47" borderId="46" xfId="0" applyNumberFormat="1" applyFill="1" applyBorder="1"/>
    <xf numFmtId="1" fontId="0" fillId="47" borderId="46" xfId="0" applyNumberFormat="1" applyFill="1" applyBorder="1" applyAlignment="1">
      <alignment horizontal="right"/>
    </xf>
    <xf numFmtId="0" fontId="0" fillId="47" borderId="46" xfId="0" applyFill="1" applyBorder="1"/>
    <xf numFmtId="0" fontId="0" fillId="35" borderId="82" xfId="0" applyFill="1" applyBorder="1" applyAlignment="1">
      <alignment horizontal="center"/>
    </xf>
    <xf numFmtId="3" fontId="0" fillId="47" borderId="43" xfId="0" applyNumberFormat="1" applyFill="1" applyBorder="1"/>
    <xf numFmtId="0" fontId="0" fillId="35" borderId="29" xfId="0" applyFill="1" applyBorder="1" applyAlignment="1">
      <alignment horizontal="center"/>
    </xf>
    <xf numFmtId="0" fontId="0" fillId="35" borderId="83" xfId="0" applyFill="1" applyBorder="1"/>
    <xf numFmtId="3" fontId="0" fillId="47" borderId="75" xfId="0" applyNumberFormat="1" applyFill="1" applyBorder="1"/>
    <xf numFmtId="0" fontId="41" fillId="41" borderId="95" xfId="0" applyFont="1" applyFill="1" applyBorder="1" applyAlignment="1">
      <alignment horizontal="right" wrapText="1"/>
    </xf>
    <xf numFmtId="0" fontId="0" fillId="0" borderId="27" xfId="0" applyBorder="1" applyAlignment="1">
      <alignment horizontal="center"/>
    </xf>
    <xf numFmtId="178" fontId="41" fillId="0" borderId="46" xfId="0" applyNumberFormat="1" applyFont="1" applyBorder="1" applyAlignment="1">
      <alignment wrapText="1"/>
    </xf>
    <xf numFmtId="165" fontId="41" fillId="0" borderId="46" xfId="2" applyNumberFormat="1" applyFont="1" applyBorder="1" applyAlignment="1">
      <alignment wrapText="1"/>
    </xf>
    <xf numFmtId="164" fontId="0" fillId="0" borderId="29" xfId="4" applyNumberFormat="1" applyFont="1" applyBorder="1" applyAlignment="1">
      <alignment horizontal="right"/>
    </xf>
    <xf numFmtId="9" fontId="0" fillId="0" borderId="29" xfId="0" applyNumberFormat="1" applyBorder="1" applyAlignment="1">
      <alignment horizontal="center"/>
    </xf>
    <xf numFmtId="164" fontId="0" fillId="0" borderId="27" xfId="4" applyNumberFormat="1" applyFont="1" applyBorder="1" applyAlignment="1">
      <alignment horizontal="center"/>
    </xf>
    <xf numFmtId="164" fontId="0" fillId="0" borderId="29" xfId="4" applyNumberFormat="1" applyFont="1" applyBorder="1" applyAlignment="1">
      <alignment horizontal="center"/>
    </xf>
    <xf numFmtId="178" fontId="0" fillId="0" borderId="29" xfId="4" applyNumberFormat="1" applyFont="1" applyBorder="1" applyAlignment="1">
      <alignment horizontal="right"/>
    </xf>
    <xf numFmtId="165" fontId="0" fillId="0" borderId="29" xfId="2" applyNumberFormat="1" applyFont="1" applyBorder="1" applyAlignment="1">
      <alignment horizontal="right"/>
    </xf>
    <xf numFmtId="164" fontId="0" fillId="0" borderId="29" xfId="4" quotePrefix="1" applyNumberFormat="1" applyFont="1" applyBorder="1" applyAlignment="1">
      <alignment horizontal="right"/>
    </xf>
    <xf numFmtId="164" fontId="0" fillId="0" borderId="29" xfId="4" quotePrefix="1" applyNumberFormat="1" applyFont="1" applyBorder="1" applyAlignment="1">
      <alignment horizontal="center"/>
    </xf>
    <xf numFmtId="178" fontId="0" fillId="0" borderId="29" xfId="4" quotePrefix="1" applyNumberFormat="1" applyFont="1" applyBorder="1" applyAlignment="1">
      <alignment horizontal="right"/>
    </xf>
    <xf numFmtId="165" fontId="0" fillId="0" borderId="29" xfId="2" quotePrefix="1" applyNumberFormat="1" applyFont="1" applyBorder="1" applyAlignment="1">
      <alignment horizontal="right"/>
    </xf>
    <xf numFmtId="3" fontId="0" fillId="0" borderId="29" xfId="0" applyNumberFormat="1" applyBorder="1" applyAlignment="1">
      <alignment wrapText="1"/>
    </xf>
    <xf numFmtId="164" fontId="0" fillId="0" borderId="27" xfId="4" applyNumberFormat="1" applyFont="1" applyBorder="1" applyAlignment="1">
      <alignment horizontal="center" wrapText="1"/>
    </xf>
    <xf numFmtId="9" fontId="0" fillId="0" borderId="29" xfId="0" quotePrefix="1" applyNumberFormat="1" applyBorder="1" applyAlignment="1">
      <alignment horizontal="center"/>
    </xf>
    <xf numFmtId="164" fontId="41" fillId="41" borderId="29" xfId="4" applyNumberFormat="1" applyFont="1" applyFill="1" applyBorder="1" applyAlignment="1">
      <alignment horizontal="right" wrapText="1"/>
    </xf>
    <xf numFmtId="164" fontId="0" fillId="41" borderId="27" xfId="4" applyNumberFormat="1" applyFont="1" applyFill="1" applyBorder="1" applyAlignment="1">
      <alignment horizontal="center" wrapText="1"/>
    </xf>
    <xf numFmtId="0" fontId="41" fillId="41" borderId="29" xfId="0" quotePrefix="1" applyFont="1" applyFill="1" applyBorder="1" applyAlignment="1">
      <alignment wrapText="1"/>
    </xf>
    <xf numFmtId="178" fontId="41" fillId="41" borderId="29" xfId="0" applyNumberFormat="1" applyFont="1" applyFill="1" applyBorder="1" applyAlignment="1">
      <alignment horizontal="right" wrapText="1"/>
    </xf>
    <xf numFmtId="0" fontId="41" fillId="41" borderId="29" xfId="0" applyFont="1" applyFill="1" applyBorder="1" applyAlignment="1">
      <alignment horizontal="right" wrapText="1"/>
    </xf>
    <xf numFmtId="165" fontId="41" fillId="41" borderId="29" xfId="2" applyNumberFormat="1" applyFont="1" applyFill="1" applyBorder="1" applyAlignment="1">
      <alignment horizontal="right" wrapText="1"/>
    </xf>
    <xf numFmtId="180" fontId="0" fillId="0" borderId="29" xfId="0" applyNumberFormat="1" applyBorder="1" applyAlignment="1">
      <alignment horizontal="right"/>
    </xf>
    <xf numFmtId="1" fontId="0" fillId="0" borderId="29" xfId="0" applyNumberFormat="1" applyBorder="1" applyAlignment="1">
      <alignment horizontal="right"/>
    </xf>
    <xf numFmtId="2" fontId="0" fillId="0" borderId="29" xfId="0" quotePrefix="1" applyNumberFormat="1" applyBorder="1" applyAlignment="1">
      <alignment horizontal="center"/>
    </xf>
    <xf numFmtId="2" fontId="41" fillId="41" borderId="29" xfId="0" applyNumberFormat="1" applyFont="1" applyFill="1" applyBorder="1" applyAlignment="1">
      <alignment wrapText="1"/>
    </xf>
    <xf numFmtId="2" fontId="41" fillId="41" borderId="29" xfId="0" quotePrefix="1" applyNumberFormat="1" applyFont="1" applyFill="1" applyBorder="1" applyAlignment="1">
      <alignment wrapText="1"/>
    </xf>
    <xf numFmtId="2" fontId="41" fillId="41" borderId="29" xfId="0" applyNumberFormat="1" applyFont="1" applyFill="1" applyBorder="1" applyAlignment="1">
      <alignment horizontal="right" wrapText="1"/>
    </xf>
    <xf numFmtId="1" fontId="0" fillId="0" borderId="46" xfId="0" applyNumberFormat="1" applyBorder="1" applyAlignment="1">
      <alignment horizontal="right"/>
    </xf>
    <xf numFmtId="178" fontId="0" fillId="0" borderId="29" xfId="0" quotePrefix="1" applyNumberFormat="1" applyBorder="1" applyAlignment="1">
      <alignment horizontal="right"/>
    </xf>
    <xf numFmtId="9" fontId="0" fillId="0" borderId="29" xfId="0" quotePrefix="1" applyNumberFormat="1" applyBorder="1" applyAlignment="1">
      <alignment horizontal="right"/>
    </xf>
    <xf numFmtId="164" fontId="0" fillId="0" borderId="44" xfId="4" applyNumberFormat="1" applyFont="1" applyBorder="1" applyAlignment="1">
      <alignment horizontal="center"/>
    </xf>
    <xf numFmtId="0" fontId="41" fillId="39" borderId="29" xfId="0" applyFont="1" applyFill="1" applyBorder="1" applyAlignment="1">
      <alignment wrapText="1"/>
    </xf>
    <xf numFmtId="0" fontId="41" fillId="39" borderId="82" xfId="0" applyFont="1" applyFill="1" applyBorder="1" applyAlignment="1">
      <alignment wrapText="1"/>
    </xf>
    <xf numFmtId="0" fontId="42" fillId="0" borderId="0" xfId="0" applyFont="1" applyAlignment="1">
      <alignment horizontal="center" vertical="center" wrapText="1"/>
    </xf>
    <xf numFmtId="0" fontId="81" fillId="0" borderId="0" xfId="0" applyFont="1" applyAlignment="1">
      <alignment vertical="center"/>
    </xf>
    <xf numFmtId="0" fontId="148" fillId="0" borderId="0" xfId="0" applyFont="1" applyAlignment="1">
      <alignment horizontal="centerContinuous" vertical="center"/>
    </xf>
    <xf numFmtId="0" fontId="149" fillId="0" borderId="0" xfId="0" applyFont="1" applyAlignment="1">
      <alignment vertical="center"/>
    </xf>
    <xf numFmtId="0" fontId="119" fillId="0" borderId="0" xfId="0" applyFont="1" applyAlignment="1">
      <alignment vertical="center"/>
    </xf>
    <xf numFmtId="0" fontId="150" fillId="0" borderId="0" xfId="0" applyFont="1" applyAlignment="1">
      <alignment vertical="center"/>
    </xf>
    <xf numFmtId="0" fontId="151" fillId="0" borderId="0" xfId="0" applyFont="1" applyAlignment="1">
      <alignment vertical="center"/>
    </xf>
    <xf numFmtId="0" fontId="118" fillId="0" borderId="0" xfId="528" applyFont="1" applyAlignment="1">
      <alignment wrapText="1"/>
    </xf>
    <xf numFmtId="0" fontId="118" fillId="0" borderId="0" xfId="528" applyFont="1" applyAlignment="1">
      <alignment horizontal="left" wrapText="1"/>
    </xf>
    <xf numFmtId="0" fontId="41" fillId="0" borderId="103" xfId="0" applyFont="1" applyBorder="1"/>
    <xf numFmtId="0" fontId="41" fillId="0" borderId="82" xfId="0" applyFont="1" applyBorder="1"/>
    <xf numFmtId="0" fontId="136" fillId="50" borderId="29" xfId="0" applyFont="1" applyFill="1" applyBorder="1"/>
    <xf numFmtId="0" fontId="136" fillId="0" borderId="113" xfId="0" applyFont="1" applyBorder="1"/>
    <xf numFmtId="0" fontId="136" fillId="0" borderId="114" xfId="0" applyFont="1" applyBorder="1"/>
    <xf numFmtId="0" fontId="138" fillId="50" borderId="51" xfId="0" applyFont="1" applyFill="1" applyBorder="1"/>
    <xf numFmtId="0" fontId="138" fillId="50" borderId="115" xfId="0" applyFont="1" applyFill="1" applyBorder="1"/>
    <xf numFmtId="0" fontId="138" fillId="50" borderId="40" xfId="0" applyFont="1" applyFill="1" applyBorder="1"/>
    <xf numFmtId="0" fontId="138" fillId="50" borderId="41" xfId="0" applyFont="1" applyFill="1" applyBorder="1"/>
    <xf numFmtId="0" fontId="135" fillId="50" borderId="86" xfId="0" applyFont="1" applyFill="1" applyBorder="1"/>
    <xf numFmtId="0" fontId="135" fillId="50" borderId="87" xfId="0" applyFont="1" applyFill="1" applyBorder="1"/>
    <xf numFmtId="0" fontId="135" fillId="50" borderId="88" xfId="0" applyFont="1" applyFill="1" applyBorder="1"/>
    <xf numFmtId="0" fontId="135" fillId="0" borderId="0" xfId="0" applyFont="1"/>
    <xf numFmtId="0" fontId="138" fillId="0" borderId="0" xfId="0" applyFont="1"/>
    <xf numFmtId="164" fontId="136" fillId="0" borderId="0" xfId="0" applyNumberFormat="1" applyFont="1"/>
    <xf numFmtId="0" fontId="138" fillId="0" borderId="0" xfId="0" applyFont="1" applyAlignment="1">
      <alignment horizontal="left"/>
    </xf>
    <xf numFmtId="0" fontId="136" fillId="0" borderId="117" xfId="0" applyFont="1" applyBorder="1" applyAlignment="1">
      <alignment horizontal="left"/>
    </xf>
    <xf numFmtId="0" fontId="138" fillId="0" borderId="115" xfId="0" applyFont="1" applyBorder="1" applyAlignment="1">
      <alignment horizontal="left"/>
    </xf>
    <xf numFmtId="0" fontId="136" fillId="0" borderId="116" xfId="0" applyFont="1" applyBorder="1"/>
    <xf numFmtId="164" fontId="136" fillId="0" borderId="0" xfId="4" applyNumberFormat="1" applyFont="1"/>
    <xf numFmtId="0" fontId="135" fillId="0" borderId="93" xfId="132" applyFont="1" applyBorder="1"/>
    <xf numFmtId="0" fontId="135" fillId="0" borderId="87" xfId="132" applyFont="1" applyBorder="1"/>
    <xf numFmtId="0" fontId="41" fillId="0" borderId="87" xfId="132" applyFont="1" applyBorder="1"/>
    <xf numFmtId="0" fontId="135" fillId="0" borderId="76" xfId="132" applyFont="1" applyBorder="1"/>
    <xf numFmtId="0" fontId="135" fillId="0" borderId="115" xfId="132" applyFont="1" applyBorder="1"/>
    <xf numFmtId="0" fontId="41" fillId="0" borderId="115" xfId="132" applyFont="1" applyBorder="1"/>
    <xf numFmtId="0" fontId="41" fillId="0" borderId="118" xfId="132" applyFont="1" applyBorder="1" applyAlignment="1">
      <alignment horizontal="center"/>
    </xf>
    <xf numFmtId="0" fontId="41" fillId="0" borderId="115" xfId="132" applyFont="1" applyBorder="1" applyAlignment="1">
      <alignment horizontal="center"/>
    </xf>
    <xf numFmtId="0" fontId="41" fillId="0" borderId="116" xfId="132" applyFont="1" applyBorder="1" applyAlignment="1">
      <alignment horizontal="center"/>
    </xf>
    <xf numFmtId="0" fontId="135" fillId="0" borderId="94" xfId="132" applyFont="1" applyBorder="1"/>
    <xf numFmtId="165" fontId="0" fillId="0" borderId="107" xfId="703" applyNumberFormat="1" applyFont="1" applyFill="1" applyBorder="1"/>
    <xf numFmtId="0" fontId="135" fillId="35" borderId="119" xfId="132" applyFont="1" applyFill="1" applyBorder="1"/>
    <xf numFmtId="0" fontId="135" fillId="35" borderId="115" xfId="132" applyFont="1" applyFill="1" applyBorder="1"/>
    <xf numFmtId="0" fontId="41" fillId="35" borderId="115" xfId="132" applyFont="1" applyFill="1" applyBorder="1"/>
    <xf numFmtId="165" fontId="0" fillId="0" borderId="118" xfId="703" applyNumberFormat="1" applyFont="1" applyBorder="1"/>
    <xf numFmtId="165" fontId="0" fillId="0" borderId="115" xfId="703" applyNumberFormat="1" applyFont="1" applyBorder="1"/>
    <xf numFmtId="165" fontId="0" fillId="0" borderId="53" xfId="703" applyNumberFormat="1" applyFont="1" applyFill="1" applyBorder="1"/>
    <xf numFmtId="0" fontId="136" fillId="39" borderId="35" xfId="132" applyFont="1" applyFill="1" applyBorder="1"/>
    <xf numFmtId="0" fontId="124" fillId="39" borderId="0" xfId="132" applyFont="1" applyFill="1"/>
    <xf numFmtId="0" fontId="124" fillId="39" borderId="43" xfId="132" applyFont="1" applyFill="1" applyBorder="1"/>
    <xf numFmtId="5" fontId="135" fillId="35" borderId="49" xfId="0" applyNumberFormat="1" applyFont="1" applyFill="1" applyBorder="1" applyAlignment="1">
      <alignment horizontal="left"/>
    </xf>
    <xf numFmtId="5" fontId="135" fillId="35" borderId="52" xfId="0" applyNumberFormat="1" applyFont="1" applyFill="1" applyBorder="1" applyAlignment="1">
      <alignment horizontal="left"/>
    </xf>
    <xf numFmtId="165" fontId="124" fillId="51" borderId="84" xfId="31334" applyNumberFormat="1" applyFont="1" applyFill="1" applyBorder="1"/>
    <xf numFmtId="165" fontId="124" fillId="51" borderId="108" xfId="2" applyNumberFormat="1" applyFont="1" applyFill="1" applyBorder="1"/>
    <xf numFmtId="165" fontId="124" fillId="51" borderId="85" xfId="2" applyNumberFormat="1" applyFont="1" applyFill="1" applyBorder="1"/>
    <xf numFmtId="0" fontId="136" fillId="0" borderId="0" xfId="0" applyFont="1" applyAlignment="1">
      <alignment horizontal="left" wrapText="1"/>
    </xf>
    <xf numFmtId="44" fontId="0" fillId="0" borderId="0" xfId="2" applyFont="1"/>
    <xf numFmtId="0" fontId="135" fillId="50" borderId="114" xfId="0" applyFont="1" applyFill="1" applyBorder="1"/>
    <xf numFmtId="0" fontId="136" fillId="50" borderId="114" xfId="0" applyFont="1" applyFill="1" applyBorder="1"/>
    <xf numFmtId="0" fontId="135" fillId="0" borderId="114" xfId="0" applyFont="1" applyBorder="1"/>
    <xf numFmtId="0" fontId="138" fillId="50" borderId="76" xfId="0" applyFont="1" applyFill="1" applyBorder="1"/>
    <xf numFmtId="0" fontId="135" fillId="50" borderId="107" xfId="0" applyFont="1" applyFill="1" applyBorder="1"/>
    <xf numFmtId="0" fontId="136" fillId="0" borderId="118" xfId="0" applyFont="1" applyBorder="1" applyAlignment="1">
      <alignment horizontal="left"/>
    </xf>
    <xf numFmtId="0" fontId="135" fillId="0" borderId="42" xfId="132" applyFont="1" applyBorder="1"/>
    <xf numFmtId="0" fontId="135" fillId="0" borderId="44" xfId="132" applyFont="1" applyBorder="1"/>
    <xf numFmtId="0" fontId="135" fillId="0" borderId="95" xfId="132" applyFont="1" applyBorder="1"/>
    <xf numFmtId="0" fontId="135" fillId="35" borderId="120" xfId="132" applyFont="1" applyFill="1" applyBorder="1"/>
    <xf numFmtId="0" fontId="136" fillId="39" borderId="0" xfId="132" applyFont="1" applyFill="1"/>
    <xf numFmtId="5" fontId="135" fillId="35" borderId="106" xfId="0" applyNumberFormat="1" applyFont="1" applyFill="1" applyBorder="1" applyAlignment="1">
      <alignment horizontal="left"/>
    </xf>
    <xf numFmtId="0" fontId="41" fillId="49" borderId="103" xfId="0" applyFont="1" applyFill="1" applyBorder="1"/>
    <xf numFmtId="0" fontId="41" fillId="50" borderId="29" xfId="528" applyFont="1" applyFill="1" applyBorder="1"/>
    <xf numFmtId="0" fontId="0" fillId="0" borderId="114" xfId="528" applyFont="1" applyBorder="1"/>
    <xf numFmtId="0" fontId="41" fillId="50" borderId="114" xfId="528" quotePrefix="1" applyFont="1" applyFill="1" applyBorder="1" applyAlignment="1">
      <alignment horizontal="left"/>
    </xf>
    <xf numFmtId="0" fontId="41" fillId="50" borderId="114" xfId="0" applyFont="1" applyFill="1" applyBorder="1"/>
    <xf numFmtId="0" fontId="41" fillId="36" borderId="94" xfId="132" applyFont="1" applyFill="1" applyBorder="1"/>
    <xf numFmtId="0" fontId="41" fillId="36" borderId="117" xfId="132" applyFont="1" applyFill="1" applyBorder="1" applyAlignment="1">
      <alignment horizontal="center"/>
    </xf>
    <xf numFmtId="0" fontId="41" fillId="36" borderId="115" xfId="132" applyFont="1" applyFill="1" applyBorder="1" applyAlignment="1">
      <alignment horizontal="center"/>
    </xf>
    <xf numFmtId="0" fontId="41" fillId="36" borderId="116" xfId="132" applyFont="1" applyFill="1" applyBorder="1" applyAlignment="1">
      <alignment horizontal="center"/>
    </xf>
    <xf numFmtId="165" fontId="113" fillId="36" borderId="94" xfId="2" applyNumberFormat="1" applyFont="1" applyFill="1" applyBorder="1"/>
    <xf numFmtId="165" fontId="113" fillId="36" borderId="95" xfId="2" applyNumberFormat="1" applyFont="1" applyFill="1" applyBorder="1"/>
    <xf numFmtId="165" fontId="113" fillId="36" borderId="96" xfId="2" applyNumberFormat="1" applyFont="1" applyFill="1" applyBorder="1"/>
    <xf numFmtId="0" fontId="113" fillId="36" borderId="94" xfId="132" applyFill="1" applyBorder="1"/>
    <xf numFmtId="0" fontId="113" fillId="36" borderId="95" xfId="132" applyFill="1" applyBorder="1"/>
    <xf numFmtId="0" fontId="113" fillId="36" borderId="96" xfId="132" applyFill="1" applyBorder="1"/>
    <xf numFmtId="0" fontId="113" fillId="0" borderId="114" xfId="0" applyFont="1" applyBorder="1"/>
    <xf numFmtId="0" fontId="41" fillId="0" borderId="113" xfId="132" quotePrefix="1" applyFont="1" applyBorder="1" applyAlignment="1">
      <alignment horizontal="left" wrapText="1"/>
    </xf>
    <xf numFmtId="0" fontId="41" fillId="36" borderId="103" xfId="528" applyFont="1" applyFill="1" applyBorder="1"/>
    <xf numFmtId="0" fontId="41" fillId="36" borderId="103" xfId="528" applyFont="1" applyFill="1" applyBorder="1" applyAlignment="1">
      <alignment horizontal="center"/>
    </xf>
    <xf numFmtId="0" fontId="41" fillId="36" borderId="93" xfId="528" applyFont="1" applyFill="1" applyBorder="1" applyAlignment="1">
      <alignment horizontal="center"/>
    </xf>
    <xf numFmtId="0" fontId="41" fillId="36" borderId="97" xfId="528" applyFont="1" applyFill="1" applyBorder="1" applyAlignment="1">
      <alignment horizontal="center" vertical="center" wrapText="1"/>
    </xf>
    <xf numFmtId="0" fontId="41" fillId="36" borderId="97" xfId="528" quotePrefix="1" applyFont="1" applyFill="1" applyBorder="1" applyAlignment="1">
      <alignment horizontal="center" vertical="center" wrapText="1"/>
    </xf>
    <xf numFmtId="0" fontId="0" fillId="37" borderId="114" xfId="528" applyFont="1" applyFill="1" applyBorder="1" applyAlignment="1">
      <alignment horizontal="center"/>
    </xf>
    <xf numFmtId="0" fontId="0" fillId="0" borderId="114" xfId="528" applyFont="1" applyBorder="1" applyAlignment="1">
      <alignment horizontal="center"/>
    </xf>
    <xf numFmtId="164" fontId="0" fillId="0" borderId="114" xfId="0" applyNumberFormat="1" applyBorder="1"/>
    <xf numFmtId="171" fontId="0" fillId="0" borderId="114" xfId="187" applyNumberFormat="1" applyFont="1" applyBorder="1"/>
    <xf numFmtId="0" fontId="41" fillId="37" borderId="114" xfId="528" applyFont="1" applyFill="1" applyBorder="1"/>
    <xf numFmtId="0" fontId="41" fillId="37" borderId="114" xfId="528" applyFont="1" applyFill="1" applyBorder="1" applyAlignment="1">
      <alignment horizontal="center"/>
    </xf>
    <xf numFmtId="0" fontId="0" fillId="37" borderId="114" xfId="528" applyFont="1" applyFill="1" applyBorder="1"/>
    <xf numFmtId="171" fontId="0" fillId="37" borderId="114" xfId="528" applyNumberFormat="1" applyFont="1" applyFill="1" applyBorder="1"/>
    <xf numFmtId="171" fontId="0" fillId="0" borderId="114" xfId="187" applyNumberFormat="1" applyFont="1" applyFill="1" applyBorder="1"/>
    <xf numFmtId="0" fontId="0" fillId="35" borderId="114" xfId="528" applyFont="1" applyFill="1" applyBorder="1" applyAlignment="1">
      <alignment horizontal="center"/>
    </xf>
    <xf numFmtId="164" fontId="0" fillId="0" borderId="114" xfId="39" applyNumberFormat="1" applyFont="1" applyBorder="1"/>
    <xf numFmtId="164" fontId="0" fillId="37" borderId="114" xfId="39" applyNumberFormat="1" applyFont="1" applyFill="1" applyBorder="1"/>
    <xf numFmtId="0" fontId="41" fillId="0" borderId="114" xfId="528" applyFont="1" applyBorder="1"/>
    <xf numFmtId="0" fontId="41" fillId="0" borderId="114" xfId="528" applyFont="1" applyBorder="1" applyAlignment="1">
      <alignment horizontal="center"/>
    </xf>
    <xf numFmtId="0" fontId="0" fillId="0" borderId="119" xfId="528" applyFont="1" applyBorder="1"/>
    <xf numFmtId="0" fontId="0" fillId="0" borderId="119" xfId="528" applyFont="1" applyBorder="1" applyAlignment="1">
      <alignment horizontal="center"/>
    </xf>
    <xf numFmtId="0" fontId="0" fillId="0" borderId="113" xfId="528" applyFont="1" applyBorder="1" applyAlignment="1">
      <alignment horizontal="center"/>
    </xf>
    <xf numFmtId="0" fontId="0" fillId="37" borderId="94" xfId="528" applyFont="1" applyFill="1" applyBorder="1"/>
    <xf numFmtId="0" fontId="0" fillId="37" borderId="94" xfId="528" applyFont="1" applyFill="1" applyBorder="1" applyAlignment="1">
      <alignment horizontal="center"/>
    </xf>
    <xf numFmtId="0" fontId="0" fillId="37" borderId="97" xfId="528" applyFont="1" applyFill="1" applyBorder="1" applyAlignment="1">
      <alignment horizontal="center"/>
    </xf>
    <xf numFmtId="0" fontId="0" fillId="37" borderId="97" xfId="528" applyFont="1" applyFill="1" applyBorder="1"/>
    <xf numFmtId="0" fontId="41" fillId="39" borderId="117" xfId="132" applyFont="1" applyFill="1" applyBorder="1" applyAlignment="1">
      <alignment horizontal="center"/>
    </xf>
    <xf numFmtId="0" fontId="41" fillId="39" borderId="115" xfId="132" applyFont="1" applyFill="1" applyBorder="1" applyAlignment="1">
      <alignment horizontal="center"/>
    </xf>
    <xf numFmtId="0" fontId="41" fillId="39" borderId="116" xfId="132" applyFont="1" applyFill="1" applyBorder="1" applyAlignment="1">
      <alignment horizontal="center"/>
    </xf>
    <xf numFmtId="0" fontId="41" fillId="35" borderId="94" xfId="132" applyFont="1" applyFill="1" applyBorder="1"/>
    <xf numFmtId="0" fontId="41" fillId="35" borderId="114" xfId="132" applyFont="1" applyFill="1" applyBorder="1"/>
    <xf numFmtId="0" fontId="41" fillId="35" borderId="113" xfId="132" applyFont="1" applyFill="1" applyBorder="1"/>
    <xf numFmtId="0" fontId="41" fillId="40" borderId="117" xfId="132" applyFont="1" applyFill="1" applyBorder="1" applyAlignment="1">
      <alignment horizontal="center"/>
    </xf>
    <xf numFmtId="0" fontId="41" fillId="40" borderId="115" xfId="132" applyFont="1" applyFill="1" applyBorder="1" applyAlignment="1">
      <alignment horizontal="center"/>
    </xf>
    <xf numFmtId="0" fontId="41" fillId="40" borderId="116" xfId="132" applyFont="1" applyFill="1" applyBorder="1" applyAlignment="1">
      <alignment horizontal="center"/>
    </xf>
    <xf numFmtId="0" fontId="41" fillId="39" borderId="117" xfId="0" applyFont="1" applyFill="1" applyBorder="1" applyAlignment="1">
      <alignment horizontal="center" vertical="center" wrapText="1"/>
    </xf>
    <xf numFmtId="0" fontId="41" fillId="39" borderId="115" xfId="0" applyFont="1" applyFill="1" applyBorder="1" applyAlignment="1">
      <alignment horizontal="center" vertical="center" wrapText="1"/>
    </xf>
    <xf numFmtId="0" fontId="41" fillId="39" borderId="116" xfId="0" applyFont="1" applyFill="1" applyBorder="1" applyAlignment="1">
      <alignment horizontal="center" vertical="center" wrapText="1"/>
    </xf>
    <xf numFmtId="0" fontId="0" fillId="0" borderId="114" xfId="0" applyBorder="1"/>
    <xf numFmtId="0" fontId="0" fillId="37" borderId="114" xfId="0" applyFill="1" applyBorder="1"/>
    <xf numFmtId="0" fontId="0" fillId="35" borderId="114" xfId="0" applyFill="1" applyBorder="1"/>
    <xf numFmtId="0" fontId="110" fillId="37" borderId="113" xfId="0" applyFont="1" applyFill="1" applyBorder="1"/>
    <xf numFmtId="0" fontId="110" fillId="37" borderId="115" xfId="0" applyFont="1" applyFill="1" applyBorder="1"/>
    <xf numFmtId="0" fontId="41" fillId="0" borderId="119" xfId="528" applyFont="1" applyBorder="1"/>
    <xf numFmtId="0" fontId="0" fillId="0" borderId="119" xfId="0" applyBorder="1"/>
    <xf numFmtId="164" fontId="41" fillId="0" borderId="113" xfId="4" applyNumberFormat="1" applyFont="1" applyBorder="1"/>
    <xf numFmtId="0" fontId="41" fillId="0" borderId="117" xfId="132" applyFont="1" applyBorder="1" applyAlignment="1">
      <alignment horizontal="center"/>
    </xf>
    <xf numFmtId="0" fontId="41" fillId="0" borderId="114" xfId="0" applyFont="1" applyBorder="1"/>
    <xf numFmtId="0" fontId="41" fillId="0" borderId="113" xfId="0" applyFont="1" applyBorder="1"/>
    <xf numFmtId="176" fontId="113" fillId="0" borderId="116" xfId="0" applyNumberFormat="1" applyFont="1" applyBorder="1"/>
    <xf numFmtId="0" fontId="41" fillId="39" borderId="117" xfId="128" applyFont="1" applyFill="1" applyBorder="1" applyAlignment="1">
      <alignment horizontal="center" vertical="center" wrapText="1"/>
    </xf>
    <xf numFmtId="0" fontId="41" fillId="39" borderId="115" xfId="128" applyFont="1" applyFill="1" applyBorder="1" applyAlignment="1">
      <alignment horizontal="center" vertical="center" wrapText="1"/>
    </xf>
    <xf numFmtId="0" fontId="41" fillId="39" borderId="116" xfId="128" applyFont="1" applyFill="1" applyBorder="1" applyAlignment="1">
      <alignment horizontal="center" vertical="center" wrapText="1"/>
    </xf>
    <xf numFmtId="0" fontId="0" fillId="0" borderId="114" xfId="128" applyFont="1" applyBorder="1"/>
    <xf numFmtId="0" fontId="0" fillId="37" borderId="114" xfId="128" applyFont="1" applyFill="1" applyBorder="1"/>
    <xf numFmtId="0" fontId="41" fillId="0" borderId="113" xfId="528" applyFont="1" applyBorder="1"/>
    <xf numFmtId="0" fontId="0" fillId="0" borderId="113" xfId="128" applyFont="1" applyBorder="1"/>
    <xf numFmtId="0" fontId="0" fillId="0" borderId="115" xfId="128" applyFont="1" applyBorder="1"/>
    <xf numFmtId="164" fontId="0" fillId="0" borderId="115" xfId="666" applyNumberFormat="1" applyFont="1" applyBorder="1"/>
    <xf numFmtId="44" fontId="0" fillId="0" borderId="115" xfId="703" applyFont="1" applyBorder="1"/>
    <xf numFmtId="171" fontId="0" fillId="0" borderId="116" xfId="187" applyNumberFormat="1" applyFont="1" applyBorder="1"/>
    <xf numFmtId="0" fontId="0" fillId="0" borderId="117" xfId="128" applyFont="1" applyBorder="1" applyAlignment="1">
      <alignment horizontal="left"/>
    </xf>
    <xf numFmtId="0" fontId="41" fillId="0" borderId="116" xfId="128" applyFont="1" applyBorder="1"/>
    <xf numFmtId="0" fontId="0" fillId="35" borderId="114" xfId="528" applyFont="1" applyFill="1" applyBorder="1"/>
    <xf numFmtId="0" fontId="0" fillId="0" borderId="117" xfId="0" applyBorder="1"/>
    <xf numFmtId="0" fontId="0" fillId="0" borderId="115" xfId="0" applyBorder="1"/>
    <xf numFmtId="164" fontId="0" fillId="0" borderId="115" xfId="0" applyNumberFormat="1" applyBorder="1"/>
    <xf numFmtId="164" fontId="0" fillId="0" borderId="115" xfId="4" applyNumberFormat="1" applyFont="1" applyBorder="1"/>
    <xf numFmtId="0" fontId="0" fillId="0" borderId="114" xfId="0" applyBorder="1" applyAlignment="1">
      <alignment horizontal="center"/>
    </xf>
    <xf numFmtId="0" fontId="0" fillId="0" borderId="114" xfId="0" applyBorder="1" applyAlignment="1">
      <alignment wrapText="1"/>
    </xf>
    <xf numFmtId="0" fontId="113" fillId="35" borderId="114" xfId="0" applyFont="1" applyFill="1" applyBorder="1" applyAlignment="1">
      <alignment wrapText="1"/>
    </xf>
    <xf numFmtId="0" fontId="0" fillId="35" borderId="114" xfId="0" applyFill="1" applyBorder="1" applyAlignment="1">
      <alignment horizontal="center"/>
    </xf>
    <xf numFmtId="43" fontId="0" fillId="0" borderId="121" xfId="0" applyNumberFormat="1" applyBorder="1"/>
    <xf numFmtId="44" fontId="0" fillId="0" borderId="121" xfId="2" applyFont="1" applyBorder="1"/>
    <xf numFmtId="164" fontId="0" fillId="0" borderId="114" xfId="4" applyNumberFormat="1" applyFont="1" applyBorder="1" applyAlignment="1">
      <alignment horizontal="right"/>
    </xf>
    <xf numFmtId="164" fontId="0" fillId="0" borderId="114" xfId="4" applyNumberFormat="1" applyFont="1" applyBorder="1" applyAlignment="1">
      <alignment horizontal="center"/>
    </xf>
    <xf numFmtId="164" fontId="0" fillId="0" borderId="114" xfId="4" quotePrefix="1" applyNumberFormat="1" applyFont="1" applyBorder="1" applyAlignment="1">
      <alignment horizontal="center"/>
    </xf>
    <xf numFmtId="178" fontId="0" fillId="0" borderId="114" xfId="4" applyNumberFormat="1" applyFont="1" applyBorder="1" applyAlignment="1">
      <alignment horizontal="right"/>
    </xf>
    <xf numFmtId="165" fontId="0" fillId="0" borderId="114" xfId="2" applyNumberFormat="1" applyFont="1" applyBorder="1" applyAlignment="1">
      <alignment horizontal="right"/>
    </xf>
    <xf numFmtId="3" fontId="0" fillId="0" borderId="114" xfId="0" applyNumberFormat="1" applyBorder="1"/>
    <xf numFmtId="9" fontId="0" fillId="0" borderId="114" xfId="0" quotePrefix="1" applyNumberFormat="1" applyBorder="1" applyAlignment="1">
      <alignment horizontal="center"/>
    </xf>
    <xf numFmtId="178" fontId="0" fillId="0" borderId="114" xfId="0" quotePrefix="1" applyNumberFormat="1" applyBorder="1" applyAlignment="1">
      <alignment horizontal="right"/>
    </xf>
    <xf numFmtId="9" fontId="0" fillId="0" borderId="114" xfId="0" quotePrefix="1" applyNumberFormat="1" applyBorder="1" applyAlignment="1">
      <alignment horizontal="right"/>
    </xf>
    <xf numFmtId="165" fontId="0" fillId="0" borderId="114" xfId="2" quotePrefix="1" applyNumberFormat="1" applyFont="1" applyBorder="1" applyAlignment="1">
      <alignment horizontal="right"/>
    </xf>
    <xf numFmtId="164" fontId="0" fillId="0" borderId="113" xfId="4" applyNumberFormat="1" applyFont="1" applyBorder="1" applyAlignment="1">
      <alignment horizontal="right"/>
    </xf>
    <xf numFmtId="9" fontId="0" fillId="0" borderId="113" xfId="0" quotePrefix="1" applyNumberFormat="1" applyBorder="1" applyAlignment="1">
      <alignment horizontal="center"/>
    </xf>
    <xf numFmtId="164" fontId="0" fillId="0" borderId="113" xfId="4" applyNumberFormat="1" applyFont="1" applyBorder="1" applyAlignment="1">
      <alignment horizontal="center"/>
    </xf>
    <xf numFmtId="164" fontId="0" fillId="0" borderId="113" xfId="4" quotePrefix="1" applyNumberFormat="1" applyFont="1" applyBorder="1" applyAlignment="1">
      <alignment horizontal="center"/>
    </xf>
    <xf numFmtId="178" fontId="0" fillId="0" borderId="113" xfId="4" applyNumberFormat="1" applyFont="1" applyBorder="1" applyAlignment="1">
      <alignment horizontal="right"/>
    </xf>
    <xf numFmtId="165" fontId="0" fillId="0" borderId="113" xfId="2" applyNumberFormat="1" applyFont="1" applyBorder="1" applyAlignment="1">
      <alignment horizontal="right"/>
    </xf>
    <xf numFmtId="0" fontId="41" fillId="39" borderId="114" xfId="0" applyFont="1" applyFill="1" applyBorder="1" applyAlignment="1">
      <alignment wrapText="1"/>
    </xf>
    <xf numFmtId="0" fontId="0" fillId="0" borderId="113" xfId="0" applyBorder="1"/>
    <xf numFmtId="0" fontId="41" fillId="39" borderId="113" xfId="0" applyFont="1" applyFill="1" applyBorder="1" applyAlignment="1">
      <alignment wrapText="1"/>
    </xf>
    <xf numFmtId="9" fontId="0" fillId="0" borderId="107" xfId="0" applyNumberFormat="1" applyBorder="1" applyAlignment="1">
      <alignment horizontal="right" vertical="center"/>
    </xf>
    <xf numFmtId="9" fontId="0" fillId="0" borderId="87" xfId="0" applyNumberFormat="1" applyBorder="1" applyAlignment="1">
      <alignment horizontal="right" vertical="center"/>
    </xf>
    <xf numFmtId="9" fontId="41" fillId="0" borderId="118" xfId="0" applyNumberFormat="1" applyFont="1" applyBorder="1" applyAlignment="1">
      <alignment horizontal="right" vertical="center"/>
    </xf>
    <xf numFmtId="9" fontId="41" fillId="0" borderId="115" xfId="0" applyNumberFormat="1" applyFont="1" applyBorder="1" applyAlignment="1">
      <alignment horizontal="right" vertical="center"/>
    </xf>
    <xf numFmtId="0" fontId="45" fillId="0" borderId="107" xfId="127" applyFont="1" applyBorder="1" applyAlignment="1">
      <alignment horizontal="center" wrapText="1"/>
    </xf>
    <xf numFmtId="0" fontId="45" fillId="0" borderId="87" xfId="127" applyFont="1" applyBorder="1" applyAlignment="1">
      <alignment horizontal="center" wrapText="1"/>
    </xf>
    <xf numFmtId="44" fontId="0" fillId="37" borderId="118" xfId="64" applyFont="1" applyFill="1" applyBorder="1" applyAlignment="1">
      <alignment wrapText="1"/>
    </xf>
    <xf numFmtId="44" fontId="0" fillId="37" borderId="115" xfId="64" applyFont="1" applyFill="1" applyBorder="1" applyAlignment="1">
      <alignment wrapText="1"/>
    </xf>
    <xf numFmtId="44" fontId="0" fillId="37" borderId="125" xfId="64" applyFont="1" applyFill="1" applyBorder="1" applyAlignment="1">
      <alignment wrapText="1"/>
    </xf>
    <xf numFmtId="9" fontId="0" fillId="37" borderId="118" xfId="187" applyFont="1" applyFill="1" applyBorder="1" applyAlignment="1">
      <alignment horizontal="center" wrapText="1"/>
    </xf>
    <xf numFmtId="0" fontId="42" fillId="36" borderId="86" xfId="127" applyFont="1" applyFill="1" applyBorder="1" applyAlignment="1">
      <alignment horizontal="center" vertical="center" wrapText="1"/>
    </xf>
    <xf numFmtId="0" fontId="42" fillId="36" borderId="87" xfId="127" applyFont="1" applyFill="1" applyBorder="1" applyAlignment="1">
      <alignment horizontal="center" vertical="center" wrapText="1"/>
    </xf>
    <xf numFmtId="0" fontId="42" fillId="36" borderId="88" xfId="127" applyFont="1" applyFill="1" applyBorder="1" applyAlignment="1">
      <alignment horizontal="center" vertical="center" wrapText="1"/>
    </xf>
    <xf numFmtId="0" fontId="42" fillId="36" borderId="117" xfId="127" applyFont="1" applyFill="1" applyBorder="1" applyAlignment="1">
      <alignment horizontal="center" vertical="center" wrapText="1"/>
    </xf>
    <xf numFmtId="0" fontId="42" fillId="36" borderId="115" xfId="127" applyFont="1" applyFill="1" applyBorder="1" applyAlignment="1">
      <alignment horizontal="center" vertical="center" wrapText="1"/>
    </xf>
    <xf numFmtId="0" fontId="42" fillId="36" borderId="116" xfId="127" applyFont="1" applyFill="1" applyBorder="1" applyAlignment="1">
      <alignment horizontal="center" vertical="center" wrapText="1"/>
    </xf>
    <xf numFmtId="0" fontId="42" fillId="36" borderId="120" xfId="127" applyFont="1" applyFill="1" applyBorder="1" applyAlignment="1">
      <alignment horizontal="center" vertical="center" wrapText="1"/>
    </xf>
    <xf numFmtId="3" fontId="50" fillId="0" borderId="86" xfId="127" applyNumberFormat="1" applyFont="1" applyBorder="1" applyAlignment="1">
      <alignment horizontal="center" vertical="center"/>
    </xf>
    <xf numFmtId="14" fontId="42" fillId="0" borderId="114" xfId="127" applyNumberFormat="1" applyFont="1" applyBorder="1" applyAlignment="1">
      <alignment horizontal="left"/>
    </xf>
    <xf numFmtId="0" fontId="42" fillId="0" borderId="119" xfId="127" applyFont="1" applyBorder="1" applyAlignment="1">
      <alignment horizontal="center"/>
    </xf>
    <xf numFmtId="9" fontId="0" fillId="0" borderId="88" xfId="0" applyNumberFormat="1" applyBorder="1" applyAlignment="1">
      <alignment horizontal="center" vertical="center"/>
    </xf>
    <xf numFmtId="0" fontId="41" fillId="0" borderId="119" xfId="0" applyFont="1" applyBorder="1"/>
    <xf numFmtId="3" fontId="41" fillId="0" borderId="115" xfId="0" applyNumberFormat="1" applyFont="1" applyBorder="1" applyAlignment="1">
      <alignment horizontal="center" vertical="center"/>
    </xf>
    <xf numFmtId="3" fontId="41" fillId="0" borderId="115" xfId="16261" applyNumberFormat="1" applyFont="1" applyBorder="1" applyAlignment="1">
      <alignment horizontal="center" vertical="center"/>
    </xf>
    <xf numFmtId="9" fontId="41" fillId="0" borderId="115" xfId="0" applyNumberFormat="1" applyFont="1" applyBorder="1" applyAlignment="1">
      <alignment horizontal="center" vertical="center"/>
    </xf>
    <xf numFmtId="9" fontId="41" fillId="0" borderId="116" xfId="0" applyNumberFormat="1" applyFont="1" applyBorder="1" applyAlignment="1">
      <alignment horizontal="center" vertical="center"/>
    </xf>
    <xf numFmtId="0" fontId="41" fillId="36" borderId="86" xfId="0" applyFont="1" applyFill="1" applyBorder="1" applyAlignment="1">
      <alignment horizontal="center" vertical="center" wrapText="1"/>
    </xf>
    <xf numFmtId="0" fontId="41" fillId="36" borderId="87" xfId="0" applyFont="1" applyFill="1" applyBorder="1" applyAlignment="1">
      <alignment horizontal="center" vertical="center" wrapText="1"/>
    </xf>
    <xf numFmtId="9" fontId="41" fillId="36" borderId="87" xfId="0" applyNumberFormat="1" applyFont="1" applyFill="1" applyBorder="1" applyAlignment="1">
      <alignment horizontal="center" vertical="center" wrapText="1"/>
    </xf>
    <xf numFmtId="0" fontId="41" fillId="36" borderId="88" xfId="0" applyFont="1" applyFill="1" applyBorder="1" applyAlignment="1">
      <alignment horizontal="center" vertical="center" wrapText="1"/>
    </xf>
    <xf numFmtId="9" fontId="42" fillId="36" borderId="87" xfId="127" applyNumberFormat="1" applyFont="1" applyFill="1" applyBorder="1" applyAlignment="1">
      <alignment horizontal="center" vertical="center" wrapText="1"/>
    </xf>
    <xf numFmtId="0" fontId="0" fillId="0" borderId="0" xfId="528" applyFont="1" applyAlignment="1">
      <alignment horizontal="center"/>
    </xf>
    <xf numFmtId="0" fontId="130" fillId="0" borderId="0" xfId="528" applyFont="1" applyAlignment="1">
      <alignment horizontal="left"/>
    </xf>
    <xf numFmtId="0" fontId="0" fillId="0" borderId="82" xfId="528" applyFont="1" applyBorder="1" applyAlignment="1">
      <alignment horizontal="center"/>
    </xf>
    <xf numFmtId="0" fontId="0" fillId="0" borderId="35" xfId="528" applyFont="1" applyBorder="1" applyAlignment="1">
      <alignment horizontal="center"/>
    </xf>
    <xf numFmtId="43" fontId="0" fillId="0" borderId="0" xfId="0" applyNumberFormat="1"/>
    <xf numFmtId="164" fontId="0" fillId="0" borderId="114" xfId="0" applyNumberFormat="1" applyBorder="1" applyAlignment="1">
      <alignment horizontal="right"/>
    </xf>
    <xf numFmtId="10" fontId="0" fillId="0" borderId="114" xfId="0" applyNumberFormat="1" applyBorder="1" applyAlignment="1">
      <alignment horizontal="right"/>
    </xf>
    <xf numFmtId="164" fontId="0" fillId="0" borderId="113" xfId="0" applyNumberFormat="1" applyBorder="1" applyAlignment="1">
      <alignment horizontal="right"/>
    </xf>
    <xf numFmtId="0" fontId="0" fillId="39" borderId="49" xfId="132" applyFont="1" applyFill="1" applyBorder="1"/>
    <xf numFmtId="0" fontId="110" fillId="37" borderId="25" xfId="0" applyFont="1" applyFill="1" applyBorder="1"/>
    <xf numFmtId="164" fontId="110" fillId="37" borderId="25" xfId="39" applyNumberFormat="1" applyFont="1" applyFill="1" applyBorder="1"/>
    <xf numFmtId="0" fontId="0" fillId="0" borderId="91" xfId="0" applyBorder="1" applyAlignment="1">
      <alignment horizontal="center"/>
    </xf>
    <xf numFmtId="0" fontId="0" fillId="0" borderId="92" xfId="0" applyBorder="1" applyAlignment="1">
      <alignment horizontal="center"/>
    </xf>
    <xf numFmtId="2" fontId="0" fillId="0" borderId="0" xfId="132" applyNumberFormat="1" applyFont="1" applyAlignment="1">
      <alignment wrapText="1"/>
    </xf>
    <xf numFmtId="6" fontId="111" fillId="0" borderId="0" xfId="0" applyNumberFormat="1" applyFont="1"/>
    <xf numFmtId="0" fontId="0" fillId="50" borderId="29" xfId="0" applyFill="1" applyBorder="1"/>
    <xf numFmtId="0" fontId="0" fillId="50" borderId="114" xfId="0" applyFill="1" applyBorder="1"/>
    <xf numFmtId="3" fontId="0" fillId="0" borderId="0" xfId="0" applyNumberFormat="1" applyAlignment="1">
      <alignment vertical="center" wrapText="1"/>
    </xf>
    <xf numFmtId="0" fontId="0" fillId="0" borderId="0" xfId="0" quotePrefix="1"/>
    <xf numFmtId="0" fontId="136" fillId="0" borderId="37" xfId="0" applyFont="1" applyBorder="1"/>
    <xf numFmtId="0" fontId="41" fillId="36" borderId="66" xfId="0" applyFont="1" applyFill="1" applyBorder="1"/>
    <xf numFmtId="0" fontId="41" fillId="36" borderId="64" xfId="0" applyFont="1" applyFill="1" applyBorder="1" applyAlignment="1">
      <alignment horizontal="center" vertical="center" wrapText="1"/>
    </xf>
    <xf numFmtId="10" fontId="41" fillId="36" borderId="67" xfId="0" applyNumberFormat="1" applyFont="1" applyFill="1" applyBorder="1" applyAlignment="1">
      <alignment horizontal="center" vertical="center" wrapText="1"/>
    </xf>
    <xf numFmtId="0" fontId="41" fillId="37" borderId="122" xfId="0" applyFont="1" applyFill="1" applyBorder="1" applyAlignment="1">
      <alignment vertical="center"/>
    </xf>
    <xf numFmtId="0" fontId="0" fillId="35" borderId="122" xfId="0" applyFill="1" applyBorder="1" applyAlignment="1">
      <alignment vertical="center"/>
    </xf>
    <xf numFmtId="0" fontId="0" fillId="0" borderId="122" xfId="0" applyBorder="1"/>
    <xf numFmtId="0" fontId="0" fillId="0" borderId="72" xfId="0" applyBorder="1"/>
    <xf numFmtId="0" fontId="0" fillId="0" borderId="122" xfId="0" applyBorder="1" applyAlignment="1">
      <alignment vertical="center"/>
    </xf>
    <xf numFmtId="0" fontId="0" fillId="0" borderId="131" xfId="0" applyBorder="1" applyAlignment="1">
      <alignment vertical="center"/>
    </xf>
    <xf numFmtId="0" fontId="0" fillId="0" borderId="132" xfId="528" applyFont="1" applyBorder="1"/>
    <xf numFmtId="0" fontId="0" fillId="0" borderId="131" xfId="528" applyFont="1" applyBorder="1"/>
    <xf numFmtId="0" fontId="0" fillId="35" borderId="131" xfId="0" applyFill="1" applyBorder="1" applyAlignment="1">
      <alignment vertical="center"/>
    </xf>
    <xf numFmtId="0" fontId="0" fillId="0" borderId="133" xfId="0" applyBorder="1"/>
    <xf numFmtId="0" fontId="41" fillId="37" borderId="132" xfId="528" applyFont="1" applyFill="1" applyBorder="1"/>
    <xf numFmtId="10" fontId="0" fillId="37" borderId="68" xfId="0" applyNumberFormat="1" applyFill="1" applyBorder="1"/>
    <xf numFmtId="0" fontId="41" fillId="35" borderId="80" xfId="0" applyFont="1" applyFill="1" applyBorder="1" applyAlignment="1">
      <alignment vertical="center"/>
    </xf>
    <xf numFmtId="0" fontId="0" fillId="37" borderId="134" xfId="0" applyFill="1" applyBorder="1" applyAlignment="1">
      <alignment vertical="center"/>
    </xf>
    <xf numFmtId="0" fontId="0" fillId="37" borderId="135" xfId="0" applyFill="1" applyBorder="1" applyAlignment="1">
      <alignment vertical="center"/>
    </xf>
    <xf numFmtId="164" fontId="0" fillId="0" borderId="136" xfId="0" applyNumberFormat="1" applyBorder="1"/>
    <xf numFmtId="165" fontId="0" fillId="0" borderId="136" xfId="2" applyNumberFormat="1" applyFont="1" applyBorder="1"/>
    <xf numFmtId="10" fontId="0" fillId="0" borderId="137" xfId="187" applyNumberFormat="1" applyFont="1" applyFill="1" applyBorder="1"/>
    <xf numFmtId="0" fontId="41" fillId="36" borderId="25" xfId="0" applyFont="1" applyFill="1" applyBorder="1"/>
    <xf numFmtId="0" fontId="78" fillId="35" borderId="122" xfId="0" applyFont="1" applyFill="1" applyBorder="1" applyAlignment="1">
      <alignment vertical="center"/>
    </xf>
    <xf numFmtId="0" fontId="112" fillId="0" borderId="122" xfId="0" applyFont="1" applyBorder="1"/>
    <xf numFmtId="0" fontId="112" fillId="0" borderId="72" xfId="0" applyFont="1" applyBorder="1"/>
    <xf numFmtId="0" fontId="78" fillId="0" borderId="122" xfId="0" applyFont="1" applyBorder="1" applyAlignment="1">
      <alignment vertical="center"/>
    </xf>
    <xf numFmtId="0" fontId="112" fillId="0" borderId="132" xfId="528" applyFont="1" applyBorder="1"/>
    <xf numFmtId="0" fontId="41" fillId="37" borderId="129" xfId="0" applyFont="1" applyFill="1" applyBorder="1" applyAlignment="1">
      <alignment vertical="center"/>
    </xf>
    <xf numFmtId="0" fontId="0" fillId="37" borderId="127" xfId="0" applyFill="1" applyBorder="1" applyAlignment="1">
      <alignment vertical="center"/>
    </xf>
    <xf numFmtId="0" fontId="0" fillId="37" borderId="127" xfId="0" applyFill="1" applyBorder="1"/>
    <xf numFmtId="0" fontId="127" fillId="37" borderId="127" xfId="0" applyFont="1" applyFill="1" applyBorder="1"/>
    <xf numFmtId="164" fontId="127" fillId="37" borderId="127" xfId="39" applyNumberFormat="1" applyFont="1" applyFill="1" applyBorder="1"/>
    <xf numFmtId="164" fontId="0" fillId="37" borderId="127" xfId="39" applyNumberFormat="1" applyFont="1" applyFill="1" applyBorder="1"/>
    <xf numFmtId="10" fontId="0" fillId="37" borderId="130" xfId="0" applyNumberFormat="1" applyFill="1" applyBorder="1"/>
    <xf numFmtId="0" fontId="41" fillId="35" borderId="76" xfId="0" applyFont="1" applyFill="1" applyBorder="1" applyAlignment="1">
      <alignment vertical="center"/>
    </xf>
    <xf numFmtId="0" fontId="0" fillId="37" borderId="39" xfId="0" applyFill="1" applyBorder="1" applyAlignment="1">
      <alignment vertical="center"/>
    </xf>
    <xf numFmtId="0" fontId="0" fillId="37" borderId="57" xfId="0" applyFill="1" applyBorder="1" applyAlignment="1">
      <alignment vertical="center"/>
    </xf>
    <xf numFmtId="164" fontId="78" fillId="0" borderId="40" xfId="0" applyNumberFormat="1" applyFont="1" applyBorder="1"/>
    <xf numFmtId="165" fontId="78" fillId="0" borderId="40" xfId="2" applyNumberFormat="1" applyFont="1" applyBorder="1"/>
    <xf numFmtId="10" fontId="78" fillId="0" borderId="83" xfId="187" applyNumberFormat="1" applyFont="1" applyFill="1" applyBorder="1"/>
    <xf numFmtId="0" fontId="112" fillId="0" borderId="31" xfId="0" applyFont="1" applyBorder="1"/>
    <xf numFmtId="0" fontId="112" fillId="0" borderId="31" xfId="0" applyFont="1" applyBorder="1" applyAlignment="1">
      <alignment wrapText="1"/>
    </xf>
    <xf numFmtId="0" fontId="136" fillId="50" borderId="83" xfId="0" applyFont="1" applyFill="1" applyBorder="1"/>
    <xf numFmtId="0" fontId="41" fillId="44" borderId="51" xfId="0" applyFont="1" applyFill="1" applyBorder="1"/>
    <xf numFmtId="3" fontId="41" fillId="36" borderId="52" xfId="4" applyNumberFormat="1" applyFont="1" applyFill="1" applyBorder="1"/>
    <xf numFmtId="3" fontId="41" fillId="44" borderId="52" xfId="4" applyNumberFormat="1" applyFont="1" applyFill="1" applyBorder="1"/>
    <xf numFmtId="3" fontId="41" fillId="44" borderId="53" xfId="4" applyNumberFormat="1" applyFont="1" applyFill="1" applyBorder="1"/>
    <xf numFmtId="0" fontId="41" fillId="44" borderId="34" xfId="0" applyFont="1" applyFill="1" applyBorder="1" applyAlignment="1">
      <alignment horizontal="center"/>
    </xf>
    <xf numFmtId="3" fontId="0" fillId="35" borderId="38" xfId="4" applyNumberFormat="1" applyFont="1" applyFill="1" applyBorder="1" applyAlignment="1">
      <alignment horizontal="center"/>
    </xf>
    <xf numFmtId="0" fontId="41" fillId="39" borderId="30" xfId="0" applyFont="1" applyFill="1" applyBorder="1"/>
    <xf numFmtId="0" fontId="41" fillId="39" borderId="31" xfId="0" applyFont="1" applyFill="1" applyBorder="1"/>
    <xf numFmtId="0" fontId="41" fillId="39" borderId="32" xfId="0" applyFont="1" applyFill="1" applyBorder="1"/>
    <xf numFmtId="0" fontId="0" fillId="39" borderId="115" xfId="0" applyFill="1" applyBorder="1"/>
    <xf numFmtId="164" fontId="0" fillId="39" borderId="115" xfId="4" applyNumberFormat="1" applyFont="1" applyFill="1" applyBorder="1"/>
    <xf numFmtId="0" fontId="41" fillId="39" borderId="28" xfId="0" applyFont="1" applyFill="1" applyBorder="1"/>
    <xf numFmtId="164" fontId="41" fillId="39" borderId="28" xfId="4" applyNumberFormat="1" applyFont="1" applyFill="1" applyBorder="1"/>
    <xf numFmtId="37" fontId="41" fillId="39" borderId="28" xfId="4" applyNumberFormat="1" applyFont="1" applyFill="1" applyBorder="1"/>
    <xf numFmtId="0" fontId="41" fillId="52" borderId="48" xfId="0" applyFont="1" applyFill="1" applyBorder="1" applyAlignment="1">
      <alignment wrapText="1"/>
    </xf>
    <xf numFmtId="0" fontId="41" fillId="52" borderId="97" xfId="0" applyFont="1" applyFill="1" applyBorder="1" applyAlignment="1">
      <alignment wrapText="1"/>
    </xf>
    <xf numFmtId="0" fontId="0" fillId="39" borderId="26" xfId="0" applyFill="1" applyBorder="1" applyAlignment="1">
      <alignment wrapText="1"/>
    </xf>
    <xf numFmtId="0" fontId="41" fillId="39" borderId="46" xfId="0" applyFont="1" applyFill="1" applyBorder="1" applyAlignment="1">
      <alignment wrapText="1"/>
    </xf>
    <xf numFmtId="0" fontId="0" fillId="39" borderId="35" xfId="0" applyFill="1" applyBorder="1" applyAlignment="1">
      <alignment wrapText="1"/>
    </xf>
    <xf numFmtId="0" fontId="0" fillId="39" borderId="48" xfId="0" applyFill="1" applyBorder="1" applyAlignment="1">
      <alignment wrapText="1"/>
    </xf>
    <xf numFmtId="0" fontId="41" fillId="52" borderId="26" xfId="0" applyFont="1" applyFill="1" applyBorder="1" applyAlignment="1">
      <alignment wrapText="1"/>
    </xf>
    <xf numFmtId="0" fontId="41" fillId="52" borderId="29" xfId="0" applyFont="1" applyFill="1" applyBorder="1" applyAlignment="1">
      <alignment wrapText="1"/>
    </xf>
    <xf numFmtId="0" fontId="0" fillId="39" borderId="29" xfId="0" applyFill="1" applyBorder="1"/>
    <xf numFmtId="0" fontId="0" fillId="39" borderId="114" xfId="0" applyFill="1" applyBorder="1"/>
    <xf numFmtId="0" fontId="0" fillId="39" borderId="114" xfId="0" applyFill="1" applyBorder="1" applyAlignment="1">
      <alignment wrapText="1"/>
    </xf>
    <xf numFmtId="0" fontId="0" fillId="39" borderId="48" xfId="0" applyFill="1" applyBorder="1"/>
    <xf numFmtId="0" fontId="0" fillId="39" borderId="97" xfId="0" applyFill="1" applyBorder="1"/>
    <xf numFmtId="0" fontId="0" fillId="39" borderId="113" xfId="0" applyFill="1" applyBorder="1"/>
    <xf numFmtId="0" fontId="42" fillId="49" borderId="138" xfId="0" applyFont="1" applyFill="1" applyBorder="1" applyAlignment="1">
      <alignment horizontal="center"/>
    </xf>
    <xf numFmtId="0" fontId="42" fillId="49" borderId="139" xfId="0" applyFont="1" applyFill="1" applyBorder="1" applyAlignment="1">
      <alignment horizontal="center"/>
    </xf>
    <xf numFmtId="0" fontId="41" fillId="49" borderId="142" xfId="0" applyFont="1" applyFill="1" applyBorder="1"/>
    <xf numFmtId="0" fontId="41" fillId="49" borderId="144" xfId="0" applyFont="1" applyFill="1" applyBorder="1"/>
    <xf numFmtId="0" fontId="41" fillId="49" borderId="145" xfId="0" applyFont="1" applyFill="1" applyBorder="1"/>
    <xf numFmtId="0" fontId="41" fillId="49" borderId="145" xfId="0" applyFont="1" applyFill="1" applyBorder="1" applyAlignment="1">
      <alignment horizontal="center" wrapText="1"/>
    </xf>
    <xf numFmtId="0" fontId="41" fillId="49" borderId="146" xfId="0" applyFont="1" applyFill="1" applyBorder="1" applyAlignment="1">
      <alignment horizontal="center" wrapText="1"/>
    </xf>
    <xf numFmtId="0" fontId="41" fillId="49" borderId="147" xfId="0" applyFont="1" applyFill="1" applyBorder="1" applyAlignment="1">
      <alignment horizontal="center" wrapText="1"/>
    </xf>
    <xf numFmtId="0" fontId="41" fillId="49" borderId="148" xfId="0" applyFont="1" applyFill="1" applyBorder="1" applyAlignment="1">
      <alignment horizontal="center" wrapText="1"/>
    </xf>
    <xf numFmtId="0" fontId="0" fillId="50" borderId="24" xfId="0" applyFill="1" applyBorder="1"/>
    <xf numFmtId="0" fontId="0" fillId="50" borderId="28" xfId="0" applyFill="1" applyBorder="1"/>
    <xf numFmtId="0" fontId="0" fillId="50" borderId="34" xfId="0" applyFill="1" applyBorder="1"/>
    <xf numFmtId="49" fontId="0" fillId="0" borderId="0" xfId="0" applyNumberFormat="1"/>
    <xf numFmtId="3" fontId="78" fillId="0" borderId="28" xfId="31304" applyNumberFormat="1" applyFont="1" applyFill="1" applyBorder="1" applyAlignment="1">
      <alignment horizontal="center" vertical="center"/>
    </xf>
    <xf numFmtId="3" fontId="78" fillId="0" borderId="149" xfId="31304" applyNumberFormat="1" applyFont="1" applyFill="1" applyBorder="1" applyAlignment="1">
      <alignment horizontal="center" vertical="center"/>
    </xf>
    <xf numFmtId="3" fontId="0" fillId="0" borderId="149" xfId="0" applyNumberFormat="1" applyBorder="1" applyAlignment="1">
      <alignment horizontal="center" vertical="center"/>
    </xf>
    <xf numFmtId="0" fontId="0" fillId="0" borderId="150" xfId="127" applyFont="1" applyBorder="1"/>
    <xf numFmtId="3" fontId="0" fillId="0" borderId="149" xfId="16259" applyNumberFormat="1" applyFont="1" applyBorder="1" applyAlignment="1">
      <alignment horizontal="center" vertical="center"/>
    </xf>
    <xf numFmtId="0" fontId="0" fillId="0" borderId="149" xfId="0" applyBorder="1" applyAlignment="1">
      <alignment horizontal="center" vertical="center"/>
    </xf>
    <xf numFmtId="0" fontId="0" fillId="0" borderId="152" xfId="0" applyBorder="1" applyAlignment="1">
      <alignment horizontal="center" vertical="center"/>
    </xf>
    <xf numFmtId="0" fontId="0" fillId="0" borderId="152" xfId="0" applyBorder="1"/>
    <xf numFmtId="0" fontId="0" fillId="0" borderId="152" xfId="0" applyBorder="1" applyAlignment="1">
      <alignment horizontal="center"/>
    </xf>
    <xf numFmtId="0" fontId="112" fillId="0" borderId="149" xfId="0" applyFont="1" applyBorder="1"/>
    <xf numFmtId="0" fontId="112" fillId="0" borderId="149" xfId="0" applyFont="1" applyBorder="1" applyAlignment="1">
      <alignment horizontal="center"/>
    </xf>
    <xf numFmtId="0" fontId="112" fillId="0" borderId="152" xfId="0" applyFont="1" applyBorder="1" applyAlignment="1">
      <alignment horizontal="center"/>
    </xf>
    <xf numFmtId="0" fontId="109" fillId="0" borderId="149" xfId="0" applyFont="1" applyBorder="1" applyAlignment="1">
      <alignment horizontal="center" vertical="center"/>
    </xf>
    <xf numFmtId="164" fontId="113" fillId="0" borderId="149" xfId="39" applyNumberFormat="1" applyFont="1" applyBorder="1" applyAlignment="1">
      <alignment horizontal="center" vertical="center" wrapText="1"/>
    </xf>
    <xf numFmtId="0" fontId="0" fillId="0" borderId="109" xfId="0" applyBorder="1"/>
    <xf numFmtId="3" fontId="50" fillId="0" borderId="153" xfId="31323" applyNumberFormat="1" applyBorder="1" applyAlignment="1">
      <alignment horizontal="center" vertical="center"/>
    </xf>
    <xf numFmtId="9" fontId="50" fillId="0" borderId="154" xfId="127" applyNumberFormat="1" applyFont="1" applyBorder="1" applyAlignment="1">
      <alignment horizontal="center" vertical="center"/>
    </xf>
    <xf numFmtId="42" fontId="0" fillId="0" borderId="151" xfId="703" applyNumberFormat="1" applyFont="1" applyBorder="1" applyAlignment="1">
      <alignment vertical="top"/>
    </xf>
    <xf numFmtId="3" fontId="0" fillId="0" borderId="28" xfId="31331" applyNumberFormat="1" applyFont="1" applyFill="1" applyBorder="1" applyAlignment="1">
      <alignment horizontal="center" vertical="center"/>
    </xf>
    <xf numFmtId="3" fontId="0" fillId="0" borderId="149" xfId="31331" applyNumberFormat="1" applyFont="1" applyFill="1" applyBorder="1" applyAlignment="1">
      <alignment horizontal="center" vertical="center"/>
    </xf>
    <xf numFmtId="3" fontId="50" fillId="0" borderId="149" xfId="127" applyNumberFormat="1" applyFont="1" applyBorder="1" applyAlignment="1">
      <alignment horizontal="center" vertical="center"/>
    </xf>
    <xf numFmtId="3" fontId="50" fillId="0" borderId="149" xfId="16259" applyNumberFormat="1" applyFont="1" applyBorder="1" applyAlignment="1">
      <alignment horizontal="center" vertical="center"/>
    </xf>
    <xf numFmtId="0" fontId="42" fillId="36" borderId="110" xfId="127" applyFont="1" applyFill="1" applyBorder="1" applyAlignment="1">
      <alignment horizontal="center" vertical="center" wrapText="1"/>
    </xf>
    <xf numFmtId="3" fontId="50" fillId="0" borderId="64" xfId="127" applyNumberFormat="1" applyFont="1" applyBorder="1" applyAlignment="1">
      <alignment horizontal="center" vertical="center"/>
    </xf>
    <xf numFmtId="9" fontId="50" fillId="0" borderId="64" xfId="127" applyNumberFormat="1" applyFont="1" applyBorder="1" applyAlignment="1">
      <alignment horizontal="center" vertical="center"/>
    </xf>
    <xf numFmtId="9" fontId="50" fillId="0" borderId="65" xfId="187" applyFont="1" applyBorder="1" applyAlignment="1">
      <alignment horizontal="center"/>
    </xf>
    <xf numFmtId="9" fontId="50" fillId="0" borderId="157" xfId="127" applyNumberFormat="1" applyFont="1" applyBorder="1" applyAlignment="1">
      <alignment horizontal="center" vertical="center"/>
    </xf>
    <xf numFmtId="9" fontId="50" fillId="0" borderId="73" xfId="127" applyNumberFormat="1" applyFont="1" applyBorder="1" applyAlignment="1">
      <alignment horizontal="center" vertical="center"/>
    </xf>
    <xf numFmtId="0" fontId="81" fillId="0" borderId="159" xfId="0" applyFont="1" applyBorder="1" applyAlignment="1">
      <alignment horizontal="center" vertical="center" wrapText="1"/>
    </xf>
    <xf numFmtId="0" fontId="81" fillId="0" borderId="109" xfId="0" applyFont="1" applyBorder="1" applyAlignment="1">
      <alignment vertical="center" wrapText="1"/>
    </xf>
    <xf numFmtId="0" fontId="81" fillId="0" borderId="109" xfId="0" applyFont="1" applyBorder="1" applyAlignment="1">
      <alignment horizontal="left" vertical="center" wrapText="1"/>
    </xf>
    <xf numFmtId="0" fontId="41" fillId="36" borderId="151" xfId="132" applyFont="1" applyFill="1" applyBorder="1"/>
    <xf numFmtId="0" fontId="113" fillId="0" borderId="151" xfId="132" quotePrefix="1" applyBorder="1" applyAlignment="1">
      <alignment horizontal="left" wrapText="1"/>
    </xf>
    <xf numFmtId="6" fontId="0" fillId="0" borderId="151" xfId="703" applyNumberFormat="1" applyFont="1" applyBorder="1" applyAlignment="1">
      <alignment vertical="top"/>
    </xf>
    <xf numFmtId="42" fontId="0" fillId="0" borderId="151" xfId="703" applyNumberFormat="1" applyFont="1" applyBorder="1" applyAlignment="1">
      <alignment horizontal="right" vertical="top"/>
    </xf>
    <xf numFmtId="0" fontId="0" fillId="0" borderId="151" xfId="132" applyFont="1" applyBorder="1" applyAlignment="1">
      <alignment wrapText="1"/>
    </xf>
    <xf numFmtId="0" fontId="0" fillId="0" borderId="151" xfId="132" quotePrefix="1" applyFont="1" applyBorder="1" applyAlignment="1">
      <alignment horizontal="left"/>
    </xf>
    <xf numFmtId="0" fontId="41" fillId="0" borderId="150" xfId="132" quotePrefix="1" applyFont="1" applyBorder="1" applyAlignment="1">
      <alignment horizontal="left"/>
    </xf>
    <xf numFmtId="0" fontId="117" fillId="0" borderId="150" xfId="132" quotePrefix="1" applyFont="1" applyBorder="1" applyAlignment="1">
      <alignment horizontal="left"/>
    </xf>
    <xf numFmtId="0" fontId="41" fillId="37" borderId="151" xfId="528" applyFont="1" applyFill="1" applyBorder="1" applyAlignment="1">
      <alignment horizontal="center"/>
    </xf>
    <xf numFmtId="0" fontId="0" fillId="0" borderId="151" xfId="528" applyFont="1" applyBorder="1" applyAlignment="1">
      <alignment horizontal="center"/>
    </xf>
    <xf numFmtId="0" fontId="0" fillId="37" borderId="151" xfId="528" applyFont="1" applyFill="1" applyBorder="1" applyAlignment="1">
      <alignment horizontal="center"/>
    </xf>
    <xf numFmtId="0" fontId="41" fillId="0" borderId="151" xfId="528" applyFont="1" applyBorder="1" applyAlignment="1">
      <alignment horizontal="center"/>
    </xf>
    <xf numFmtId="0" fontId="41" fillId="37" borderId="151" xfId="528" applyFont="1" applyFill="1" applyBorder="1"/>
    <xf numFmtId="0" fontId="0" fillId="37" borderId="149" xfId="528" applyFont="1" applyFill="1" applyBorder="1"/>
    <xf numFmtId="0" fontId="0" fillId="37" borderId="161" xfId="528" applyFont="1" applyFill="1" applyBorder="1"/>
    <xf numFmtId="0" fontId="0" fillId="0" borderId="151" xfId="528" applyFont="1" applyBorder="1"/>
    <xf numFmtId="0" fontId="41" fillId="0" borderId="151" xfId="528" applyFont="1" applyBorder="1"/>
    <xf numFmtId="0" fontId="41" fillId="35" borderId="151" xfId="132" applyFont="1" applyFill="1" applyBorder="1"/>
    <xf numFmtId="0" fontId="41" fillId="35" borderId="150" xfId="132" applyFont="1" applyFill="1" applyBorder="1"/>
    <xf numFmtId="0" fontId="78" fillId="37" borderId="149" xfId="0" applyFont="1" applyFill="1" applyBorder="1" applyAlignment="1">
      <alignment vertical="center"/>
    </xf>
    <xf numFmtId="0" fontId="78" fillId="37" borderId="149" xfId="0" applyFont="1" applyFill="1" applyBorder="1"/>
    <xf numFmtId="10" fontId="78" fillId="37" borderId="162" xfId="0" applyNumberFormat="1" applyFont="1" applyFill="1" applyBorder="1"/>
    <xf numFmtId="0" fontId="0" fillId="37" borderId="149" xfId="0" applyFill="1" applyBorder="1" applyAlignment="1">
      <alignment vertical="center"/>
    </xf>
    <xf numFmtId="0" fontId="0" fillId="37" borderId="149" xfId="0" applyFill="1" applyBorder="1"/>
    <xf numFmtId="10" fontId="0" fillId="37" borderId="162" xfId="0" applyNumberFormat="1" applyFill="1" applyBorder="1"/>
    <xf numFmtId="0" fontId="0" fillId="0" borderId="149" xfId="0" applyBorder="1" applyAlignment="1">
      <alignment vertical="center"/>
    </xf>
    <xf numFmtId="164" fontId="78" fillId="0" borderId="149" xfId="0" applyNumberFormat="1" applyFont="1" applyBorder="1"/>
    <xf numFmtId="43" fontId="78" fillId="0" borderId="149" xfId="0" applyNumberFormat="1" applyFont="1" applyBorder="1"/>
    <xf numFmtId="165" fontId="78" fillId="0" borderId="149" xfId="2" applyNumberFormat="1" applyFont="1" applyBorder="1"/>
    <xf numFmtId="10" fontId="78" fillId="0" borderId="162" xfId="187" applyNumberFormat="1" applyFont="1" applyFill="1" applyBorder="1"/>
    <xf numFmtId="164" fontId="0" fillId="0" borderId="149" xfId="0" applyNumberFormat="1" applyBorder="1"/>
    <xf numFmtId="43" fontId="0" fillId="0" borderId="149" xfId="0" applyNumberFormat="1" applyBorder="1"/>
    <xf numFmtId="165" fontId="0" fillId="0" borderId="149" xfId="2" applyNumberFormat="1" applyFont="1" applyBorder="1"/>
    <xf numFmtId="10" fontId="0" fillId="0" borderId="162" xfId="187" applyNumberFormat="1" applyFont="1" applyFill="1" applyBorder="1"/>
    <xf numFmtId="164" fontId="0" fillId="37" borderId="149" xfId="39" applyNumberFormat="1" applyFont="1" applyFill="1" applyBorder="1"/>
    <xf numFmtId="43" fontId="0" fillId="37" borderId="149" xfId="39" applyFont="1" applyFill="1" applyBorder="1"/>
    <xf numFmtId="165" fontId="0" fillId="37" borderId="149" xfId="2" applyNumberFormat="1" applyFont="1" applyFill="1" applyBorder="1"/>
    <xf numFmtId="0" fontId="78" fillId="0" borderId="149" xfId="0" applyFont="1" applyBorder="1" applyAlignment="1">
      <alignment vertical="center"/>
    </xf>
    <xf numFmtId="0" fontId="0" fillId="0" borderId="149" xfId="0" applyBorder="1"/>
    <xf numFmtId="10" fontId="78" fillId="37" borderId="162" xfId="187" applyNumberFormat="1" applyFont="1" applyFill="1" applyBorder="1"/>
    <xf numFmtId="10" fontId="0" fillId="37" borderId="162" xfId="187" applyNumberFormat="1" applyFont="1" applyFill="1" applyBorder="1"/>
    <xf numFmtId="165" fontId="78" fillId="0" borderId="149" xfId="2" applyNumberFormat="1" applyFont="1" applyFill="1" applyBorder="1"/>
    <xf numFmtId="165" fontId="0" fillId="0" borderId="149" xfId="2" applyNumberFormat="1" applyFont="1" applyFill="1" applyBorder="1"/>
    <xf numFmtId="0" fontId="41" fillId="0" borderId="149" xfId="0" applyFont="1" applyBorder="1" applyAlignment="1">
      <alignment wrapText="1"/>
    </xf>
    <xf numFmtId="0" fontId="78" fillId="0" borderId="163" xfId="0" applyFont="1" applyBorder="1" applyAlignment="1">
      <alignment horizontal="center"/>
    </xf>
    <xf numFmtId="0" fontId="0" fillId="0" borderId="163" xfId="0" applyBorder="1" applyAlignment="1">
      <alignment horizontal="center"/>
    </xf>
    <xf numFmtId="164" fontId="0" fillId="0" borderId="160" xfId="0" applyNumberFormat="1" applyBorder="1"/>
    <xf numFmtId="176" fontId="0" fillId="0" borderId="149" xfId="0" applyNumberFormat="1" applyBorder="1"/>
    <xf numFmtId="171" fontId="0" fillId="0" borderId="161" xfId="187" applyNumberFormat="1" applyFont="1" applyBorder="1"/>
    <xf numFmtId="164" fontId="0" fillId="37" borderId="160" xfId="39" applyNumberFormat="1" applyFont="1" applyFill="1" applyBorder="1"/>
    <xf numFmtId="0" fontId="0" fillId="37" borderId="161" xfId="0" applyFill="1" applyBorder="1"/>
    <xf numFmtId="171" fontId="0" fillId="0" borderId="161" xfId="187" applyNumberFormat="1" applyFont="1" applyFill="1" applyBorder="1"/>
    <xf numFmtId="39" fontId="0" fillId="37" borderId="149" xfId="39" applyNumberFormat="1" applyFont="1" applyFill="1" applyBorder="1"/>
    <xf numFmtId="164" fontId="113" fillId="37" borderId="149" xfId="39" applyNumberFormat="1" applyFont="1" applyFill="1" applyBorder="1"/>
    <xf numFmtId="177" fontId="113" fillId="37" borderId="149" xfId="39" applyNumberFormat="1" applyFont="1" applyFill="1" applyBorder="1"/>
    <xf numFmtId="164" fontId="0" fillId="0" borderId="149" xfId="39" applyNumberFormat="1" applyFont="1" applyBorder="1"/>
    <xf numFmtId="178" fontId="0" fillId="0" borderId="149" xfId="39" applyNumberFormat="1" applyFont="1" applyBorder="1"/>
    <xf numFmtId="44" fontId="0" fillId="0" borderId="149" xfId="703" applyFont="1" applyBorder="1"/>
    <xf numFmtId="0" fontId="0" fillId="0" borderId="161" xfId="0" applyBorder="1"/>
    <xf numFmtId="0" fontId="41" fillId="37" borderId="150" xfId="528" applyFont="1" applyFill="1" applyBorder="1"/>
    <xf numFmtId="0" fontId="0" fillId="0" borderId="151" xfId="0" applyBorder="1"/>
    <xf numFmtId="176" fontId="113" fillId="0" borderId="149" xfId="0" applyNumberFormat="1" applyFont="1" applyBorder="1"/>
    <xf numFmtId="176" fontId="113" fillId="0" borderId="161" xfId="0" applyNumberFormat="1" applyFont="1" applyBorder="1"/>
    <xf numFmtId="164" fontId="0" fillId="0" borderId="160" xfId="128" applyNumberFormat="1" applyFont="1" applyBorder="1"/>
    <xf numFmtId="164" fontId="0" fillId="0" borderId="149" xfId="128" applyNumberFormat="1" applyFont="1" applyBorder="1"/>
    <xf numFmtId="176" fontId="0" fillId="0" borderId="149" xfId="128" applyNumberFormat="1" applyFont="1" applyBorder="1"/>
    <xf numFmtId="164" fontId="0" fillId="37" borderId="160" xfId="666" applyNumberFormat="1" applyFont="1" applyFill="1" applyBorder="1"/>
    <xf numFmtId="164" fontId="0" fillId="37" borderId="149" xfId="666" applyNumberFormat="1" applyFont="1" applyFill="1" applyBorder="1"/>
    <xf numFmtId="0" fontId="0" fillId="37" borderId="161" xfId="128" applyFont="1" applyFill="1" applyBorder="1"/>
    <xf numFmtId="0" fontId="0" fillId="37" borderId="149" xfId="128" applyFont="1" applyFill="1" applyBorder="1"/>
    <xf numFmtId="165" fontId="0" fillId="0" borderId="161" xfId="703" applyNumberFormat="1" applyFont="1" applyBorder="1"/>
    <xf numFmtId="165" fontId="0" fillId="0" borderId="149" xfId="703" applyNumberFormat="1" applyFont="1" applyBorder="1"/>
    <xf numFmtId="165" fontId="0" fillId="0" borderId="161" xfId="703" applyNumberFormat="1" applyFont="1" applyFill="1" applyBorder="1"/>
    <xf numFmtId="0" fontId="41" fillId="41" borderId="149" xfId="0" applyFont="1" applyFill="1" applyBorder="1" applyAlignment="1">
      <alignment horizontal="center" wrapText="1"/>
    </xf>
    <xf numFmtId="0" fontId="113" fillId="0" borderId="149" xfId="0" applyFont="1" applyBorder="1"/>
    <xf numFmtId="0" fontId="113" fillId="42" borderId="149" xfId="0" applyFont="1" applyFill="1" applyBorder="1"/>
    <xf numFmtId="10" fontId="113" fillId="42" borderId="149" xfId="0" applyNumberFormat="1" applyFont="1" applyFill="1" applyBorder="1"/>
    <xf numFmtId="165" fontId="113" fillId="0" borderId="149" xfId="2" applyNumberFormat="1" applyFont="1" applyBorder="1"/>
    <xf numFmtId="165" fontId="113" fillId="0" borderId="149" xfId="2" applyNumberFormat="1" applyFont="1" applyFill="1" applyBorder="1"/>
    <xf numFmtId="9" fontId="113" fillId="0" borderId="149" xfId="0" applyNumberFormat="1" applyFont="1" applyBorder="1"/>
    <xf numFmtId="0" fontId="136" fillId="0" borderId="149" xfId="0" applyFont="1" applyBorder="1"/>
    <xf numFmtId="165" fontId="136" fillId="0" borderId="149" xfId="2" applyNumberFormat="1" applyFont="1" applyBorder="1"/>
    <xf numFmtId="0" fontId="41" fillId="0" borderId="149" xfId="0" applyFont="1" applyBorder="1"/>
    <xf numFmtId="9" fontId="136" fillId="0" borderId="149" xfId="0" applyNumberFormat="1" applyFont="1" applyBorder="1"/>
    <xf numFmtId="0" fontId="138" fillId="41" borderId="149" xfId="0" applyFont="1" applyFill="1" applyBorder="1"/>
    <xf numFmtId="0" fontId="41" fillId="41" borderId="149" xfId="0" applyFont="1" applyFill="1" applyBorder="1" applyAlignment="1">
      <alignment horizontal="left" vertical="center" wrapText="1"/>
    </xf>
    <xf numFmtId="0" fontId="41" fillId="41" borderId="149" xfId="0" applyFont="1" applyFill="1" applyBorder="1" applyAlignment="1">
      <alignment horizontal="center" vertical="center" wrapText="1"/>
    </xf>
    <xf numFmtId="0" fontId="0" fillId="0" borderId="149" xfId="0" applyBorder="1" applyAlignment="1">
      <alignment wrapText="1"/>
    </xf>
    <xf numFmtId="0" fontId="41" fillId="0" borderId="149" xfId="0" applyFont="1" applyBorder="1" applyAlignment="1">
      <alignment horizontal="center"/>
    </xf>
    <xf numFmtId="0" fontId="154" fillId="0" borderId="149" xfId="0" applyFont="1" applyBorder="1"/>
    <xf numFmtId="10" fontId="154" fillId="0" borderId="149" xfId="0" applyNumberFormat="1" applyFont="1" applyBorder="1"/>
    <xf numFmtId="0" fontId="155" fillId="43" borderId="149" xfId="0" applyFont="1" applyFill="1" applyBorder="1"/>
    <xf numFmtId="0" fontId="154" fillId="43" borderId="149" xfId="0" applyFont="1" applyFill="1" applyBorder="1"/>
    <xf numFmtId="0" fontId="112" fillId="43" borderId="149" xfId="0" applyFont="1" applyFill="1" applyBorder="1"/>
    <xf numFmtId="10" fontId="154" fillId="43" borderId="149" xfId="0" applyNumberFormat="1" applyFont="1" applyFill="1" applyBorder="1"/>
    <xf numFmtId="0" fontId="156" fillId="41" borderId="152" xfId="0" applyFont="1" applyFill="1" applyBorder="1" applyAlignment="1">
      <alignment horizontal="left" vertical="center"/>
    </xf>
    <xf numFmtId="0" fontId="41" fillId="41" borderId="152" xfId="0" applyFont="1" applyFill="1" applyBorder="1" applyAlignment="1">
      <alignment horizontal="left" vertical="center"/>
    </xf>
    <xf numFmtId="0" fontId="41" fillId="0" borderId="149" xfId="132" applyFont="1" applyBorder="1"/>
    <xf numFmtId="165" fontId="0" fillId="0" borderId="149" xfId="703" applyNumberFormat="1" applyFont="1" applyFill="1" applyBorder="1"/>
    <xf numFmtId="0" fontId="41" fillId="35" borderId="149" xfId="132" applyFont="1" applyFill="1" applyBorder="1"/>
    <xf numFmtId="0" fontId="0" fillId="39" borderId="149" xfId="132" applyFont="1" applyFill="1" applyBorder="1"/>
    <xf numFmtId="5" fontId="41" fillId="35" borderId="149" xfId="0" applyNumberFormat="1" applyFont="1" applyFill="1" applyBorder="1" applyAlignment="1">
      <alignment horizontal="left"/>
    </xf>
    <xf numFmtId="165" fontId="0" fillId="35" borderId="149" xfId="31334" applyNumberFormat="1" applyFont="1" applyFill="1" applyBorder="1"/>
    <xf numFmtId="165" fontId="0" fillId="35" borderId="149" xfId="2" applyNumberFormat="1" applyFont="1" applyFill="1" applyBorder="1"/>
    <xf numFmtId="171" fontId="0" fillId="0" borderId="161" xfId="1" applyNumberFormat="1" applyFont="1" applyBorder="1"/>
    <xf numFmtId="164" fontId="0" fillId="50" borderId="160" xfId="4" applyNumberFormat="1" applyFont="1" applyFill="1" applyBorder="1"/>
    <xf numFmtId="164" fontId="0" fillId="50" borderId="149" xfId="4" applyNumberFormat="1" applyFont="1" applyFill="1" applyBorder="1"/>
    <xf numFmtId="0" fontId="0" fillId="50" borderId="161" xfId="0" applyFill="1" applyBorder="1"/>
    <xf numFmtId="39" fontId="0" fillId="50" borderId="149" xfId="4" applyNumberFormat="1" applyFont="1" applyFill="1" applyBorder="1"/>
    <xf numFmtId="164" fontId="136" fillId="0" borderId="160" xfId="4" applyNumberFormat="1" applyFont="1" applyBorder="1"/>
    <xf numFmtId="164" fontId="136" fillId="0" borderId="149" xfId="4" applyNumberFormat="1" applyFont="1" applyBorder="1"/>
    <xf numFmtId="0" fontId="136" fillId="0" borderId="161" xfId="0" applyFont="1" applyBorder="1"/>
    <xf numFmtId="164" fontId="136" fillId="50" borderId="160" xfId="4" applyNumberFormat="1" applyFont="1" applyFill="1" applyBorder="1"/>
    <xf numFmtId="164" fontId="136" fillId="50" borderId="149" xfId="4" applyNumberFormat="1" applyFont="1" applyFill="1" applyBorder="1"/>
    <xf numFmtId="0" fontId="136" fillId="50" borderId="161" xfId="0" applyFont="1" applyFill="1" applyBorder="1"/>
    <xf numFmtId="164" fontId="136" fillId="0" borderId="160" xfId="0" applyNumberFormat="1" applyFont="1" applyBorder="1"/>
    <xf numFmtId="176" fontId="136" fillId="0" borderId="149" xfId="0" applyNumberFormat="1" applyFont="1" applyBorder="1"/>
    <xf numFmtId="171" fontId="136" fillId="0" borderId="161" xfId="1" applyNumberFormat="1" applyFont="1" applyBorder="1"/>
    <xf numFmtId="0" fontId="136" fillId="50" borderId="149" xfId="0" applyFont="1" applyFill="1" applyBorder="1"/>
    <xf numFmtId="44" fontId="136" fillId="0" borderId="149" xfId="2" applyFont="1" applyBorder="1"/>
    <xf numFmtId="164" fontId="136" fillId="50" borderId="161" xfId="4" applyNumberFormat="1" applyFont="1" applyFill="1" applyBorder="1"/>
    <xf numFmtId="164" fontId="136" fillId="0" borderId="149" xfId="0" applyNumberFormat="1" applyFont="1" applyBorder="1"/>
    <xf numFmtId="0" fontId="136" fillId="0" borderId="160" xfId="0" applyFont="1" applyBorder="1"/>
    <xf numFmtId="0" fontId="138" fillId="0" borderId="161" xfId="0" applyFont="1" applyBorder="1"/>
    <xf numFmtId="0" fontId="136" fillId="0" borderId="160" xfId="0" applyFont="1" applyBorder="1" applyAlignment="1">
      <alignment horizontal="left"/>
    </xf>
    <xf numFmtId="0" fontId="138" fillId="0" borderId="149" xfId="0" applyFont="1" applyBorder="1" applyAlignment="1">
      <alignment horizontal="left"/>
    </xf>
    <xf numFmtId="0" fontId="135" fillId="35" borderId="151" xfId="132" applyFont="1" applyFill="1" applyBorder="1"/>
    <xf numFmtId="0" fontId="135" fillId="35" borderId="149" xfId="132" applyFont="1" applyFill="1" applyBorder="1"/>
    <xf numFmtId="0" fontId="0" fillId="0" borderId="160" xfId="0" applyBorder="1"/>
    <xf numFmtId="0" fontId="0" fillId="0" borderId="160" xfId="127" applyFont="1" applyBorder="1"/>
    <xf numFmtId="0" fontId="0" fillId="44" borderId="160" xfId="127" applyFont="1" applyFill="1" applyBorder="1"/>
    <xf numFmtId="3" fontId="0" fillId="35" borderId="149" xfId="4" applyNumberFormat="1" applyFont="1" applyFill="1" applyBorder="1" applyAlignment="1">
      <alignment horizontal="center"/>
    </xf>
    <xf numFmtId="3" fontId="0" fillId="44" borderId="149" xfId="4" applyNumberFormat="1" applyFont="1" applyFill="1" applyBorder="1" applyAlignment="1">
      <alignment horizontal="center"/>
    </xf>
    <xf numFmtId="3" fontId="0" fillId="44" borderId="161" xfId="4" applyNumberFormat="1" applyFont="1" applyFill="1" applyBorder="1" applyAlignment="1">
      <alignment horizontal="center"/>
    </xf>
    <xf numFmtId="0" fontId="41" fillId="36" borderId="149" xfId="0" applyFont="1" applyFill="1" applyBorder="1" applyAlignment="1">
      <alignment horizontal="center"/>
    </xf>
    <xf numFmtId="164" fontId="0" fillId="0" borderId="149" xfId="39" applyNumberFormat="1" applyFont="1" applyBorder="1" applyAlignment="1">
      <alignment horizontal="left"/>
    </xf>
    <xf numFmtId="164" fontId="0" fillId="0" borderId="149" xfId="0" applyNumberFormat="1" applyBorder="1" applyAlignment="1">
      <alignment horizontal="left" vertical="center" wrapText="1"/>
    </xf>
    <xf numFmtId="164" fontId="0" fillId="0" borderId="149" xfId="39" applyNumberFormat="1" applyFont="1" applyBorder="1" applyAlignment="1">
      <alignment horizontal="left" vertical="center" wrapText="1"/>
    </xf>
    <xf numFmtId="164" fontId="0" fillId="0" borderId="149" xfId="0" applyNumberFormat="1" applyBorder="1" applyAlignment="1">
      <alignment horizontal="left"/>
    </xf>
    <xf numFmtId="164" fontId="0" fillId="0" borderId="149" xfId="39" applyNumberFormat="1" applyFont="1" applyFill="1" applyBorder="1" applyAlignment="1">
      <alignment horizontal="left"/>
    </xf>
    <xf numFmtId="164" fontId="0" fillId="0" borderId="149" xfId="4" applyNumberFormat="1" applyFont="1" applyBorder="1" applyAlignment="1">
      <alignment horizontal="left" vertical="center" wrapText="1"/>
    </xf>
    <xf numFmtId="164" fontId="0" fillId="0" borderId="149" xfId="0" applyNumberFormat="1" applyBorder="1" applyAlignment="1">
      <alignment horizontal="left" vertical="center"/>
    </xf>
    <xf numFmtId="164" fontId="0" fillId="0" borderId="149" xfId="4" applyNumberFormat="1" applyFont="1" applyBorder="1" applyAlignment="1">
      <alignment horizontal="right"/>
    </xf>
    <xf numFmtId="164" fontId="0" fillId="0" borderId="149" xfId="4" applyNumberFormat="1" applyFont="1" applyBorder="1"/>
    <xf numFmtId="43" fontId="0" fillId="0" borderId="149" xfId="4" applyFont="1" applyBorder="1"/>
    <xf numFmtId="3" fontId="0" fillId="0" borderId="149" xfId="0" applyNumberFormat="1" applyBorder="1"/>
    <xf numFmtId="164" fontId="0" fillId="0" borderId="149" xfId="4" quotePrefix="1" applyNumberFormat="1" applyFont="1" applyBorder="1" applyAlignment="1">
      <alignment horizontal="center"/>
    </xf>
    <xf numFmtId="164" fontId="0" fillId="45" borderId="149" xfId="4" applyNumberFormat="1" applyFont="1" applyFill="1" applyBorder="1"/>
    <xf numFmtId="164" fontId="0" fillId="0" borderId="149" xfId="4" applyNumberFormat="1" applyFont="1" applyBorder="1" applyAlignment="1">
      <alignment horizontal="center"/>
    </xf>
    <xf numFmtId="178" fontId="0" fillId="0" borderId="149" xfId="4" applyNumberFormat="1" applyFont="1" applyBorder="1"/>
    <xf numFmtId="0" fontId="41" fillId="39" borderId="149" xfId="0" applyFont="1" applyFill="1" applyBorder="1" applyAlignment="1">
      <alignment horizontal="center"/>
    </xf>
    <xf numFmtId="0" fontId="0" fillId="39" borderId="149" xfId="0" applyFill="1" applyBorder="1"/>
    <xf numFmtId="164" fontId="0" fillId="39" borderId="149" xfId="4" quotePrefix="1" applyNumberFormat="1" applyFont="1" applyFill="1" applyBorder="1" applyAlignment="1">
      <alignment horizontal="center"/>
    </xf>
    <xf numFmtId="164" fontId="0" fillId="39" borderId="149" xfId="4" applyNumberFormat="1" applyFont="1" applyFill="1" applyBorder="1"/>
    <xf numFmtId="0" fontId="41" fillId="36" borderId="160" xfId="0" applyFont="1" applyFill="1" applyBorder="1" applyAlignment="1">
      <alignment horizontal="center"/>
    </xf>
    <xf numFmtId="0" fontId="41" fillId="36" borderId="161" xfId="0" applyFont="1" applyFill="1" applyBorder="1" applyAlignment="1">
      <alignment horizontal="center"/>
    </xf>
    <xf numFmtId="0" fontId="41" fillId="37" borderId="151" xfId="0" applyFont="1" applyFill="1" applyBorder="1"/>
    <xf numFmtId="0" fontId="0" fillId="37" borderId="160" xfId="0" applyFill="1" applyBorder="1"/>
    <xf numFmtId="9" fontId="0" fillId="0" borderId="149" xfId="0" applyNumberFormat="1" applyBorder="1"/>
    <xf numFmtId="9" fontId="0" fillId="0" borderId="161" xfId="0" applyNumberFormat="1" applyBorder="1"/>
    <xf numFmtId="0" fontId="145" fillId="0" borderId="150" xfId="0" applyFont="1" applyBorder="1"/>
    <xf numFmtId="9" fontId="0" fillId="0" borderId="149" xfId="0" applyNumberFormat="1" applyBorder="1" applyAlignment="1">
      <alignment horizontal="right"/>
    </xf>
    <xf numFmtId="9" fontId="0" fillId="0" borderId="161" xfId="0" applyNumberFormat="1" applyBorder="1" applyAlignment="1">
      <alignment horizontal="right"/>
    </xf>
    <xf numFmtId="0" fontId="41" fillId="41" borderId="151" xfId="0" applyFont="1" applyFill="1" applyBorder="1" applyAlignment="1">
      <alignment wrapText="1"/>
    </xf>
    <xf numFmtId="0" fontId="41" fillId="52" borderId="151" xfId="0" applyFont="1" applyFill="1" applyBorder="1" applyAlignment="1">
      <alignment wrapText="1"/>
    </xf>
    <xf numFmtId="0" fontId="41" fillId="39" borderId="151" xfId="0" applyFont="1" applyFill="1" applyBorder="1" applyAlignment="1">
      <alignment wrapText="1"/>
    </xf>
    <xf numFmtId="0" fontId="41" fillId="52" borderId="160" xfId="0" applyFont="1" applyFill="1" applyBorder="1" applyAlignment="1">
      <alignment wrapText="1"/>
    </xf>
    <xf numFmtId="0" fontId="41" fillId="52" borderId="149" xfId="0" applyFont="1" applyFill="1" applyBorder="1" applyAlignment="1">
      <alignment wrapText="1"/>
    </xf>
    <xf numFmtId="0" fontId="41" fillId="52" borderId="161" xfId="0" applyFont="1" applyFill="1" applyBorder="1" applyAlignment="1">
      <alignment wrapText="1"/>
    </xf>
    <xf numFmtId="3" fontId="0" fillId="0" borderId="149" xfId="4" applyNumberFormat="1" applyFont="1" applyBorder="1" applyAlignment="1">
      <alignment horizontal="center" vertical="center"/>
    </xf>
    <xf numFmtId="9" fontId="0" fillId="0" borderId="149" xfId="0" applyNumberFormat="1" applyBorder="1" applyAlignment="1">
      <alignment horizontal="right" vertical="center"/>
    </xf>
    <xf numFmtId="0" fontId="0" fillId="0" borderId="149" xfId="0" applyBorder="1" applyAlignment="1">
      <alignment horizontal="right" vertical="center"/>
    </xf>
    <xf numFmtId="9" fontId="41" fillId="0" borderId="149" xfId="0" applyNumberFormat="1" applyFont="1" applyBorder="1" applyAlignment="1">
      <alignment horizontal="right" vertical="center"/>
    </xf>
    <xf numFmtId="0" fontId="0" fillId="37" borderId="149" xfId="127" applyFont="1" applyFill="1" applyBorder="1" applyAlignment="1">
      <alignment horizontal="center" wrapText="1"/>
    </xf>
    <xf numFmtId="0" fontId="0" fillId="37" borderId="152" xfId="127" applyFont="1" applyFill="1" applyBorder="1" applyAlignment="1">
      <alignment horizontal="center" wrapText="1"/>
    </xf>
    <xf numFmtId="0" fontId="0" fillId="37" borderId="162" xfId="127" applyFont="1" applyFill="1" applyBorder="1" applyAlignment="1">
      <alignment horizontal="center" wrapText="1"/>
    </xf>
    <xf numFmtId="44" fontId="0" fillId="37" borderId="149" xfId="64" applyFont="1" applyFill="1" applyBorder="1" applyAlignment="1">
      <alignment wrapText="1"/>
    </xf>
    <xf numFmtId="44" fontId="0" fillId="37" borderId="152" xfId="64" applyFont="1" applyFill="1" applyBorder="1" applyAlignment="1">
      <alignment wrapText="1"/>
    </xf>
    <xf numFmtId="3" fontId="50" fillId="0" borderId="161" xfId="127" applyNumberFormat="1" applyFont="1" applyBorder="1" applyAlignment="1">
      <alignment horizontal="center" vertical="center"/>
    </xf>
    <xf numFmtId="3" fontId="50" fillId="0" borderId="160" xfId="127" applyNumberFormat="1" applyFont="1" applyBorder="1" applyAlignment="1">
      <alignment horizontal="center" vertical="center"/>
    </xf>
    <xf numFmtId="3" fontId="50" fillId="0" borderId="149" xfId="31323" applyNumberFormat="1" applyBorder="1" applyAlignment="1">
      <alignment horizontal="center" vertical="center"/>
    </xf>
    <xf numFmtId="174" fontId="41" fillId="0" borderId="160" xfId="127" applyNumberFormat="1" applyFont="1" applyBorder="1" applyAlignment="1">
      <alignment horizontal="left"/>
    </xf>
    <xf numFmtId="3" fontId="0" fillId="0" borderId="149" xfId="127" applyNumberFormat="1" applyFont="1" applyBorder="1" applyAlignment="1">
      <alignment horizontal="center" vertical="center"/>
    </xf>
    <xf numFmtId="9" fontId="0" fillId="0" borderId="149" xfId="0" applyNumberFormat="1" applyBorder="1" applyAlignment="1">
      <alignment horizontal="center" vertical="center"/>
    </xf>
    <xf numFmtId="9" fontId="0" fillId="0" borderId="161" xfId="0" applyNumberFormat="1" applyBorder="1" applyAlignment="1">
      <alignment horizontal="center" vertical="center"/>
    </xf>
    <xf numFmtId="0" fontId="0" fillId="0" borderId="160" xfId="0" applyBorder="1" applyAlignment="1">
      <alignment horizontal="left"/>
    </xf>
    <xf numFmtId="171" fontId="0" fillId="0" borderId="149" xfId="0" applyNumberFormat="1" applyBorder="1" applyAlignment="1">
      <alignment horizontal="center" vertical="center"/>
    </xf>
    <xf numFmtId="171" fontId="0" fillId="0" borderId="161" xfId="0" applyNumberFormat="1" applyBorder="1" applyAlignment="1">
      <alignment horizontal="center" vertical="center"/>
    </xf>
    <xf numFmtId="3" fontId="0" fillId="0" borderId="149" xfId="16266" applyNumberFormat="1" applyFont="1" applyBorder="1" applyAlignment="1">
      <alignment horizontal="center" vertical="center"/>
    </xf>
    <xf numFmtId="10" fontId="0" fillId="0" borderId="161" xfId="0" applyNumberFormat="1" applyBorder="1" applyAlignment="1">
      <alignment horizontal="center" vertical="center"/>
    </xf>
    <xf numFmtId="165" fontId="0" fillId="0" borderId="149" xfId="703" applyNumberFormat="1" applyFont="1" applyFill="1" applyBorder="1" applyAlignment="1">
      <alignment vertical="center"/>
    </xf>
    <xf numFmtId="173" fontId="0" fillId="0" borderId="149" xfId="127" quotePrefix="1" applyNumberFormat="1" applyFont="1" applyBorder="1" applyAlignment="1">
      <alignment horizontal="left" vertical="center" wrapText="1"/>
    </xf>
    <xf numFmtId="173" fontId="0" fillId="0" borderId="149" xfId="127" applyNumberFormat="1" applyFont="1" applyBorder="1" applyAlignment="1">
      <alignment horizontal="justify" vertical="center" wrapText="1"/>
    </xf>
    <xf numFmtId="0" fontId="42" fillId="36" borderId="149" xfId="528" applyFont="1" applyFill="1" applyBorder="1" applyAlignment="1">
      <alignment horizontal="center"/>
    </xf>
    <xf numFmtId="42" fontId="50" fillId="0" borderId="149" xfId="528" applyNumberFormat="1" applyFont="1" applyBorder="1"/>
    <xf numFmtId="0" fontId="50" fillId="0" borderId="149" xfId="528" applyFont="1" applyBorder="1"/>
    <xf numFmtId="42" fontId="42" fillId="0" borderId="149" xfId="528" applyNumberFormat="1" applyFont="1" applyBorder="1"/>
    <xf numFmtId="0" fontId="42" fillId="0" borderId="149" xfId="127" applyFont="1" applyBorder="1" applyAlignment="1">
      <alignment horizontal="center"/>
    </xf>
    <xf numFmtId="0" fontId="50" fillId="0" borderId="149" xfId="127" applyFont="1" applyBorder="1" applyAlignment="1">
      <alignment horizontal="center"/>
    </xf>
    <xf numFmtId="3" fontId="113" fillId="0" borderId="149" xfId="31331" applyNumberFormat="1" applyFont="1" applyFill="1" applyBorder="1" applyAlignment="1">
      <alignment horizontal="center" vertical="center"/>
    </xf>
    <xf numFmtId="3" fontId="113" fillId="0" borderId="149" xfId="127" applyNumberFormat="1" applyBorder="1" applyAlignment="1">
      <alignment horizontal="center" vertical="center"/>
    </xf>
    <xf numFmtId="0" fontId="50" fillId="0" borderId="160" xfId="127" applyFont="1" applyBorder="1" applyAlignment="1">
      <alignment horizontal="left"/>
    </xf>
    <xf numFmtId="171" fontId="50" fillId="0" borderId="149" xfId="127" applyNumberFormat="1" applyFont="1" applyBorder="1" applyAlignment="1">
      <alignment horizontal="center" vertical="center"/>
    </xf>
    <xf numFmtId="171" fontId="50" fillId="0" borderId="161" xfId="127" applyNumberFormat="1" applyFont="1" applyBorder="1" applyAlignment="1">
      <alignment horizontal="center" vertical="center"/>
    </xf>
    <xf numFmtId="3" fontId="50" fillId="0" borderId="149" xfId="16266" applyNumberFormat="1" applyFont="1" applyBorder="1" applyAlignment="1">
      <alignment horizontal="center" vertical="center"/>
    </xf>
    <xf numFmtId="10" fontId="50" fillId="0" borderId="161" xfId="127" applyNumberFormat="1" applyFont="1" applyBorder="1" applyAlignment="1">
      <alignment horizontal="center" vertical="center"/>
    </xf>
    <xf numFmtId="164" fontId="113" fillId="0" borderId="149" xfId="39" applyNumberFormat="1" applyFont="1" applyFill="1" applyBorder="1" applyAlignment="1">
      <alignment horizontal="center" vertical="center" wrapText="1"/>
    </xf>
    <xf numFmtId="0" fontId="0" fillId="0" borderId="165" xfId="528" applyFont="1" applyBorder="1"/>
    <xf numFmtId="0" fontId="0" fillId="37" borderId="166" xfId="528" applyFont="1" applyFill="1" applyBorder="1"/>
    <xf numFmtId="0" fontId="41" fillId="36" borderId="167" xfId="0" applyFont="1" applyFill="1" applyBorder="1"/>
    <xf numFmtId="0" fontId="112" fillId="0" borderId="166" xfId="0" applyFont="1" applyBorder="1"/>
    <xf numFmtId="0" fontId="0" fillId="0" borderId="166" xfId="0" applyBorder="1"/>
    <xf numFmtId="0" fontId="41" fillId="37" borderId="168" xfId="0" applyFont="1" applyFill="1" applyBorder="1" applyAlignment="1">
      <alignment vertical="center"/>
    </xf>
    <xf numFmtId="0" fontId="0" fillId="0" borderId="165" xfId="0" applyBorder="1"/>
    <xf numFmtId="0" fontId="0" fillId="37" borderId="165" xfId="0" applyFill="1" applyBorder="1"/>
    <xf numFmtId="164" fontId="0" fillId="0" borderId="169" xfId="39" applyNumberFormat="1" applyFont="1" applyBorder="1"/>
    <xf numFmtId="0" fontId="41" fillId="0" borderId="165" xfId="0" applyFont="1" applyBorder="1"/>
    <xf numFmtId="0" fontId="41" fillId="41" borderId="166" xfId="0" applyFont="1" applyFill="1" applyBorder="1" applyAlignment="1">
      <alignment horizontal="left" vertical="center"/>
    </xf>
    <xf numFmtId="0" fontId="156" fillId="41" borderId="166" xfId="0" applyFont="1" applyFill="1" applyBorder="1" applyAlignment="1">
      <alignment horizontal="center" vertical="center" wrapText="1"/>
    </xf>
    <xf numFmtId="0" fontId="136" fillId="0" borderId="166" xfId="0" applyFont="1" applyBorder="1"/>
    <xf numFmtId="0" fontId="136" fillId="0" borderId="166" xfId="0" applyFont="1" applyBorder="1" applyAlignment="1">
      <alignment horizontal="left"/>
    </xf>
    <xf numFmtId="0" fontId="135" fillId="35" borderId="169" xfId="132" applyFont="1" applyFill="1" applyBorder="1"/>
    <xf numFmtId="165" fontId="0" fillId="0" borderId="166" xfId="703" applyNumberFormat="1" applyFont="1" applyBorder="1"/>
    <xf numFmtId="0" fontId="0" fillId="44" borderId="167" xfId="127" applyFont="1" applyFill="1" applyBorder="1"/>
    <xf numFmtId="0" fontId="41" fillId="36" borderId="166" xfId="0" applyFont="1" applyFill="1" applyBorder="1" applyAlignment="1">
      <alignment horizontal="center"/>
    </xf>
    <xf numFmtId="164" fontId="0" fillId="0" borderId="166" xfId="4" applyNumberFormat="1" applyFont="1" applyBorder="1" applyAlignment="1">
      <alignment horizontal="right"/>
    </xf>
    <xf numFmtId="3" fontId="0" fillId="0" borderId="166" xfId="0" applyNumberFormat="1" applyBorder="1"/>
    <xf numFmtId="0" fontId="41" fillId="39" borderId="166" xfId="0" applyFont="1" applyFill="1" applyBorder="1" applyAlignment="1">
      <alignment horizontal="center"/>
    </xf>
    <xf numFmtId="9" fontId="41" fillId="0" borderId="170" xfId="509" applyNumberFormat="1" applyFont="1" applyFill="1" applyBorder="1" applyAlignment="1">
      <alignment vertical="center" wrapText="1"/>
    </xf>
    <xf numFmtId="9" fontId="41" fillId="0" borderId="171" xfId="509" applyNumberFormat="1" applyFont="1" applyFill="1" applyBorder="1" applyAlignment="1">
      <alignment vertical="center" wrapText="1"/>
    </xf>
    <xf numFmtId="0" fontId="0" fillId="37" borderId="166" xfId="0" applyFill="1" applyBorder="1"/>
    <xf numFmtId="9" fontId="0" fillId="0" borderId="166" xfId="0" applyNumberFormat="1" applyBorder="1"/>
    <xf numFmtId="3" fontId="0" fillId="0" borderId="172" xfId="0" applyNumberFormat="1" applyBorder="1"/>
    <xf numFmtId="9" fontId="0" fillId="0" borderId="165" xfId="0" quotePrefix="1" applyNumberFormat="1" applyBorder="1" applyAlignment="1">
      <alignment horizontal="center"/>
    </xf>
    <xf numFmtId="0" fontId="41" fillId="39" borderId="169" xfId="0" applyFont="1" applyFill="1" applyBorder="1" applyAlignment="1">
      <alignment wrapText="1"/>
    </xf>
    <xf numFmtId="0" fontId="41" fillId="39" borderId="172" xfId="0" applyFont="1" applyFill="1" applyBorder="1" applyAlignment="1">
      <alignment wrapText="1"/>
    </xf>
    <xf numFmtId="0" fontId="0" fillId="39" borderId="165" xfId="0" applyFill="1" applyBorder="1"/>
    <xf numFmtId="0" fontId="41" fillId="36" borderId="173" xfId="0" applyFont="1" applyFill="1" applyBorder="1" applyAlignment="1">
      <alignment wrapText="1"/>
    </xf>
    <xf numFmtId="0" fontId="41" fillId="36" borderId="168" xfId="0" applyFont="1" applyFill="1" applyBorder="1" applyAlignment="1">
      <alignment horizontal="center"/>
    </xf>
    <xf numFmtId="9" fontId="0" fillId="0" borderId="166" xfId="0" applyNumberFormat="1" applyBorder="1" applyAlignment="1">
      <alignment horizontal="right" vertical="center"/>
    </xf>
    <xf numFmtId="0" fontId="0" fillId="0" borderId="166" xfId="0" applyBorder="1" applyAlignment="1">
      <alignment horizontal="right" vertical="center"/>
    </xf>
    <xf numFmtId="9" fontId="41" fillId="0" borderId="166" xfId="0" applyNumberFormat="1" applyFont="1" applyBorder="1" applyAlignment="1">
      <alignment horizontal="right" vertical="center"/>
    </xf>
    <xf numFmtId="0" fontId="0" fillId="37" borderId="166" xfId="127" applyFont="1" applyFill="1" applyBorder="1" applyAlignment="1">
      <alignment horizontal="center" wrapText="1"/>
    </xf>
    <xf numFmtId="44" fontId="0" fillId="37" borderId="166" xfId="64" applyFont="1" applyFill="1" applyBorder="1" applyAlignment="1">
      <alignment wrapText="1"/>
    </xf>
    <xf numFmtId="9" fontId="0" fillId="37" borderId="166" xfId="187" applyFont="1" applyFill="1" applyBorder="1" applyAlignment="1">
      <alignment horizontal="center" wrapText="1"/>
    </xf>
    <xf numFmtId="3" fontId="50" fillId="0" borderId="169" xfId="127" applyNumberFormat="1" applyFont="1" applyBorder="1" applyAlignment="1">
      <alignment horizontal="center" vertical="center"/>
    </xf>
    <xf numFmtId="3" fontId="50" fillId="0" borderId="166" xfId="127" applyNumberFormat="1" applyFont="1" applyBorder="1" applyAlignment="1">
      <alignment horizontal="center" vertical="center"/>
    </xf>
    <xf numFmtId="3" fontId="50" fillId="0" borderId="167" xfId="127" applyNumberFormat="1" applyFont="1" applyBorder="1" applyAlignment="1">
      <alignment horizontal="center" vertical="center"/>
    </xf>
    <xf numFmtId="174" fontId="41" fillId="0" borderId="167" xfId="127" applyNumberFormat="1" applyFont="1" applyBorder="1" applyAlignment="1">
      <alignment horizontal="left"/>
    </xf>
    <xf numFmtId="3" fontId="113" fillId="0" borderId="170" xfId="127" applyNumberFormat="1" applyBorder="1" applyAlignment="1">
      <alignment horizontal="center" vertical="center"/>
    </xf>
    <xf numFmtId="0" fontId="0" fillId="0" borderId="167" xfId="0" applyBorder="1" applyAlignment="1">
      <alignment horizontal="left"/>
    </xf>
    <xf numFmtId="3" fontId="50" fillId="0" borderId="170" xfId="127" applyNumberFormat="1" applyFont="1" applyBorder="1" applyAlignment="1">
      <alignment horizontal="center" vertical="center"/>
    </xf>
    <xf numFmtId="0" fontId="50" fillId="0" borderId="167" xfId="127" applyFont="1" applyBorder="1" applyAlignment="1">
      <alignment horizontal="left"/>
    </xf>
    <xf numFmtId="0" fontId="136" fillId="39" borderId="170" xfId="132" applyFont="1" applyFill="1" applyBorder="1"/>
    <xf numFmtId="0" fontId="0" fillId="39" borderId="170" xfId="132" applyFont="1" applyFill="1" applyBorder="1"/>
    <xf numFmtId="0" fontId="41" fillId="36" borderId="170" xfId="0" applyFont="1" applyFill="1" applyBorder="1" applyAlignment="1">
      <alignment horizontal="center"/>
    </xf>
    <xf numFmtId="0" fontId="0" fillId="0" borderId="0" xfId="0" applyAlignment="1">
      <alignment horizontal="left"/>
    </xf>
    <xf numFmtId="0" fontId="113" fillId="0" borderId="151" xfId="132" quotePrefix="1" applyBorder="1" applyAlignment="1">
      <alignment horizontal="left"/>
    </xf>
    <xf numFmtId="10" fontId="0" fillId="0" borderId="0" xfId="0" applyNumberFormat="1" applyAlignment="1">
      <alignment wrapText="1"/>
    </xf>
    <xf numFmtId="9" fontId="0" fillId="0" borderId="161" xfId="1" applyFont="1" applyBorder="1"/>
    <xf numFmtId="9" fontId="78" fillId="0" borderId="0" xfId="0" applyNumberFormat="1" applyFont="1"/>
    <xf numFmtId="0" fontId="113" fillId="0" borderId="0" xfId="0" quotePrefix="1" applyFont="1" applyAlignment="1">
      <alignment horizontal="left"/>
    </xf>
    <xf numFmtId="0" fontId="41" fillId="40" borderId="35" xfId="132" applyFont="1" applyFill="1" applyBorder="1"/>
    <xf numFmtId="0" fontId="112" fillId="0" borderId="151" xfId="132" quotePrefix="1" applyFont="1" applyBorder="1" applyAlignment="1">
      <alignment horizontal="left" wrapText="1"/>
    </xf>
    <xf numFmtId="0" fontId="112" fillId="0" borderId="0" xfId="0" applyFont="1"/>
    <xf numFmtId="0" fontId="82" fillId="0" borderId="0" xfId="127" applyFont="1"/>
    <xf numFmtId="164" fontId="113" fillId="0" borderId="0" xfId="4" applyNumberFormat="1" applyFont="1" applyFill="1" applyBorder="1" applyAlignment="1">
      <alignment horizontal="left" vertical="center"/>
    </xf>
    <xf numFmtId="9" fontId="113" fillId="0" borderId="0" xfId="0" applyNumberFormat="1" applyFont="1" applyAlignment="1">
      <alignment horizontal="left" vertical="center"/>
    </xf>
    <xf numFmtId="2" fontId="113" fillId="0" borderId="0" xfId="0" applyNumberFormat="1" applyFont="1" applyAlignment="1">
      <alignment horizontal="left" vertical="center"/>
    </xf>
    <xf numFmtId="165" fontId="113" fillId="0" borderId="0" xfId="2" applyNumberFormat="1" applyFont="1" applyFill="1" applyBorder="1" applyAlignment="1">
      <alignment horizontal="left" vertical="center"/>
    </xf>
    <xf numFmtId="0" fontId="0" fillId="0" borderId="0" xfId="146" applyFont="1" applyAlignment="1">
      <alignment wrapText="1"/>
    </xf>
    <xf numFmtId="0" fontId="41" fillId="36" borderId="72" xfId="0" applyFont="1" applyFill="1" applyBorder="1" applyAlignment="1">
      <alignment horizontal="center" vertical="center"/>
    </xf>
    <xf numFmtId="173" fontId="0" fillId="0" borderId="122" xfId="127" quotePrefix="1" applyNumberFormat="1" applyFont="1" applyBorder="1" applyAlignment="1">
      <alignment horizontal="left" vertical="center" wrapText="1"/>
    </xf>
    <xf numFmtId="173" fontId="0" fillId="0" borderId="122" xfId="127" applyNumberFormat="1" applyFont="1" applyBorder="1" applyAlignment="1">
      <alignment horizontal="justify" vertical="center" wrapText="1"/>
    </xf>
    <xf numFmtId="165" fontId="0" fillId="0" borderId="28" xfId="703" applyNumberFormat="1" applyFont="1" applyFill="1" applyBorder="1" applyAlignment="1">
      <alignment vertical="center"/>
    </xf>
    <xf numFmtId="0" fontId="41" fillId="50" borderId="48" xfId="0" applyFont="1" applyFill="1" applyBorder="1" applyAlignment="1">
      <alignment horizontal="center" wrapText="1"/>
    </xf>
    <xf numFmtId="0" fontId="41" fillId="50" borderId="48" xfId="0" applyFont="1" applyFill="1" applyBorder="1"/>
    <xf numFmtId="0" fontId="42" fillId="53" borderId="117" xfId="127" applyFont="1" applyFill="1" applyBorder="1" applyAlignment="1">
      <alignment horizontal="center" vertical="center" wrapText="1"/>
    </xf>
    <xf numFmtId="0" fontId="42" fillId="53" borderId="115" xfId="127" applyFont="1" applyFill="1" applyBorder="1" applyAlignment="1">
      <alignment horizontal="center" vertical="center" wrapText="1"/>
    </xf>
    <xf numFmtId="0" fontId="42" fillId="53" borderId="116" xfId="127" applyFont="1" applyFill="1" applyBorder="1" applyAlignment="1">
      <alignment horizontal="center" vertical="center" wrapText="1"/>
    </xf>
    <xf numFmtId="0" fontId="42" fillId="53" borderId="120" xfId="127" applyFont="1" applyFill="1" applyBorder="1" applyAlignment="1">
      <alignment horizontal="center" vertical="center" wrapText="1"/>
    </xf>
    <xf numFmtId="18" fontId="0" fillId="0" borderId="0" xfId="0" applyNumberFormat="1"/>
    <xf numFmtId="0" fontId="41" fillId="54" borderId="48" xfId="0" applyFont="1" applyFill="1" applyBorder="1" applyAlignment="1">
      <alignment horizontal="center" vertical="center" wrapText="1"/>
    </xf>
    <xf numFmtId="0" fontId="41" fillId="54" borderId="50" xfId="0" applyFont="1" applyFill="1" applyBorder="1" applyAlignment="1">
      <alignment horizontal="center" vertical="center" wrapText="1"/>
    </xf>
    <xf numFmtId="0" fontId="108" fillId="54" borderId="50" xfId="0" applyFont="1" applyFill="1" applyBorder="1" applyAlignment="1">
      <alignment horizontal="center" vertical="center" wrapText="1"/>
    </xf>
    <xf numFmtId="0" fontId="41" fillId="54" borderId="151" xfId="0" applyFont="1" applyFill="1" applyBorder="1" applyAlignment="1">
      <alignment wrapText="1"/>
    </xf>
    <xf numFmtId="0" fontId="41" fillId="54" borderId="26" xfId="0" applyFont="1" applyFill="1" applyBorder="1" applyAlignment="1">
      <alignment wrapText="1"/>
    </xf>
    <xf numFmtId="37" fontId="41" fillId="0" borderId="0" xfId="4" applyNumberFormat="1" applyFont="1" applyFill="1" applyBorder="1"/>
    <xf numFmtId="0" fontId="0" fillId="0" borderId="177" xfId="0" applyBorder="1" applyAlignment="1">
      <alignment wrapText="1"/>
    </xf>
    <xf numFmtId="0" fontId="112" fillId="0" borderId="177" xfId="0" applyFont="1" applyBorder="1" applyAlignment="1">
      <alignment wrapText="1"/>
    </xf>
    <xf numFmtId="0" fontId="0" fillId="0" borderId="179" xfId="0" applyBorder="1" applyAlignment="1">
      <alignment wrapText="1"/>
    </xf>
    <xf numFmtId="0" fontId="41" fillId="0" borderId="192" xfId="0" applyFont="1" applyBorder="1" applyAlignment="1">
      <alignment horizontal="center" vertical="center" wrapText="1" readingOrder="1"/>
    </xf>
    <xf numFmtId="0" fontId="41" fillId="0" borderId="193" xfId="0" applyFont="1" applyBorder="1" applyAlignment="1">
      <alignment horizontal="center" vertical="center" wrapText="1" readingOrder="1"/>
    </xf>
    <xf numFmtId="0" fontId="41" fillId="0" borderId="58" xfId="0" applyFont="1" applyBorder="1" applyAlignment="1">
      <alignment horizontal="center" vertical="center" wrapText="1" readingOrder="1"/>
    </xf>
    <xf numFmtId="0" fontId="0" fillId="0" borderId="122" xfId="0" applyBorder="1" applyAlignment="1">
      <alignment horizontal="left" vertical="center" wrapText="1" readingOrder="1"/>
    </xf>
    <xf numFmtId="0" fontId="0" fillId="0" borderId="129" xfId="0" applyBorder="1" applyAlignment="1">
      <alignment horizontal="left" vertical="center" wrapText="1" readingOrder="1"/>
    </xf>
    <xf numFmtId="0" fontId="42" fillId="0" borderId="0" xfId="127" applyFont="1" applyAlignment="1">
      <alignment horizontal="center"/>
    </xf>
    <xf numFmtId="0" fontId="160" fillId="36" borderId="87" xfId="127" applyFont="1" applyFill="1" applyBorder="1" applyAlignment="1">
      <alignment horizontal="center" vertical="center" wrapText="1"/>
    </xf>
    <xf numFmtId="3" fontId="42" fillId="0" borderId="0" xfId="127" applyNumberFormat="1" applyFont="1" applyAlignment="1">
      <alignment horizontal="center" vertical="center"/>
    </xf>
    <xf numFmtId="171" fontId="42" fillId="0" borderId="0" xfId="127" applyNumberFormat="1" applyFont="1" applyAlignment="1">
      <alignment horizontal="center" vertical="center"/>
    </xf>
    <xf numFmtId="10" fontId="42" fillId="0" borderId="0" xfId="127" applyNumberFormat="1" applyFont="1" applyAlignment="1">
      <alignment horizontal="center" vertical="center"/>
    </xf>
    <xf numFmtId="0" fontId="0" fillId="0" borderId="109" xfId="0" applyBorder="1" applyAlignment="1">
      <alignment horizontal="center"/>
    </xf>
    <xf numFmtId="0" fontId="0" fillId="0" borderId="178" xfId="0" applyBorder="1" applyAlignment="1">
      <alignment horizontal="center"/>
    </xf>
    <xf numFmtId="0" fontId="81" fillId="0" borderId="0" xfId="0" applyFont="1" applyAlignment="1">
      <alignment horizontal="left" vertical="top" wrapText="1"/>
    </xf>
    <xf numFmtId="0" fontId="81" fillId="0" borderId="0" xfId="0" applyFont="1" applyAlignment="1">
      <alignment vertical="top" wrapText="1"/>
    </xf>
    <xf numFmtId="0" fontId="41" fillId="41" borderId="194" xfId="0" applyFont="1" applyFill="1" applyBorder="1" applyAlignment="1">
      <alignment horizontal="center" vertical="center" wrapText="1"/>
    </xf>
    <xf numFmtId="0" fontId="41" fillId="39" borderId="195" xfId="0" applyFont="1" applyFill="1" applyBorder="1" applyAlignment="1">
      <alignment horizontal="center" vertical="center" wrapText="1"/>
    </xf>
    <xf numFmtId="0" fontId="41" fillId="41" borderId="195" xfId="0" applyFont="1" applyFill="1" applyBorder="1" applyAlignment="1">
      <alignment horizontal="center" vertical="center" wrapText="1"/>
    </xf>
    <xf numFmtId="0" fontId="41" fillId="41" borderId="141" xfId="0" applyFont="1" applyFill="1" applyBorder="1" applyAlignment="1">
      <alignment horizontal="center" vertical="center" wrapText="1"/>
    </xf>
    <xf numFmtId="0" fontId="41" fillId="41" borderId="196" xfId="0" applyFont="1" applyFill="1" applyBorder="1" applyAlignment="1">
      <alignment wrapText="1"/>
    </xf>
    <xf numFmtId="0" fontId="41" fillId="41" borderId="197" xfId="0" applyFont="1" applyFill="1" applyBorder="1" applyAlignment="1">
      <alignment wrapText="1"/>
    </xf>
    <xf numFmtId="0" fontId="0" fillId="0" borderId="196" xfId="0" applyBorder="1"/>
    <xf numFmtId="0" fontId="0" fillId="0" borderId="198" xfId="0" applyBorder="1"/>
    <xf numFmtId="0" fontId="0" fillId="0" borderId="132" xfId="0" applyBorder="1" applyAlignment="1">
      <alignment wrapText="1"/>
    </xf>
    <xf numFmtId="0" fontId="0" fillId="0" borderId="196" xfId="0" applyBorder="1" applyAlignment="1">
      <alignment wrapText="1"/>
    </xf>
    <xf numFmtId="0" fontId="41" fillId="41" borderId="199" xfId="0" applyFont="1" applyFill="1" applyBorder="1" applyAlignment="1">
      <alignment wrapText="1"/>
    </xf>
    <xf numFmtId="0" fontId="41" fillId="41" borderId="73" xfId="0" applyFont="1" applyFill="1" applyBorder="1" applyAlignment="1">
      <alignment wrapText="1"/>
    </xf>
    <xf numFmtId="0" fontId="0" fillId="0" borderId="132" xfId="0" applyBorder="1" applyAlignment="1">
      <alignment horizontal="center"/>
    </xf>
    <xf numFmtId="0" fontId="0" fillId="0" borderId="200" xfId="0" applyBorder="1" applyAlignment="1">
      <alignment horizontal="center"/>
    </xf>
    <xf numFmtId="0" fontId="0" fillId="0" borderId="144" xfId="0" applyBorder="1" applyAlignment="1">
      <alignment horizontal="center"/>
    </xf>
    <xf numFmtId="0" fontId="0" fillId="0" borderId="145" xfId="0" applyBorder="1"/>
    <xf numFmtId="0" fontId="0" fillId="0" borderId="201" xfId="0" applyBorder="1"/>
    <xf numFmtId="0" fontId="81" fillId="0" borderId="203" xfId="0" applyFont="1" applyBorder="1" applyAlignment="1">
      <alignment vertical="center" wrapText="1"/>
    </xf>
    <xf numFmtId="3" fontId="81" fillId="0" borderId="203" xfId="0" applyNumberFormat="1" applyFont="1" applyBorder="1" applyAlignment="1">
      <alignment horizontal="center" vertical="center"/>
    </xf>
    <xf numFmtId="3" fontId="81" fillId="0" borderId="204" xfId="0" applyNumberFormat="1" applyFont="1" applyBorder="1" applyAlignment="1">
      <alignment horizontal="center" vertical="center"/>
    </xf>
    <xf numFmtId="3" fontId="81" fillId="0" borderId="109" xfId="0" applyNumberFormat="1" applyFont="1" applyBorder="1" applyAlignment="1">
      <alignment horizontal="center" vertical="center"/>
    </xf>
    <xf numFmtId="0" fontId="163" fillId="0" borderId="202" xfId="0" applyFont="1" applyBorder="1" applyAlignment="1">
      <alignment horizontal="center" vertical="center" wrapText="1"/>
    </xf>
    <xf numFmtId="6" fontId="0" fillId="0" borderId="0" xfId="0" applyNumberFormat="1"/>
    <xf numFmtId="0" fontId="126" fillId="39" borderId="66" xfId="0" applyFont="1" applyFill="1" applyBorder="1" applyAlignment="1">
      <alignment horizontal="center" vertical="center" wrapText="1"/>
    </xf>
    <xf numFmtId="0" fontId="41" fillId="39" borderId="64" xfId="0" applyFont="1" applyFill="1" applyBorder="1" applyAlignment="1">
      <alignment horizontal="center" vertical="center" wrapText="1"/>
    </xf>
    <xf numFmtId="0" fontId="41" fillId="39" borderId="67" xfId="0" applyFont="1" applyFill="1" applyBorder="1" applyAlignment="1">
      <alignment horizontal="center" vertical="center" wrapText="1"/>
    </xf>
    <xf numFmtId="3" fontId="0" fillId="0" borderId="162" xfId="0" applyNumberFormat="1" applyBorder="1" applyAlignment="1">
      <alignment horizontal="center" vertical="center"/>
    </xf>
    <xf numFmtId="3" fontId="81" fillId="0" borderId="177" xfId="0" applyNumberFormat="1" applyFont="1" applyBorder="1" applyAlignment="1">
      <alignment horizontal="center" vertical="center"/>
    </xf>
    <xf numFmtId="0" fontId="41" fillId="37" borderId="26" xfId="0" quotePrefix="1" applyFont="1" applyFill="1" applyBorder="1" applyAlignment="1">
      <alignment horizontal="left"/>
    </xf>
    <xf numFmtId="173" fontId="113" fillId="0" borderId="29" xfId="127" quotePrefix="1" applyNumberFormat="1" applyBorder="1" applyAlignment="1">
      <alignment horizontal="left" vertical="center" wrapText="1"/>
    </xf>
    <xf numFmtId="173" fontId="0" fillId="0" borderId="29" xfId="127" quotePrefix="1" applyNumberFormat="1" applyFont="1" applyBorder="1" applyAlignment="1">
      <alignment horizontal="left" vertical="center" wrapText="1"/>
    </xf>
    <xf numFmtId="0" fontId="112" fillId="0" borderId="29" xfId="0" quotePrefix="1" applyFont="1" applyBorder="1" applyAlignment="1">
      <alignment horizontal="left"/>
    </xf>
    <xf numFmtId="42" fontId="0" fillId="0" borderId="160" xfId="2" applyNumberFormat="1" applyFont="1" applyFill="1" applyBorder="1" applyAlignment="1"/>
    <xf numFmtId="42" fontId="0" fillId="0" borderId="149" xfId="2" applyNumberFormat="1" applyFont="1" applyFill="1" applyBorder="1" applyAlignment="1"/>
    <xf numFmtId="42" fontId="0" fillId="0" borderId="160" xfId="2" applyNumberFormat="1" applyFont="1" applyBorder="1" applyAlignment="1"/>
    <xf numFmtId="42" fontId="0" fillId="0" borderId="161" xfId="2" applyNumberFormat="1" applyFont="1" applyBorder="1" applyAlignment="1"/>
    <xf numFmtId="42" fontId="0" fillId="37" borderId="160" xfId="0" applyNumberFormat="1" applyFill="1" applyBorder="1"/>
    <xf numFmtId="42" fontId="0" fillId="37" borderId="149" xfId="0" applyNumberFormat="1" applyFill="1" applyBorder="1"/>
    <xf numFmtId="42" fontId="0" fillId="37" borderId="161" xfId="0" applyNumberFormat="1" applyFill="1" applyBorder="1"/>
    <xf numFmtId="42" fontId="0" fillId="37" borderId="151" xfId="0" applyNumberFormat="1" applyFill="1" applyBorder="1"/>
    <xf numFmtId="42" fontId="0" fillId="37" borderId="169" xfId="0" applyNumberFormat="1" applyFill="1" applyBorder="1"/>
    <xf numFmtId="42" fontId="0" fillId="37" borderId="172" xfId="0" applyNumberFormat="1" applyFill="1" applyBorder="1"/>
    <xf numFmtId="42" fontId="0" fillId="0" borderId="38" xfId="2" applyNumberFormat="1" applyFont="1" applyBorder="1" applyAlignment="1"/>
    <xf numFmtId="42" fontId="0" fillId="0" borderId="51" xfId="0" applyNumberFormat="1" applyBorder="1"/>
    <xf numFmtId="42" fontId="0" fillId="0" borderId="52" xfId="0" applyNumberFormat="1" applyBorder="1"/>
    <xf numFmtId="42" fontId="0" fillId="0" borderId="53" xfId="0" applyNumberFormat="1" applyBorder="1"/>
    <xf numFmtId="42" fontId="0" fillId="0" borderId="106" xfId="0" applyNumberFormat="1" applyBorder="1"/>
    <xf numFmtId="42" fontId="0" fillId="37" borderId="24" xfId="0" applyNumberFormat="1" applyFill="1" applyBorder="1"/>
    <xf numFmtId="42" fontId="0" fillId="37" borderId="28" xfId="0" applyNumberFormat="1" applyFill="1" applyBorder="1"/>
    <xf numFmtId="42" fontId="0" fillId="37" borderId="34" xfId="0" applyNumberFormat="1" applyFill="1" applyBorder="1"/>
    <xf numFmtId="42" fontId="0" fillId="37" borderId="27" xfId="0" applyNumberFormat="1" applyFill="1" applyBorder="1"/>
    <xf numFmtId="42" fontId="0" fillId="0" borderId="34" xfId="2" applyNumberFormat="1" applyFont="1" applyFill="1" applyBorder="1" applyAlignment="1"/>
    <xf numFmtId="42" fontId="0" fillId="0" borderId="34" xfId="2" applyNumberFormat="1" applyFont="1" applyBorder="1" applyAlignment="1"/>
    <xf numFmtId="42" fontId="0" fillId="0" borderId="25" xfId="0" applyNumberFormat="1" applyBorder="1"/>
    <xf numFmtId="42" fontId="0" fillId="0" borderId="38" xfId="0" applyNumberFormat="1" applyBorder="1"/>
    <xf numFmtId="42" fontId="0" fillId="0" borderId="46" xfId="2" applyNumberFormat="1" applyFont="1" applyFill="1" applyBorder="1" applyAlignment="1"/>
    <xf numFmtId="42" fontId="0" fillId="0" borderId="26" xfId="2" applyNumberFormat="1" applyFont="1" applyFill="1" applyBorder="1" applyAlignment="1"/>
    <xf numFmtId="42" fontId="0" fillId="0" borderId="28" xfId="2" applyNumberFormat="1" applyFont="1" applyFill="1" applyBorder="1" applyAlignment="1"/>
    <xf numFmtId="42" fontId="0" fillId="0" borderId="161" xfId="2" applyNumberFormat="1" applyFont="1" applyFill="1" applyBorder="1" applyAlignment="1"/>
    <xf numFmtId="42" fontId="0" fillId="0" borderId="35" xfId="2" applyNumberFormat="1" applyFont="1" applyFill="1" applyBorder="1" applyAlignment="1"/>
    <xf numFmtId="42" fontId="0" fillId="0" borderId="170" xfId="2" applyNumberFormat="1" applyFont="1" applyFill="1" applyBorder="1" applyAlignment="1"/>
    <xf numFmtId="42" fontId="0" fillId="0" borderId="43" xfId="2" applyNumberFormat="1" applyFont="1" applyFill="1" applyBorder="1" applyAlignment="1"/>
    <xf numFmtId="42" fontId="41" fillId="0" borderId="51" xfId="2" applyNumberFormat="1" applyFont="1" applyFill="1" applyBorder="1" applyAlignment="1"/>
    <xf numFmtId="42" fontId="41" fillId="0" borderId="52" xfId="2" applyNumberFormat="1" applyFont="1" applyFill="1" applyBorder="1" applyAlignment="1"/>
    <xf numFmtId="42" fontId="41" fillId="0" borderId="53" xfId="2" applyNumberFormat="1" applyFont="1" applyFill="1" applyBorder="1" applyAlignment="1"/>
    <xf numFmtId="42" fontId="41" fillId="0" borderId="78" xfId="2" applyNumberFormat="1" applyFont="1" applyFill="1" applyBorder="1" applyAlignment="1"/>
    <xf numFmtId="42" fontId="41" fillId="0" borderId="170" xfId="2" applyNumberFormat="1" applyFont="1" applyFill="1" applyBorder="1" applyAlignment="1"/>
    <xf numFmtId="42" fontId="41" fillId="0" borderId="171" xfId="2" applyNumberFormat="1" applyFont="1" applyFill="1" applyBorder="1" applyAlignment="1"/>
    <xf numFmtId="42" fontId="41" fillId="0" borderId="35" xfId="2" applyNumberFormat="1" applyFont="1" applyFill="1" applyBorder="1" applyAlignment="1"/>
    <xf numFmtId="42" fontId="41" fillId="0" borderId="0" xfId="2" applyNumberFormat="1" applyFont="1" applyFill="1" applyBorder="1" applyAlignment="1"/>
    <xf numFmtId="42" fontId="41" fillId="0" borderId="43" xfId="2" applyNumberFormat="1" applyFont="1" applyFill="1" applyBorder="1" applyAlignment="1"/>
    <xf numFmtId="42" fontId="0" fillId="0" borderId="152" xfId="2" applyNumberFormat="1" applyFont="1" applyFill="1" applyBorder="1" applyAlignment="1"/>
    <xf numFmtId="42" fontId="0" fillId="0" borderId="36" xfId="2" applyNumberFormat="1" applyFont="1" applyFill="1" applyBorder="1" applyAlignment="1"/>
    <xf numFmtId="42" fontId="0" fillId="0" borderId="37" xfId="2" applyNumberFormat="1" applyFont="1" applyFill="1" applyBorder="1" applyAlignment="1"/>
    <xf numFmtId="42" fontId="41" fillId="0" borderId="49" xfId="2" applyNumberFormat="1" applyFont="1" applyFill="1" applyBorder="1" applyAlignment="1"/>
    <xf numFmtId="42" fontId="41" fillId="0" borderId="110" xfId="2" applyNumberFormat="1" applyFont="1" applyFill="1" applyBorder="1" applyAlignment="1"/>
    <xf numFmtId="42" fontId="0" fillId="0" borderId="28" xfId="2" applyNumberFormat="1" applyFont="1" applyBorder="1" applyAlignment="1"/>
    <xf numFmtId="42" fontId="0" fillId="0" borderId="26" xfId="509" applyNumberFormat="1" applyFont="1" applyFill="1" applyBorder="1" applyAlignment="1"/>
    <xf numFmtId="42" fontId="0" fillId="0" borderId="28" xfId="509" applyNumberFormat="1" applyFont="1" applyFill="1" applyBorder="1" applyAlignment="1"/>
    <xf numFmtId="42" fontId="0" fillId="0" borderId="46" xfId="2" applyNumberFormat="1" applyFont="1" applyBorder="1" applyAlignment="1"/>
    <xf numFmtId="42" fontId="0" fillId="0" borderId="34" xfId="509" applyNumberFormat="1" applyFont="1" applyFill="1" applyBorder="1" applyAlignment="1"/>
    <xf numFmtId="42" fontId="0" fillId="0" borderId="24" xfId="509" applyNumberFormat="1" applyFont="1" applyBorder="1" applyAlignment="1"/>
    <xf numFmtId="42" fontId="0" fillId="0" borderId="28" xfId="509" applyNumberFormat="1" applyFont="1" applyBorder="1" applyAlignment="1"/>
    <xf numFmtId="42" fontId="0" fillId="0" borderId="34" xfId="509" applyNumberFormat="1" applyFont="1" applyBorder="1" applyAlignment="1"/>
    <xf numFmtId="42" fontId="0" fillId="0" borderId="35" xfId="509" applyNumberFormat="1" applyFont="1" applyFill="1" applyBorder="1" applyAlignment="1"/>
    <xf numFmtId="42" fontId="0" fillId="0" borderId="170" xfId="509" applyNumberFormat="1" applyFont="1" applyFill="1" applyBorder="1" applyAlignment="1"/>
    <xf numFmtId="42" fontId="0" fillId="0" borderId="171" xfId="509" applyNumberFormat="1" applyFont="1" applyFill="1" applyBorder="1" applyAlignment="1"/>
    <xf numFmtId="42" fontId="41" fillId="0" borderId="51" xfId="2" applyNumberFormat="1" applyFont="1" applyBorder="1" applyAlignment="1"/>
    <xf numFmtId="42" fontId="41" fillId="0" borderId="52" xfId="2" applyNumberFormat="1" applyFont="1" applyBorder="1" applyAlignment="1"/>
    <xf numFmtId="42" fontId="41" fillId="0" borderId="53" xfId="2" applyNumberFormat="1" applyFont="1" applyBorder="1" applyAlignment="1"/>
    <xf numFmtId="42" fontId="41" fillId="0" borderId="106" xfId="2" applyNumberFormat="1" applyFont="1" applyBorder="1" applyAlignment="1"/>
    <xf numFmtId="9" fontId="0" fillId="0" borderId="89" xfId="0" applyNumberFormat="1" applyBorder="1"/>
    <xf numFmtId="9" fontId="0" fillId="37" borderId="33" xfId="0" applyNumberFormat="1" applyFill="1" applyBorder="1"/>
    <xf numFmtId="9" fontId="0" fillId="0" borderId="166" xfId="0" applyNumberFormat="1" applyBorder="1" applyAlignment="1">
      <alignment horizontal="right"/>
    </xf>
    <xf numFmtId="9" fontId="41" fillId="0" borderId="89" xfId="0" applyNumberFormat="1" applyFont="1" applyBorder="1"/>
    <xf numFmtId="42" fontId="0" fillId="0" borderId="41" xfId="2" applyNumberFormat="1" applyFont="1" applyFill="1" applyBorder="1" applyAlignment="1"/>
    <xf numFmtId="42" fontId="0" fillId="0" borderId="49" xfId="0" applyNumberFormat="1" applyBorder="1"/>
    <xf numFmtId="42" fontId="0" fillId="0" borderId="50" xfId="0" applyNumberFormat="1" applyBorder="1"/>
    <xf numFmtId="42" fontId="0" fillId="37" borderId="26" xfId="0" applyNumberFormat="1" applyFill="1" applyBorder="1"/>
    <xf numFmtId="42" fontId="0" fillId="37" borderId="46" xfId="0" applyNumberFormat="1" applyFill="1" applyBorder="1"/>
    <xf numFmtId="42" fontId="0" fillId="0" borderId="150" xfId="0" applyNumberFormat="1" applyBorder="1"/>
    <xf numFmtId="42" fontId="41" fillId="0" borderId="49" xfId="2" applyNumberFormat="1" applyFont="1" applyBorder="1" applyAlignment="1"/>
    <xf numFmtId="42" fontId="41" fillId="0" borderId="50" xfId="2" applyNumberFormat="1" applyFont="1" applyBorder="1" applyAlignment="1"/>
    <xf numFmtId="165" fontId="158" fillId="0" borderId="0" xfId="0" applyNumberFormat="1" applyFont="1"/>
    <xf numFmtId="8" fontId="78" fillId="0" borderId="0" xfId="0" applyNumberFormat="1" applyFont="1"/>
    <xf numFmtId="3" fontId="0" fillId="0" borderId="29" xfId="0" applyNumberFormat="1" applyBorder="1" applyAlignment="1">
      <alignment horizontal="right" vertical="center"/>
    </xf>
    <xf numFmtId="3" fontId="0" fillId="0" borderId="46" xfId="0" applyNumberFormat="1" applyBorder="1" applyAlignment="1">
      <alignment horizontal="right" vertical="center"/>
    </xf>
    <xf numFmtId="2" fontId="0" fillId="0" borderId="46" xfId="0" applyNumberFormat="1" applyBorder="1" applyAlignment="1">
      <alignment horizontal="right" vertical="center"/>
    </xf>
    <xf numFmtId="0" fontId="0" fillId="0" borderId="78" xfId="127" applyFont="1" applyBorder="1" applyAlignment="1">
      <alignment wrapText="1"/>
    </xf>
    <xf numFmtId="42" fontId="0" fillId="0" borderId="114" xfId="0" applyNumberFormat="1" applyBorder="1"/>
    <xf numFmtId="42" fontId="0" fillId="37" borderId="114" xfId="528" applyNumberFormat="1" applyFont="1" applyFill="1" applyBorder="1"/>
    <xf numFmtId="42" fontId="0" fillId="0" borderId="114" xfId="39" applyNumberFormat="1" applyFont="1" applyBorder="1"/>
    <xf numFmtId="42" fontId="0" fillId="0" borderId="114" xfId="528" applyNumberFormat="1" applyFont="1" applyBorder="1"/>
    <xf numFmtId="42" fontId="0" fillId="37" borderId="29" xfId="528" applyNumberFormat="1" applyFont="1" applyFill="1" applyBorder="1"/>
    <xf numFmtId="42" fontId="0" fillId="0" borderId="83" xfId="528" applyNumberFormat="1" applyFont="1" applyBorder="1"/>
    <xf numFmtId="165" fontId="78" fillId="0" borderId="86" xfId="2" applyNumberFormat="1" applyFont="1" applyBorder="1"/>
    <xf numFmtId="165" fontId="78" fillId="0" borderId="160" xfId="2" applyNumberFormat="1" applyFont="1" applyBorder="1"/>
    <xf numFmtId="0" fontId="78" fillId="0" borderId="0" xfId="0" applyFont="1" applyAlignment="1">
      <alignment horizontal="center"/>
    </xf>
    <xf numFmtId="165" fontId="78" fillId="0" borderId="88" xfId="2" applyNumberFormat="1" applyFont="1" applyBorder="1"/>
    <xf numFmtId="165" fontId="78" fillId="0" borderId="161" xfId="2" applyNumberFormat="1" applyFont="1" applyBorder="1"/>
    <xf numFmtId="165" fontId="78" fillId="0" borderId="41" xfId="2" applyNumberFormat="1" applyFont="1" applyBorder="1"/>
    <xf numFmtId="165" fontId="0" fillId="0" borderId="104" xfId="2" applyNumberFormat="1" applyFont="1" applyBorder="1"/>
    <xf numFmtId="165" fontId="0" fillId="0" borderId="160" xfId="2" applyNumberFormat="1" applyFont="1" applyBorder="1"/>
    <xf numFmtId="165" fontId="0" fillId="0" borderId="54" xfId="2" applyNumberFormat="1" applyFont="1" applyBorder="1"/>
    <xf numFmtId="165" fontId="0" fillId="0" borderId="105" xfId="2" applyNumberFormat="1" applyFont="1" applyBorder="1"/>
    <xf numFmtId="165" fontId="0" fillId="0" borderId="161" xfId="2" applyNumberFormat="1" applyFont="1" applyBorder="1"/>
    <xf numFmtId="0" fontId="41" fillId="53" borderId="192" xfId="127" applyFont="1" applyFill="1" applyBorder="1" applyAlignment="1">
      <alignment horizontal="center" vertical="center" wrapText="1"/>
    </xf>
    <xf numFmtId="3" fontId="41" fillId="53" borderId="193" xfId="127" applyNumberFormat="1" applyFont="1" applyFill="1" applyBorder="1" applyAlignment="1">
      <alignment horizontal="center" vertical="center" wrapText="1"/>
    </xf>
    <xf numFmtId="0" fontId="41" fillId="53" borderId="193" xfId="127" applyFont="1" applyFill="1" applyBorder="1" applyAlignment="1">
      <alignment horizontal="center" vertical="center" wrapText="1"/>
    </xf>
    <xf numFmtId="0" fontId="41" fillId="53" borderId="58" xfId="127" applyFont="1" applyFill="1" applyBorder="1" applyAlignment="1">
      <alignment horizontal="center" vertical="center" wrapText="1"/>
    </xf>
    <xf numFmtId="174" fontId="41" fillId="0" borderId="72" xfId="127" applyNumberFormat="1" applyFont="1" applyBorder="1" applyAlignment="1">
      <alignment horizontal="left"/>
    </xf>
    <xf numFmtId="171" fontId="0" fillId="0" borderId="73" xfId="127" applyNumberFormat="1" applyFont="1" applyBorder="1" applyAlignment="1">
      <alignment horizontal="center" vertical="center"/>
    </xf>
    <xf numFmtId="174" fontId="41" fillId="0" borderId="122" xfId="127" applyNumberFormat="1" applyFont="1" applyBorder="1" applyAlignment="1">
      <alignment horizontal="left"/>
    </xf>
    <xf numFmtId="174" fontId="41" fillId="0" borderId="168" xfId="127" applyNumberFormat="1" applyFont="1" applyBorder="1" applyAlignment="1">
      <alignment horizontal="left"/>
    </xf>
    <xf numFmtId="0" fontId="41" fillId="0" borderId="211" xfId="127" applyFont="1" applyBorder="1" applyAlignment="1">
      <alignment horizontal="center"/>
    </xf>
    <xf numFmtId="3" fontId="41" fillId="0" borderId="136" xfId="127" applyNumberFormat="1" applyFont="1" applyBorder="1" applyAlignment="1">
      <alignment horizontal="center" vertical="center"/>
    </xf>
    <xf numFmtId="171" fontId="41" fillId="0" borderId="136" xfId="127" applyNumberFormat="1" applyFont="1" applyBorder="1" applyAlignment="1">
      <alignment horizontal="center" vertical="center"/>
    </xf>
    <xf numFmtId="171" fontId="41" fillId="0" borderId="212" xfId="127" applyNumberFormat="1" applyFont="1" applyBorder="1" applyAlignment="1">
      <alignment horizontal="center" vertical="center"/>
    </xf>
    <xf numFmtId="0" fontId="41" fillId="53" borderId="186" xfId="127" applyFont="1" applyFill="1" applyBorder="1" applyAlignment="1">
      <alignment horizontal="center" vertical="center" wrapText="1"/>
    </xf>
    <xf numFmtId="3" fontId="41" fillId="53" borderId="213" xfId="127" applyNumberFormat="1" applyFont="1" applyFill="1" applyBorder="1" applyAlignment="1">
      <alignment horizontal="center" vertical="center" wrapText="1"/>
    </xf>
    <xf numFmtId="0" fontId="41" fillId="53" borderId="213" xfId="127" applyFont="1" applyFill="1" applyBorder="1" applyAlignment="1">
      <alignment horizontal="center" vertical="center" wrapText="1"/>
    </xf>
    <xf numFmtId="0" fontId="41" fillId="53" borderId="187" xfId="127" applyFont="1" applyFill="1" applyBorder="1" applyAlignment="1">
      <alignment horizontal="center" vertical="center" wrapText="1"/>
    </xf>
    <xf numFmtId="9" fontId="0" fillId="0" borderId="28" xfId="1" applyFont="1" applyBorder="1" applyAlignment="1">
      <alignment horizontal="center" vertical="center"/>
    </xf>
    <xf numFmtId="0" fontId="0" fillId="0" borderId="34" xfId="0" applyBorder="1" applyAlignment="1">
      <alignment horizontal="center" vertical="center"/>
    </xf>
    <xf numFmtId="0" fontId="0" fillId="0" borderId="161" xfId="0" applyBorder="1" applyAlignment="1">
      <alignment horizontal="center" vertical="center"/>
    </xf>
    <xf numFmtId="0" fontId="0" fillId="0" borderId="25" xfId="0" applyBorder="1" applyAlignment="1">
      <alignment horizontal="center" vertical="center"/>
    </xf>
    <xf numFmtId="0" fontId="0" fillId="0" borderId="38" xfId="0" applyBorder="1" applyAlignment="1">
      <alignment horizontal="center" vertical="center"/>
    </xf>
    <xf numFmtId="0" fontId="0" fillId="0" borderId="52" xfId="0" applyBorder="1" applyAlignment="1">
      <alignment horizontal="center" vertical="center"/>
    </xf>
    <xf numFmtId="9" fontId="0" fillId="0" borderId="52" xfId="1" applyFont="1" applyBorder="1" applyAlignment="1">
      <alignment horizontal="center" vertical="center"/>
    </xf>
    <xf numFmtId="0" fontId="0" fillId="0" borderId="53" xfId="0" applyBorder="1" applyAlignment="1">
      <alignment horizontal="center" vertical="center"/>
    </xf>
    <xf numFmtId="0" fontId="41" fillId="39" borderId="37" xfId="0" applyFont="1" applyFill="1" applyBorder="1"/>
    <xf numFmtId="0" fontId="41" fillId="39" borderId="0" xfId="0" applyFont="1" applyFill="1"/>
    <xf numFmtId="0" fontId="41" fillId="39" borderId="47" xfId="0" applyFont="1" applyFill="1" applyBorder="1"/>
    <xf numFmtId="164" fontId="0" fillId="0" borderId="0" xfId="4"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2" applyNumberFormat="1" applyFont="1" applyBorder="1" applyAlignment="1">
      <alignment horizontal="left" vertical="center"/>
    </xf>
    <xf numFmtId="0" fontId="112" fillId="0" borderId="0" xfId="0" applyFont="1" applyAlignment="1">
      <alignment horizontal="left" vertical="center"/>
    </xf>
    <xf numFmtId="0" fontId="41" fillId="0" borderId="0" xfId="0" applyFont="1" applyAlignment="1">
      <alignment horizontal="center" vertical="center"/>
    </xf>
    <xf numFmtId="0" fontId="41" fillId="0" borderId="0" xfId="0" applyFont="1" applyAlignment="1">
      <alignment vertical="center"/>
    </xf>
    <xf numFmtId="42" fontId="0" fillId="0" borderId="150" xfId="132" applyNumberFormat="1" applyFont="1" applyBorder="1" applyAlignment="1">
      <alignment horizontal="right"/>
    </xf>
    <xf numFmtId="42" fontId="0" fillId="0" borderId="31" xfId="132" applyNumberFormat="1" applyFont="1" applyBorder="1" applyAlignment="1">
      <alignment horizontal="right"/>
    </xf>
    <xf numFmtId="42" fontId="113" fillId="0" borderId="94" xfId="703" applyNumberFormat="1" applyFont="1" applyBorder="1" applyAlignment="1">
      <alignment horizontal="right"/>
    </xf>
    <xf numFmtId="42" fontId="113" fillId="0" borderId="87" xfId="703" applyNumberFormat="1" applyFont="1" applyBorder="1" applyAlignment="1">
      <alignment horizontal="right"/>
    </xf>
    <xf numFmtId="42" fontId="113" fillId="0" borderId="26" xfId="703" applyNumberFormat="1" applyFont="1" applyBorder="1" applyAlignment="1">
      <alignment horizontal="right"/>
    </xf>
    <xf numFmtId="42" fontId="113" fillId="0" borderId="28" xfId="703" applyNumberFormat="1" applyFont="1" applyBorder="1" applyAlignment="1">
      <alignment horizontal="right"/>
    </xf>
    <xf numFmtId="42" fontId="113" fillId="0" borderId="160" xfId="703" applyNumberFormat="1" applyFont="1" applyBorder="1" applyAlignment="1">
      <alignment horizontal="right"/>
    </xf>
    <xf numFmtId="42" fontId="113" fillId="0" borderId="149" xfId="703" applyNumberFormat="1" applyFont="1" applyBorder="1" applyAlignment="1">
      <alignment horizontal="right"/>
    </xf>
    <xf numFmtId="42" fontId="113" fillId="0" borderId="35" xfId="703" applyNumberFormat="1" applyFont="1" applyBorder="1" applyAlignment="1">
      <alignment horizontal="right"/>
    </xf>
    <xf numFmtId="42" fontId="113" fillId="0" borderId="0" xfId="703" applyNumberFormat="1" applyFont="1" applyBorder="1" applyAlignment="1">
      <alignment horizontal="right"/>
    </xf>
    <xf numFmtId="165" fontId="113" fillId="36" borderId="50" xfId="2" applyNumberFormat="1" applyFill="1" applyBorder="1" applyAlignment="1"/>
    <xf numFmtId="0" fontId="113" fillId="36" borderId="49" xfId="132" applyFill="1" applyBorder="1"/>
    <xf numFmtId="0" fontId="113" fillId="36" borderId="106" xfId="132" applyFill="1" applyBorder="1"/>
    <xf numFmtId="0" fontId="113" fillId="36" borderId="50" xfId="132" applyFill="1" applyBorder="1"/>
    <xf numFmtId="42" fontId="41" fillId="0" borderId="39" xfId="132" applyNumberFormat="1" applyFont="1" applyBorder="1" applyAlignment="1">
      <alignment horizontal="right"/>
    </xf>
    <xf numFmtId="165" fontId="0" fillId="0" borderId="96" xfId="2" applyNumberFormat="1" applyFont="1" applyBorder="1" applyAlignment="1"/>
    <xf numFmtId="165" fontId="0" fillId="0" borderId="94" xfId="2" applyNumberFormat="1" applyFont="1" applyBorder="1" applyAlignment="1"/>
    <xf numFmtId="165" fontId="0" fillId="0" borderId="87" xfId="2" applyNumberFormat="1" applyFont="1" applyBorder="1" applyAlignment="1"/>
    <xf numFmtId="165" fontId="0" fillId="0" borderId="46" xfId="2" applyNumberFormat="1" applyFont="1" applyBorder="1" applyAlignment="1"/>
    <xf numFmtId="165" fontId="0" fillId="0" borderId="26" xfId="2" applyNumberFormat="1" applyFont="1" applyBorder="1" applyAlignment="1"/>
    <xf numFmtId="165" fontId="0" fillId="0" borderId="28" xfId="2" applyNumberFormat="1" applyFont="1" applyBorder="1" applyAlignment="1"/>
    <xf numFmtId="165" fontId="41" fillId="0" borderId="75" xfId="2" applyNumberFormat="1" applyFont="1" applyBorder="1" applyAlignment="1"/>
    <xf numFmtId="165" fontId="41" fillId="0" borderId="76" xfId="2" applyNumberFormat="1" applyFont="1" applyBorder="1" applyAlignment="1"/>
    <xf numFmtId="165" fontId="41" fillId="0" borderId="40" xfId="2" applyNumberFormat="1" applyFont="1" applyBorder="1" applyAlignment="1"/>
    <xf numFmtId="42" fontId="0" fillId="0" borderId="77" xfId="132" applyNumberFormat="1" applyFont="1" applyBorder="1"/>
    <xf numFmtId="42" fontId="0" fillId="0" borderId="150" xfId="132" applyNumberFormat="1" applyFont="1" applyBorder="1"/>
    <xf numFmtId="42" fontId="0" fillId="0" borderId="31" xfId="132" applyNumberFormat="1" applyFont="1" applyBorder="1"/>
    <xf numFmtId="42" fontId="113" fillId="0" borderId="96" xfId="703" applyNumberFormat="1" applyFont="1" applyBorder="1" applyAlignment="1"/>
    <xf numFmtId="42" fontId="113" fillId="0" borderId="94" xfId="703" applyNumberFormat="1" applyFont="1" applyBorder="1" applyAlignment="1"/>
    <xf numFmtId="42" fontId="113" fillId="0" borderId="87" xfId="703" applyNumberFormat="1" applyFont="1" applyBorder="1" applyAlignment="1"/>
    <xf numFmtId="42" fontId="113" fillId="0" borderId="46" xfId="703" applyNumberFormat="1" applyFont="1" applyBorder="1" applyAlignment="1"/>
    <xf numFmtId="42" fontId="113" fillId="0" borderId="26" xfId="703" applyNumberFormat="1" applyFont="1" applyBorder="1" applyAlignment="1"/>
    <xf numFmtId="42" fontId="113" fillId="0" borderId="28" xfId="703" applyNumberFormat="1" applyFont="1" applyBorder="1" applyAlignment="1"/>
    <xf numFmtId="42" fontId="113" fillId="0" borderId="46" xfId="703" applyNumberFormat="1" applyFont="1" applyFill="1" applyBorder="1" applyAlignment="1"/>
    <xf numFmtId="42" fontId="113" fillId="0" borderId="161" xfId="703" applyNumberFormat="1" applyFont="1" applyBorder="1" applyAlignment="1"/>
    <xf numFmtId="42" fontId="113" fillId="0" borderId="160" xfId="703" applyNumberFormat="1" applyFont="1" applyBorder="1" applyAlignment="1"/>
    <xf numFmtId="42" fontId="113" fillId="0" borderId="149" xfId="703" applyNumberFormat="1" applyFont="1" applyBorder="1" applyAlignment="1"/>
    <xf numFmtId="42" fontId="113" fillId="0" borderId="43" xfId="703" applyNumberFormat="1" applyFont="1" applyBorder="1" applyAlignment="1"/>
    <xf numFmtId="42" fontId="113" fillId="0" borderId="35" xfId="703" applyNumberFormat="1" applyFont="1" applyBorder="1" applyAlignment="1"/>
    <xf numFmtId="42" fontId="113" fillId="0" borderId="0" xfId="703" applyNumberFormat="1" applyFont="1" applyBorder="1" applyAlignment="1"/>
    <xf numFmtId="42" fontId="41" fillId="0" borderId="40" xfId="132" applyNumberFormat="1" applyFont="1" applyBorder="1"/>
    <xf numFmtId="42" fontId="41" fillId="0" borderId="39" xfId="132" applyNumberFormat="1" applyFont="1" applyBorder="1"/>
    <xf numFmtId="165" fontId="113" fillId="36" borderId="26" xfId="2" applyNumberFormat="1" applyFill="1" applyBorder="1" applyAlignment="1"/>
    <xf numFmtId="165" fontId="113" fillId="36" borderId="27" xfId="2" applyNumberFormat="1" applyFill="1" applyBorder="1" applyAlignment="1"/>
    <xf numFmtId="165" fontId="113" fillId="36" borderId="46" xfId="2" applyNumberFormat="1" applyFill="1" applyBorder="1" applyAlignment="1"/>
    <xf numFmtId="0" fontId="113" fillId="36" borderId="35" xfId="132" applyFill="1" applyBorder="1"/>
    <xf numFmtId="0" fontId="113" fillId="36" borderId="0" xfId="132" applyFill="1"/>
    <xf numFmtId="0" fontId="113" fillId="36" borderId="43" xfId="132" applyFill="1" applyBorder="1"/>
    <xf numFmtId="0" fontId="113" fillId="36" borderId="26" xfId="132" applyFill="1" applyBorder="1"/>
    <xf numFmtId="0" fontId="113" fillId="36" borderId="27" xfId="132" applyFill="1" applyBorder="1"/>
    <xf numFmtId="0" fontId="113" fillId="36" borderId="46" xfId="132" applyFill="1" applyBorder="1"/>
    <xf numFmtId="44" fontId="0" fillId="0" borderId="94" xfId="2" applyFont="1" applyBorder="1" applyAlignment="1">
      <alignment horizontal="right"/>
    </xf>
    <xf numFmtId="44" fontId="0" fillId="0" borderId="87" xfId="2" applyFont="1" applyBorder="1" applyAlignment="1">
      <alignment horizontal="right"/>
    </xf>
    <xf numFmtId="9" fontId="0" fillId="0" borderId="86" xfId="197" applyFont="1" applyBorder="1" applyAlignment="1">
      <alignment horizontal="right"/>
    </xf>
    <xf numFmtId="9" fontId="0" fillId="0" borderId="87" xfId="197" applyFont="1" applyBorder="1" applyAlignment="1">
      <alignment horizontal="right"/>
    </xf>
    <xf numFmtId="9" fontId="0" fillId="0" borderId="88" xfId="197" applyFont="1" applyBorder="1" applyAlignment="1">
      <alignment horizontal="right"/>
    </xf>
    <xf numFmtId="0" fontId="0" fillId="0" borderId="151" xfId="132" applyFont="1" applyBorder="1"/>
    <xf numFmtId="44" fontId="0" fillId="0" borderId="26" xfId="2" applyFont="1" applyBorder="1" applyAlignment="1">
      <alignment horizontal="right"/>
    </xf>
    <xf numFmtId="44" fontId="0" fillId="0" borderId="28" xfId="2" applyFont="1" applyBorder="1" applyAlignment="1">
      <alignment horizontal="right"/>
    </xf>
    <xf numFmtId="9" fontId="0" fillId="0" borderId="24" xfId="197" applyFont="1" applyBorder="1" applyAlignment="1">
      <alignment horizontal="right"/>
    </xf>
    <xf numFmtId="9" fontId="0" fillId="0" borderId="28" xfId="197" applyFont="1" applyBorder="1" applyAlignment="1">
      <alignment horizontal="right"/>
    </xf>
    <xf numFmtId="9" fontId="0" fillId="0" borderId="34" xfId="197" applyFont="1" applyBorder="1" applyAlignment="1">
      <alignment horizontal="right"/>
    </xf>
    <xf numFmtId="0" fontId="113" fillId="0" borderId="151" xfId="132" applyBorder="1"/>
    <xf numFmtId="0" fontId="0" fillId="0" borderId="150" xfId="132" applyFont="1" applyBorder="1"/>
    <xf numFmtId="9" fontId="0" fillId="0" borderId="24" xfId="537" applyFont="1" applyBorder="1" applyAlignment="1">
      <alignment horizontal="right"/>
    </xf>
    <xf numFmtId="9" fontId="0" fillId="0" borderId="28" xfId="537" applyFont="1" applyBorder="1" applyAlignment="1">
      <alignment horizontal="right"/>
    </xf>
    <xf numFmtId="9" fontId="0" fillId="0" borderId="34" xfId="537" applyFont="1" applyBorder="1" applyAlignment="1">
      <alignment horizontal="right"/>
    </xf>
    <xf numFmtId="44" fontId="41" fillId="0" borderId="76" xfId="2" applyFont="1" applyBorder="1" applyAlignment="1">
      <alignment horizontal="right"/>
    </xf>
    <xf numFmtId="44" fontId="41" fillId="0" borderId="40" xfId="2" applyFont="1" applyBorder="1" applyAlignment="1">
      <alignment horizontal="right"/>
    </xf>
    <xf numFmtId="9" fontId="41" fillId="0" borderId="39" xfId="197" applyFont="1" applyBorder="1" applyAlignment="1">
      <alignment horizontal="right"/>
    </xf>
    <xf numFmtId="9" fontId="41" fillId="0" borderId="40" xfId="197" applyFont="1" applyBorder="1" applyAlignment="1">
      <alignment horizontal="right"/>
    </xf>
    <xf numFmtId="9" fontId="41" fillId="0" borderId="41" xfId="197" applyFont="1" applyBorder="1" applyAlignment="1">
      <alignment horizontal="right"/>
    </xf>
    <xf numFmtId="0" fontId="79" fillId="0" borderId="151" xfId="132" applyFont="1" applyBorder="1"/>
    <xf numFmtId="0" fontId="0" fillId="0" borderId="35" xfId="132" applyFont="1" applyBorder="1" applyAlignment="1">
      <alignment horizontal="right"/>
    </xf>
    <xf numFmtId="0" fontId="0" fillId="0" borderId="0" xfId="132" applyFont="1" applyAlignment="1">
      <alignment horizontal="right"/>
    </xf>
    <xf numFmtId="0" fontId="0" fillId="0" borderId="43" xfId="132" applyFont="1" applyBorder="1" applyAlignment="1">
      <alignment horizontal="right"/>
    </xf>
    <xf numFmtId="0" fontId="113" fillId="0" borderId="26" xfId="132" applyBorder="1"/>
    <xf numFmtId="9" fontId="113" fillId="0" borderId="86" xfId="197" applyFont="1" applyBorder="1" applyAlignment="1">
      <alignment horizontal="right"/>
    </xf>
    <xf numFmtId="9" fontId="113" fillId="0" borderId="87" xfId="197" applyFont="1" applyBorder="1" applyAlignment="1">
      <alignment horizontal="right"/>
    </xf>
    <xf numFmtId="9" fontId="113" fillId="0" borderId="88" xfId="197" applyFont="1" applyBorder="1" applyAlignment="1">
      <alignment horizontal="right"/>
    </xf>
    <xf numFmtId="9" fontId="113" fillId="0" borderId="24" xfId="197" applyFont="1" applyBorder="1" applyAlignment="1">
      <alignment horizontal="right"/>
    </xf>
    <xf numFmtId="9" fontId="113" fillId="0" borderId="28" xfId="197" applyFont="1" applyBorder="1" applyAlignment="1">
      <alignment horizontal="right"/>
    </xf>
    <xf numFmtId="9" fontId="113" fillId="0" borderId="34" xfId="197" applyFont="1" applyBorder="1" applyAlignment="1">
      <alignment horizontal="right"/>
    </xf>
    <xf numFmtId="42" fontId="113" fillId="0" borderId="26" xfId="703" applyNumberFormat="1" applyFont="1" applyFill="1" applyBorder="1" applyAlignment="1">
      <alignment horizontal="right"/>
    </xf>
    <xf numFmtId="42" fontId="113" fillId="0" borderId="28" xfId="703" applyNumberFormat="1" applyFont="1" applyFill="1" applyBorder="1" applyAlignment="1">
      <alignment horizontal="right"/>
    </xf>
    <xf numFmtId="0" fontId="113" fillId="0" borderId="150" xfId="132" applyBorder="1"/>
    <xf numFmtId="9" fontId="113" fillId="0" borderId="160" xfId="197" applyFont="1" applyBorder="1" applyAlignment="1">
      <alignment horizontal="right"/>
    </xf>
    <xf numFmtId="9" fontId="113" fillId="0" borderId="149" xfId="197" applyFont="1" applyBorder="1" applyAlignment="1">
      <alignment horizontal="right"/>
    </xf>
    <xf numFmtId="9" fontId="113" fillId="0" borderId="161" xfId="197" applyFont="1" applyBorder="1" applyAlignment="1">
      <alignment horizontal="right"/>
    </xf>
    <xf numFmtId="9" fontId="113" fillId="0" borderId="35" xfId="197" applyFont="1" applyBorder="1" applyAlignment="1">
      <alignment horizontal="right"/>
    </xf>
    <xf numFmtId="9" fontId="113" fillId="0" borderId="0" xfId="197" applyFont="1" applyBorder="1" applyAlignment="1">
      <alignment horizontal="right"/>
    </xf>
    <xf numFmtId="9" fontId="113" fillId="0" borderId="43" xfId="197" applyFont="1" applyBorder="1" applyAlignment="1">
      <alignment horizontal="right"/>
    </xf>
    <xf numFmtId="165" fontId="113" fillId="36" borderId="49" xfId="2" applyNumberFormat="1" applyFill="1" applyBorder="1" applyAlignment="1"/>
    <xf numFmtId="165" fontId="113" fillId="36" borderId="106" xfId="2" applyNumberFormat="1" applyFill="1" applyBorder="1" applyAlignment="1"/>
    <xf numFmtId="9" fontId="41" fillId="0" borderId="53" xfId="197" applyFont="1" applyBorder="1" applyAlignment="1">
      <alignment horizontal="right"/>
    </xf>
    <xf numFmtId="42" fontId="0" fillId="0" borderId="160" xfId="2" applyNumberFormat="1" applyFont="1" applyBorder="1"/>
    <xf numFmtId="42" fontId="0" fillId="0" borderId="149" xfId="2" applyNumberFormat="1" applyFont="1" applyBorder="1"/>
    <xf numFmtId="42" fontId="0" fillId="0" borderId="28" xfId="2" applyNumberFormat="1" applyFont="1" applyBorder="1"/>
    <xf numFmtId="42" fontId="0" fillId="0" borderId="170" xfId="2" applyNumberFormat="1" applyFont="1" applyBorder="1"/>
    <xf numFmtId="0" fontId="41" fillId="36" borderId="68" xfId="0" applyFont="1" applyFill="1" applyBorder="1" applyAlignment="1">
      <alignment horizontal="center" vertical="center" wrapText="1"/>
    </xf>
    <xf numFmtId="0" fontId="40" fillId="0" borderId="131" xfId="31328" applyBorder="1" applyAlignment="1">
      <alignment horizontal="left" vertical="center" wrapText="1"/>
    </xf>
    <xf numFmtId="0" fontId="0" fillId="0" borderId="177" xfId="0" applyBorder="1"/>
    <xf numFmtId="0" fontId="40" fillId="0" borderId="131" xfId="0" applyFont="1" applyBorder="1" applyAlignment="1">
      <alignment horizontal="left" vertical="center" wrapText="1"/>
    </xf>
    <xf numFmtId="0" fontId="0" fillId="0" borderId="131" xfId="895" applyFont="1" applyBorder="1" applyAlignment="1">
      <alignment horizontal="left"/>
    </xf>
    <xf numFmtId="0" fontId="0" fillId="0" borderId="131" xfId="0" applyBorder="1" applyAlignment="1">
      <alignment horizontal="left" vertical="center" wrapText="1"/>
    </xf>
    <xf numFmtId="0" fontId="41" fillId="0" borderId="218" xfId="31325" applyFont="1" applyBorder="1" applyAlignment="1">
      <alignment horizontal="left"/>
    </xf>
    <xf numFmtId="0" fontId="0" fillId="38" borderId="155" xfId="0" applyFill="1" applyBorder="1" applyAlignment="1">
      <alignment vertical="center" wrapText="1"/>
    </xf>
    <xf numFmtId="0" fontId="0" fillId="38" borderId="74" xfId="0" applyFill="1" applyBorder="1" applyAlignment="1">
      <alignment vertical="center" wrapText="1"/>
    </xf>
    <xf numFmtId="164" fontId="41" fillId="0" borderId="127" xfId="39" applyNumberFormat="1" applyFont="1" applyBorder="1" applyAlignment="1">
      <alignment horizontal="center" vertical="center" wrapText="1"/>
    </xf>
    <xf numFmtId="164" fontId="41" fillId="0" borderId="130" xfId="39" applyNumberFormat="1" applyFont="1" applyFill="1" applyBorder="1" applyAlignment="1">
      <alignment horizontal="center" vertical="center" wrapText="1"/>
    </xf>
    <xf numFmtId="0" fontId="50" fillId="36" borderId="66" xfId="528" applyFont="1" applyFill="1" applyBorder="1"/>
    <xf numFmtId="0" fontId="42" fillId="36" borderId="64" xfId="528" quotePrefix="1" applyFont="1" applyFill="1" applyBorder="1" applyAlignment="1">
      <alignment horizontal="center" wrapText="1"/>
    </xf>
    <xf numFmtId="0" fontId="42" fillId="36" borderId="67" xfId="528" applyFont="1" applyFill="1" applyBorder="1" applyAlignment="1">
      <alignment horizontal="center" wrapText="1"/>
    </xf>
    <xf numFmtId="0" fontId="42" fillId="36" borderId="122" xfId="528" applyFont="1" applyFill="1" applyBorder="1" applyAlignment="1">
      <alignment wrapText="1"/>
    </xf>
    <xf numFmtId="0" fontId="42" fillId="36" borderId="162" xfId="528" applyFont="1" applyFill="1" applyBorder="1" applyAlignment="1">
      <alignment horizontal="center"/>
    </xf>
    <xf numFmtId="0" fontId="50" fillId="0" borderId="122" xfId="528" quotePrefix="1" applyFont="1" applyBorder="1" applyAlignment="1">
      <alignment horizontal="left" wrapText="1"/>
    </xf>
    <xf numFmtId="9" fontId="50" fillId="0" borderId="162" xfId="528" applyNumberFormat="1" applyFont="1" applyBorder="1"/>
    <xf numFmtId="0" fontId="50" fillId="0" borderId="122" xfId="528" applyFont="1" applyBorder="1" applyAlignment="1">
      <alignment wrapText="1"/>
    </xf>
    <xf numFmtId="0" fontId="50" fillId="0" borderId="162" xfId="528" applyFont="1" applyBorder="1"/>
    <xf numFmtId="0" fontId="42" fillId="0" borderId="122" xfId="528" quotePrefix="1" applyFont="1" applyBorder="1" applyAlignment="1">
      <alignment horizontal="left" wrapText="1"/>
    </xf>
    <xf numFmtId="9" fontId="42" fillId="0" borderId="162" xfId="528" applyNumberFormat="1" applyFont="1" applyBorder="1"/>
    <xf numFmtId="0" fontId="42" fillId="0" borderId="122" xfId="528" applyFont="1" applyBorder="1" applyAlignment="1">
      <alignment wrapText="1"/>
    </xf>
    <xf numFmtId="0" fontId="42" fillId="0" borderId="122" xfId="127" applyFont="1" applyBorder="1" applyAlignment="1">
      <alignment horizontal="center"/>
    </xf>
    <xf numFmtId="0" fontId="42" fillId="0" borderId="162" xfId="127" applyFont="1" applyBorder="1" applyAlignment="1">
      <alignment horizontal="center"/>
    </xf>
    <xf numFmtId="0" fontId="50" fillId="0" borderId="129" xfId="127" applyFont="1" applyBorder="1" applyAlignment="1">
      <alignment horizontal="justify" vertical="top" wrapText="1"/>
    </xf>
    <xf numFmtId="44" fontId="50" fillId="37" borderId="127" xfId="64" applyFont="1" applyFill="1" applyBorder="1" applyAlignment="1">
      <alignment wrapText="1"/>
    </xf>
    <xf numFmtId="42" fontId="50" fillId="0" borderId="127" xfId="528" applyNumberFormat="1" applyFont="1" applyBorder="1"/>
    <xf numFmtId="9" fontId="50" fillId="37" borderId="130" xfId="187" applyFont="1" applyFill="1" applyBorder="1" applyAlignment="1">
      <alignment horizontal="center" wrapText="1"/>
    </xf>
    <xf numFmtId="164" fontId="0" fillId="0" borderId="73" xfId="0" applyNumberFormat="1" applyBorder="1"/>
    <xf numFmtId="0" fontId="0" fillId="0" borderId="122" xfId="127" applyFont="1" applyBorder="1"/>
    <xf numFmtId="179" fontId="0" fillId="0" borderId="162" xfId="64" applyNumberFormat="1" applyFont="1" applyFill="1" applyBorder="1"/>
    <xf numFmtId="44" fontId="0" fillId="0" borderId="162" xfId="2" applyFont="1" applyFill="1" applyBorder="1"/>
    <xf numFmtId="0" fontId="0" fillId="0" borderId="129" xfId="0" applyBorder="1"/>
    <xf numFmtId="44" fontId="0" fillId="0" borderId="130" xfId="2" applyFont="1" applyFill="1" applyBorder="1"/>
    <xf numFmtId="0" fontId="0" fillId="0" borderId="35" xfId="132" quotePrefix="1" applyFont="1" applyBorder="1" applyAlignment="1">
      <alignment horizontal="left"/>
    </xf>
    <xf numFmtId="165" fontId="113" fillId="0" borderId="0" xfId="132" applyNumberFormat="1" applyAlignment="1">
      <alignment wrapText="1"/>
    </xf>
    <xf numFmtId="165" fontId="0" fillId="0" borderId="0" xfId="132" applyNumberFormat="1" applyFont="1"/>
    <xf numFmtId="0" fontId="41" fillId="36" borderId="129" xfId="132" applyFont="1" applyFill="1" applyBorder="1" applyAlignment="1">
      <alignment horizontal="center"/>
    </xf>
    <xf numFmtId="0" fontId="41" fillId="36" borderId="127" xfId="132" applyFont="1" applyFill="1" applyBorder="1" applyAlignment="1">
      <alignment horizontal="center"/>
    </xf>
    <xf numFmtId="0" fontId="41" fillId="36" borderId="191" xfId="132" applyFont="1" applyFill="1" applyBorder="1" applyAlignment="1">
      <alignment horizontal="center"/>
    </xf>
    <xf numFmtId="0" fontId="41" fillId="36" borderId="222" xfId="132" applyFont="1" applyFill="1" applyBorder="1" applyAlignment="1">
      <alignment horizontal="center"/>
    </xf>
    <xf numFmtId="0" fontId="41" fillId="36" borderId="130" xfId="132" applyFont="1" applyFill="1" applyBorder="1" applyAlignment="1">
      <alignment horizontal="center"/>
    </xf>
    <xf numFmtId="0" fontId="0" fillId="0" borderId="226" xfId="0" quotePrefix="1" applyBorder="1" applyAlignment="1">
      <alignment horizontal="left" wrapText="1"/>
    </xf>
    <xf numFmtId="9" fontId="0" fillId="0" borderId="70" xfId="0" applyNumberFormat="1" applyBorder="1" applyAlignment="1">
      <alignment horizontal="right" vertical="center"/>
    </xf>
    <xf numFmtId="0" fontId="0" fillId="0" borderId="227" xfId="0" quotePrefix="1" applyBorder="1" applyAlignment="1">
      <alignment horizontal="left" wrapText="1"/>
    </xf>
    <xf numFmtId="9" fontId="0" fillId="0" borderId="162" xfId="0" applyNumberFormat="1" applyBorder="1" applyAlignment="1">
      <alignment horizontal="right" vertical="center"/>
    </xf>
    <xf numFmtId="0" fontId="0" fillId="0" borderId="227" xfId="0" applyBorder="1" applyAlignment="1">
      <alignment wrapText="1"/>
    </xf>
    <xf numFmtId="0" fontId="0" fillId="0" borderId="162" xfId="0" applyBorder="1" applyAlignment="1">
      <alignment horizontal="right" vertical="center"/>
    </xf>
    <xf numFmtId="0" fontId="41" fillId="0" borderId="227" xfId="0" quotePrefix="1" applyFont="1" applyBorder="1" applyAlignment="1">
      <alignment horizontal="left" wrapText="1"/>
    </xf>
    <xf numFmtId="9" fontId="41" fillId="0" borderId="162" xfId="0" applyNumberFormat="1" applyFont="1" applyBorder="1" applyAlignment="1">
      <alignment horizontal="right" vertical="center"/>
    </xf>
    <xf numFmtId="0" fontId="41" fillId="0" borderId="228" xfId="0" applyFont="1" applyBorder="1" applyAlignment="1">
      <alignment wrapText="1"/>
    </xf>
    <xf numFmtId="9" fontId="41" fillId="0" borderId="124" xfId="0" applyNumberFormat="1" applyFont="1" applyBorder="1" applyAlignment="1">
      <alignment horizontal="right" vertical="center"/>
    </xf>
    <xf numFmtId="0" fontId="45" fillId="0" borderId="226" xfId="127" applyFont="1" applyBorder="1" applyAlignment="1">
      <alignment horizontal="justify" wrapText="1"/>
    </xf>
    <xf numFmtId="0" fontId="0" fillId="0" borderId="227" xfId="127" quotePrefix="1" applyFont="1" applyBorder="1" applyAlignment="1">
      <alignment horizontal="left" wrapText="1"/>
    </xf>
    <xf numFmtId="0" fontId="0" fillId="0" borderId="227" xfId="127" applyFont="1" applyBorder="1" applyAlignment="1">
      <alignment horizontal="left" wrapText="1"/>
    </xf>
    <xf numFmtId="9" fontId="0" fillId="37" borderId="162" xfId="187" applyFont="1" applyFill="1" applyBorder="1" applyAlignment="1">
      <alignment horizontal="center" wrapText="1"/>
    </xf>
    <xf numFmtId="0" fontId="0" fillId="0" borderId="227" xfId="127" applyFont="1" applyBorder="1" applyAlignment="1">
      <alignment horizontal="left" vertical="top" wrapText="1"/>
    </xf>
    <xf numFmtId="0" fontId="0" fillId="0" borderId="227" xfId="127" quotePrefix="1" applyFont="1" applyBorder="1" applyAlignment="1">
      <alignment horizontal="left" vertical="top" wrapText="1"/>
    </xf>
    <xf numFmtId="0" fontId="0" fillId="0" borderId="228" xfId="127" quotePrefix="1" applyFont="1" applyBorder="1" applyAlignment="1">
      <alignment horizontal="left" vertical="top" wrapText="1"/>
    </xf>
    <xf numFmtId="9" fontId="0" fillId="37" borderId="124" xfId="187" applyFont="1" applyFill="1" applyBorder="1" applyAlignment="1">
      <alignment horizontal="center" wrapText="1"/>
    </xf>
    <xf numFmtId="0" fontId="0" fillId="0" borderId="229" xfId="127" applyFont="1" applyBorder="1" applyAlignment="1">
      <alignment horizontal="justify" vertical="top" wrapText="1"/>
    </xf>
    <xf numFmtId="165" fontId="0" fillId="0" borderId="126" xfId="64" applyNumberFormat="1" applyFont="1" applyFill="1" applyBorder="1" applyAlignment="1">
      <alignment wrapText="1"/>
    </xf>
    <xf numFmtId="165" fontId="0" fillId="0" borderId="127" xfId="64" applyNumberFormat="1" applyFont="1" applyFill="1" applyBorder="1" applyAlignment="1">
      <alignment wrapText="1"/>
    </xf>
    <xf numFmtId="165" fontId="0" fillId="0" borderId="128" xfId="64" applyNumberFormat="1" applyFont="1" applyFill="1" applyBorder="1" applyAlignment="1">
      <alignment wrapText="1"/>
    </xf>
    <xf numFmtId="9" fontId="0" fillId="37" borderId="126" xfId="187" applyFont="1" applyFill="1" applyBorder="1" applyAlignment="1">
      <alignment horizontal="center" wrapText="1"/>
    </xf>
    <xf numFmtId="9" fontId="0" fillId="37" borderId="127" xfId="187" applyFont="1" applyFill="1" applyBorder="1" applyAlignment="1">
      <alignment horizontal="center" wrapText="1"/>
    </xf>
    <xf numFmtId="9" fontId="0" fillId="37" borderId="130" xfId="187" applyFont="1" applyFill="1" applyBorder="1" applyAlignment="1">
      <alignment horizontal="center" wrapText="1"/>
    </xf>
    <xf numFmtId="49" fontId="42" fillId="0" borderId="0" xfId="0" quotePrefix="1" applyNumberFormat="1" applyFont="1" applyAlignment="1">
      <alignment horizontal="center"/>
    </xf>
    <xf numFmtId="42" fontId="0" fillId="0" borderId="119" xfId="703" applyNumberFormat="1" applyFont="1" applyBorder="1" applyAlignment="1">
      <alignment vertical="top"/>
    </xf>
    <xf numFmtId="42" fontId="0" fillId="0" borderId="115" xfId="703" applyNumberFormat="1" applyFont="1" applyBorder="1" applyAlignment="1">
      <alignment vertical="top"/>
    </xf>
    <xf numFmtId="176" fontId="113" fillId="0" borderId="25" xfId="0" applyNumberFormat="1" applyFont="1" applyBorder="1"/>
    <xf numFmtId="176" fontId="113" fillId="0" borderId="38" xfId="0" applyNumberFormat="1" applyFont="1" applyBorder="1"/>
    <xf numFmtId="14" fontId="42" fillId="0" borderId="196" xfId="127" applyNumberFormat="1" applyFont="1" applyBorder="1" applyAlignment="1">
      <alignment horizontal="left"/>
    </xf>
    <xf numFmtId="14" fontId="42" fillId="0" borderId="132" xfId="127" applyNumberFormat="1" applyFont="1" applyBorder="1" applyAlignment="1">
      <alignment horizontal="left"/>
    </xf>
    <xf numFmtId="0" fontId="42" fillId="0" borderId="158" xfId="127" applyFont="1" applyBorder="1" applyAlignment="1">
      <alignment horizontal="center"/>
    </xf>
    <xf numFmtId="3" fontId="42" fillId="0" borderId="101" xfId="127" applyNumberFormat="1" applyFont="1" applyBorder="1" applyAlignment="1">
      <alignment horizontal="center" vertical="center"/>
    </xf>
    <xf numFmtId="9" fontId="42" fillId="0" borderId="233" xfId="127" applyNumberFormat="1" applyFont="1" applyBorder="1" applyAlignment="1">
      <alignment horizontal="center" vertical="center"/>
    </xf>
    <xf numFmtId="0" fontId="42" fillId="36" borderId="212" xfId="127" applyFont="1" applyFill="1" applyBorder="1" applyAlignment="1">
      <alignment horizontal="center" vertical="center" wrapText="1"/>
    </xf>
    <xf numFmtId="3" fontId="42" fillId="0" borderId="127" xfId="127" applyNumberFormat="1" applyFont="1" applyBorder="1" applyAlignment="1">
      <alignment horizontal="center" vertical="center"/>
    </xf>
    <xf numFmtId="3" fontId="42" fillId="0" borderId="127" xfId="16261" applyNumberFormat="1" applyFont="1" applyBorder="1" applyAlignment="1">
      <alignment horizontal="center" vertical="center"/>
    </xf>
    <xf numFmtId="9" fontId="42" fillId="0" borderId="127" xfId="127" applyNumberFormat="1" applyFont="1" applyBorder="1" applyAlignment="1">
      <alignment horizontal="center" vertical="center"/>
    </xf>
    <xf numFmtId="9" fontId="42" fillId="0" borderId="130" xfId="127" applyNumberFormat="1" applyFont="1" applyBorder="1" applyAlignment="1">
      <alignment horizontal="center" vertical="center"/>
    </xf>
    <xf numFmtId="0" fontId="42" fillId="39" borderId="42" xfId="0" applyFont="1" applyFill="1" applyBorder="1" applyAlignment="1">
      <alignment horizontal="center"/>
    </xf>
    <xf numFmtId="0" fontId="42" fillId="39" borderId="98" xfId="0" applyFont="1" applyFill="1" applyBorder="1" applyAlignment="1">
      <alignment horizontal="center"/>
    </xf>
    <xf numFmtId="0" fontId="0" fillId="39" borderId="103" xfId="0" applyFill="1" applyBorder="1" applyAlignment="1">
      <alignment horizontal="center"/>
    </xf>
    <xf numFmtId="0" fontId="0" fillId="39" borderId="43" xfId="0" applyFill="1" applyBorder="1" applyAlignment="1">
      <alignment horizontal="center"/>
    </xf>
    <xf numFmtId="0" fontId="0" fillId="39" borderId="82" xfId="0" applyFill="1" applyBorder="1" applyAlignment="1">
      <alignment horizontal="center"/>
    </xf>
    <xf numFmtId="0" fontId="0" fillId="39" borderId="76" xfId="0" applyFill="1" applyBorder="1" applyAlignment="1">
      <alignment horizontal="center"/>
    </xf>
    <xf numFmtId="0" fontId="41" fillId="39" borderId="87" xfId="0" applyFont="1" applyFill="1" applyBorder="1" applyAlignment="1">
      <alignment horizontal="center"/>
    </xf>
    <xf numFmtId="0" fontId="41" fillId="39" borderId="88" xfId="0" applyFont="1" applyFill="1" applyBorder="1" applyAlignment="1">
      <alignment horizontal="center"/>
    </xf>
    <xf numFmtId="0" fontId="42" fillId="40" borderId="49" xfId="0" applyFont="1" applyFill="1" applyBorder="1" applyAlignment="1">
      <alignment horizontal="center"/>
    </xf>
    <xf numFmtId="0" fontId="42" fillId="40" borderId="50" xfId="0" applyFont="1" applyFill="1" applyBorder="1" applyAlignment="1">
      <alignment horizontal="center"/>
    </xf>
    <xf numFmtId="0" fontId="0" fillId="0" borderId="0" xfId="146" applyFont="1" applyAlignment="1">
      <alignment horizontal="left" wrapText="1"/>
    </xf>
    <xf numFmtId="0" fontId="113" fillId="0" borderId="0" xfId="146" applyAlignment="1">
      <alignment horizontal="left" wrapText="1"/>
    </xf>
    <xf numFmtId="0" fontId="0" fillId="0" borderId="0" xfId="31349" applyFont="1" applyAlignment="1">
      <alignment horizontal="left" vertical="center"/>
    </xf>
    <xf numFmtId="0" fontId="0" fillId="0" borderId="0" xfId="31348" applyFont="1" applyAlignment="1">
      <alignment horizontal="left" vertical="center"/>
    </xf>
    <xf numFmtId="0" fontId="113" fillId="0" borderId="0" xfId="31348" applyFont="1" applyAlignment="1">
      <alignment horizontal="left" vertical="center"/>
    </xf>
    <xf numFmtId="164" fontId="41" fillId="0" borderId="28" xfId="4" applyNumberFormat="1" applyFont="1" applyFill="1" applyBorder="1"/>
    <xf numFmtId="164" fontId="41" fillId="0" borderId="87" xfId="4" applyNumberFormat="1" applyFont="1" applyFill="1" applyBorder="1"/>
    <xf numFmtId="0" fontId="0" fillId="0" borderId="28" xfId="0" applyBorder="1" applyAlignment="1">
      <alignment horizontal="center" vertical="center"/>
    </xf>
    <xf numFmtId="0" fontId="113" fillId="0" borderId="0" xfId="31305" quotePrefix="1" applyAlignment="1">
      <alignment horizontal="left" vertical="top" wrapText="1"/>
    </xf>
    <xf numFmtId="6" fontId="78" fillId="0" borderId="0" xfId="2" applyNumberFormat="1" applyFont="1"/>
    <xf numFmtId="0" fontId="41" fillId="50" borderId="103" xfId="0" applyFont="1" applyFill="1" applyBorder="1" applyAlignment="1">
      <alignment horizontal="center" wrapText="1"/>
    </xf>
    <xf numFmtId="0" fontId="41" fillId="50" borderId="103" xfId="0" applyFont="1" applyFill="1" applyBorder="1"/>
    <xf numFmtId="0" fontId="0" fillId="0" borderId="238" xfId="0" applyBorder="1"/>
    <xf numFmtId="0" fontId="0" fillId="0" borderId="239" xfId="0" applyBorder="1"/>
    <xf numFmtId="0" fontId="0" fillId="0" borderId="240" xfId="0" applyBorder="1"/>
    <xf numFmtId="0" fontId="0" fillId="0" borderId="241" xfId="0" applyBorder="1"/>
    <xf numFmtId="0" fontId="0" fillId="0" borderId="242" xfId="0" applyBorder="1"/>
    <xf numFmtId="0" fontId="0" fillId="0" borderId="243" xfId="0" applyBorder="1"/>
    <xf numFmtId="3" fontId="113" fillId="0" borderId="0" xfId="528" applyNumberFormat="1"/>
    <xf numFmtId="42" fontId="0" fillId="0" borderId="87" xfId="0" applyNumberFormat="1" applyBorder="1" applyAlignment="1">
      <alignment vertical="center"/>
    </xf>
    <xf numFmtId="42" fontId="0" fillId="0" borderId="70" xfId="0" applyNumberFormat="1" applyBorder="1" applyAlignment="1">
      <alignment vertical="center"/>
    </xf>
    <xf numFmtId="42" fontId="0" fillId="0" borderId="69" xfId="0" applyNumberFormat="1" applyBorder="1" applyAlignment="1">
      <alignment vertical="center"/>
    </xf>
    <xf numFmtId="42" fontId="0" fillId="0" borderId="107" xfId="0" applyNumberFormat="1" applyBorder="1" applyAlignment="1">
      <alignment vertical="center"/>
    </xf>
    <xf numFmtId="42" fontId="0" fillId="0" borderId="149" xfId="0" applyNumberFormat="1" applyBorder="1" applyAlignment="1">
      <alignment vertical="center"/>
    </xf>
    <xf numFmtId="42" fontId="0" fillId="0" borderId="162" xfId="0" applyNumberFormat="1" applyBorder="1" applyAlignment="1">
      <alignment vertical="center"/>
    </xf>
    <xf numFmtId="42" fontId="0" fillId="0" borderId="122" xfId="0" applyNumberFormat="1" applyBorder="1" applyAlignment="1">
      <alignment vertical="center"/>
    </xf>
    <xf numFmtId="42" fontId="0" fillId="0" borderId="166" xfId="0" applyNumberFormat="1" applyBorder="1" applyAlignment="1">
      <alignment vertical="center"/>
    </xf>
    <xf numFmtId="42" fontId="41" fillId="0" borderId="122" xfId="0" applyNumberFormat="1" applyFont="1" applyBorder="1" applyAlignment="1">
      <alignment vertical="center"/>
    </xf>
    <xf numFmtId="42" fontId="41" fillId="0" borderId="149" xfId="0" applyNumberFormat="1" applyFont="1" applyBorder="1" applyAlignment="1">
      <alignment vertical="center"/>
    </xf>
    <xf numFmtId="42" fontId="41" fillId="0" borderId="162" xfId="0" applyNumberFormat="1" applyFont="1" applyBorder="1" applyAlignment="1">
      <alignment vertical="center"/>
    </xf>
    <xf numFmtId="42" fontId="41" fillId="0" borderId="166" xfId="0" applyNumberFormat="1" applyFont="1" applyBorder="1" applyAlignment="1">
      <alignment vertical="center"/>
    </xf>
    <xf numFmtId="9" fontId="0" fillId="0" borderId="122" xfId="1" applyFont="1" applyBorder="1" applyAlignment="1">
      <alignment vertical="center"/>
    </xf>
    <xf numFmtId="42" fontId="41" fillId="0" borderId="123" xfId="0" applyNumberFormat="1" applyFont="1" applyBorder="1" applyAlignment="1">
      <alignment vertical="center"/>
    </xf>
    <xf numFmtId="42" fontId="41" fillId="0" borderId="115" xfId="0" applyNumberFormat="1" applyFont="1" applyBorder="1" applyAlignment="1">
      <alignment vertical="center"/>
    </xf>
    <xf numFmtId="42" fontId="41" fillId="0" borderId="124" xfId="0" applyNumberFormat="1" applyFont="1" applyBorder="1" applyAlignment="1">
      <alignment vertical="center"/>
    </xf>
    <xf numFmtId="42" fontId="0" fillId="39" borderId="25" xfId="64" applyNumberFormat="1" applyFont="1" applyFill="1" applyBorder="1" applyAlignment="1">
      <alignment vertical="center"/>
    </xf>
    <xf numFmtId="42" fontId="0" fillId="37" borderId="30" xfId="64" applyNumberFormat="1" applyFont="1" applyFill="1" applyBorder="1" applyAlignment="1">
      <alignment vertical="center"/>
    </xf>
    <xf numFmtId="42" fontId="0" fillId="39" borderId="149" xfId="64" applyNumberFormat="1" applyFont="1" applyFill="1" applyBorder="1" applyAlignment="1">
      <alignment vertical="center"/>
    </xf>
    <xf numFmtId="42" fontId="0" fillId="39" borderId="152" xfId="64" applyNumberFormat="1" applyFont="1" applyFill="1" applyBorder="1" applyAlignment="1">
      <alignment vertical="center"/>
    </xf>
    <xf numFmtId="42" fontId="0" fillId="39" borderId="30" xfId="64" applyNumberFormat="1" applyFont="1" applyFill="1" applyBorder="1" applyAlignment="1">
      <alignment vertical="center"/>
    </xf>
    <xf numFmtId="42" fontId="41" fillId="0" borderId="130" xfId="0" applyNumberFormat="1" applyFont="1" applyBorder="1" applyAlignment="1">
      <alignment vertical="center"/>
    </xf>
    <xf numFmtId="42" fontId="0" fillId="0" borderId="72" xfId="127" applyNumberFormat="1" applyFont="1" applyBorder="1" applyAlignment="1">
      <alignment vertical="center"/>
    </xf>
    <xf numFmtId="42" fontId="41" fillId="0" borderId="28" xfId="127" applyNumberFormat="1" applyFont="1" applyBorder="1" applyAlignment="1">
      <alignment vertical="center"/>
    </xf>
    <xf numFmtId="42" fontId="41" fillId="0" borderId="73" xfId="127" applyNumberFormat="1" applyFont="1" applyBorder="1" applyAlignment="1">
      <alignment vertical="center"/>
    </xf>
    <xf numFmtId="42" fontId="41" fillId="0" borderId="33" xfId="127" applyNumberFormat="1" applyFont="1" applyBorder="1" applyAlignment="1">
      <alignment vertical="center"/>
    </xf>
    <xf numFmtId="42" fontId="0" fillId="0" borderId="129" xfId="2" applyNumberFormat="1" applyFont="1" applyBorder="1" applyAlignment="1">
      <alignment vertical="center"/>
    </xf>
    <xf numFmtId="42" fontId="113" fillId="0" borderId="127" xfId="2" applyNumberFormat="1" applyFont="1" applyBorder="1" applyAlignment="1">
      <alignment vertical="center"/>
    </xf>
    <xf numFmtId="42" fontId="41" fillId="0" borderId="130" xfId="2" applyNumberFormat="1" applyFont="1" applyBorder="1" applyAlignment="1">
      <alignment vertical="center"/>
    </xf>
    <xf numFmtId="0" fontId="0" fillId="37" borderId="122" xfId="127" applyFont="1" applyFill="1" applyBorder="1" applyAlignment="1">
      <alignment vertical="center"/>
    </xf>
    <xf numFmtId="0" fontId="0" fillId="37" borderId="149" xfId="127" applyFont="1" applyFill="1" applyBorder="1" applyAlignment="1">
      <alignment vertical="center"/>
    </xf>
    <xf numFmtId="0" fontId="0" fillId="37" borderId="162" xfId="127" applyFont="1" applyFill="1" applyBorder="1" applyAlignment="1">
      <alignment vertical="center"/>
    </xf>
    <xf numFmtId="0" fontId="0" fillId="37" borderId="166" xfId="127" applyFont="1" applyFill="1" applyBorder="1" applyAlignment="1">
      <alignment vertical="center"/>
    </xf>
    <xf numFmtId="0" fontId="0" fillId="37" borderId="68" xfId="127" applyFont="1" applyFill="1" applyBorder="1" applyAlignment="1">
      <alignment vertical="center"/>
    </xf>
    <xf numFmtId="0" fontId="41" fillId="39" borderId="86" xfId="0" applyFont="1" applyFill="1" applyBorder="1" applyAlignment="1">
      <alignment horizontal="left"/>
    </xf>
    <xf numFmtId="0" fontId="0" fillId="0" borderId="0" xfId="31342" applyFont="1" applyAlignment="1">
      <alignment vertical="center"/>
    </xf>
    <xf numFmtId="0" fontId="64" fillId="0" borderId="0" xfId="31343" applyAlignment="1">
      <alignment vertical="center"/>
    </xf>
    <xf numFmtId="171" fontId="0" fillId="0" borderId="0" xfId="1" applyNumberFormat="1" applyFont="1" applyAlignment="1">
      <alignment horizontal="left" wrapText="1"/>
    </xf>
    <xf numFmtId="42" fontId="0" fillId="0" borderId="26" xfId="2" applyNumberFormat="1" applyFont="1" applyBorder="1"/>
    <xf numFmtId="42" fontId="0" fillId="0" borderId="161" xfId="2" applyNumberFormat="1" applyFont="1" applyBorder="1"/>
    <xf numFmtId="42" fontId="0" fillId="0" borderId="46" xfId="2" applyNumberFormat="1" applyFont="1" applyBorder="1"/>
    <xf numFmtId="42" fontId="0" fillId="0" borderId="35" xfId="2" applyNumberFormat="1" applyFont="1" applyBorder="1"/>
    <xf numFmtId="42" fontId="0" fillId="0" borderId="43" xfId="2" applyNumberFormat="1" applyFont="1" applyBorder="1"/>
    <xf numFmtId="42" fontId="41" fillId="0" borderId="51" xfId="2" applyNumberFormat="1" applyFont="1" applyBorder="1"/>
    <xf numFmtId="42" fontId="41" fillId="0" borderId="52" xfId="2" applyNumberFormat="1" applyFont="1" applyBorder="1"/>
    <xf numFmtId="42" fontId="41" fillId="0" borderId="53" xfId="2" applyNumberFormat="1" applyFont="1" applyBorder="1"/>
    <xf numFmtId="42" fontId="41" fillId="0" borderId="35" xfId="2" applyNumberFormat="1" applyFont="1" applyBorder="1"/>
    <xf numFmtId="42" fontId="41" fillId="0" borderId="170" xfId="2" applyNumberFormat="1" applyFont="1" applyBorder="1"/>
    <xf numFmtId="42" fontId="41" fillId="0" borderId="37" xfId="2" applyNumberFormat="1" applyFont="1" applyBorder="1"/>
    <xf numFmtId="42" fontId="0" fillId="37" borderId="152" xfId="0" applyNumberFormat="1" applyFill="1" applyBorder="1"/>
    <xf numFmtId="42" fontId="0" fillId="0" borderId="152" xfId="2" applyNumberFormat="1" applyFont="1" applyBorder="1"/>
    <xf numFmtId="42" fontId="0" fillId="0" borderId="45" xfId="2" applyNumberFormat="1" applyFont="1" applyBorder="1"/>
    <xf numFmtId="42" fontId="41" fillId="0" borderId="49" xfId="2" applyNumberFormat="1" applyFont="1" applyBorder="1"/>
    <xf numFmtId="42" fontId="41" fillId="0" borderId="110" xfId="2" applyNumberFormat="1" applyFont="1" applyBorder="1"/>
    <xf numFmtId="42" fontId="0" fillId="37" borderId="33" xfId="0" applyNumberFormat="1" applyFill="1" applyBorder="1"/>
    <xf numFmtId="42" fontId="0" fillId="0" borderId="166" xfId="2" applyNumberFormat="1" applyFont="1" applyBorder="1"/>
    <xf numFmtId="42" fontId="0" fillId="0" borderId="27" xfId="2" applyNumberFormat="1" applyFont="1" applyBorder="1"/>
    <xf numFmtId="42" fontId="0" fillId="0" borderId="33" xfId="509" applyNumberFormat="1" applyFont="1" applyBorder="1"/>
    <xf numFmtId="42" fontId="0" fillId="0" borderId="28" xfId="509" applyNumberFormat="1" applyFont="1" applyBorder="1"/>
    <xf numFmtId="42" fontId="0" fillId="0" borderId="34" xfId="509" applyNumberFormat="1" applyFont="1" applyBorder="1"/>
    <xf numFmtId="42" fontId="0" fillId="0" borderId="24" xfId="509" applyNumberFormat="1" applyFont="1" applyBorder="1"/>
    <xf numFmtId="42" fontId="0" fillId="0" borderId="0" xfId="509" applyNumberFormat="1" applyFont="1"/>
    <xf numFmtId="42" fontId="0" fillId="0" borderId="170" xfId="509" applyNumberFormat="1" applyFont="1" applyBorder="1"/>
    <xf numFmtId="42" fontId="0" fillId="0" borderId="171" xfId="509" applyNumberFormat="1" applyFont="1" applyBorder="1"/>
    <xf numFmtId="42" fontId="0" fillId="0" borderId="31" xfId="0" applyNumberFormat="1" applyBorder="1"/>
    <xf numFmtId="0" fontId="112" fillId="0" borderId="0" xfId="127" applyFont="1" applyAlignment="1">
      <alignment vertical="center" wrapText="1"/>
    </xf>
    <xf numFmtId="0" fontId="157" fillId="0" borderId="0" xfId="0" applyFont="1"/>
    <xf numFmtId="0" fontId="50" fillId="0" borderId="0" xfId="127" applyFont="1"/>
    <xf numFmtId="9" fontId="50" fillId="0" borderId="0" xfId="127" applyNumberFormat="1" applyFont="1"/>
    <xf numFmtId="171" fontId="42" fillId="0" borderId="53" xfId="127" applyNumberFormat="1" applyFont="1" applyBorder="1" applyAlignment="1">
      <alignment horizontal="center" vertical="center"/>
    </xf>
    <xf numFmtId="0" fontId="41" fillId="36" borderId="38" xfId="127" applyFont="1" applyFill="1" applyBorder="1" applyAlignment="1">
      <alignment horizontal="center" vertical="center" wrapText="1"/>
    </xf>
    <xf numFmtId="0" fontId="40" fillId="0" borderId="151" xfId="31328" applyBorder="1" applyAlignment="1">
      <alignment horizontal="left" vertical="center" wrapText="1"/>
    </xf>
    <xf numFmtId="164" fontId="113" fillId="0" borderId="161" xfId="39" applyNumberFormat="1" applyFont="1" applyFill="1" applyBorder="1" applyAlignment="1">
      <alignment horizontal="center" vertical="center" wrapText="1"/>
    </xf>
    <xf numFmtId="164" fontId="113" fillId="0" borderId="161" xfId="39" applyNumberFormat="1" applyFont="1" applyBorder="1" applyAlignment="1">
      <alignment horizontal="center" vertical="center" wrapText="1"/>
    </xf>
    <xf numFmtId="0" fontId="40" fillId="0" borderId="151" xfId="0" applyFont="1" applyBorder="1" applyAlignment="1">
      <alignment horizontal="left" vertical="center" wrapText="1"/>
    </xf>
    <xf numFmtId="0" fontId="0" fillId="0" borderId="151" xfId="895" applyFont="1" applyBorder="1" applyAlignment="1">
      <alignment horizontal="left"/>
    </xf>
    <xf numFmtId="0" fontId="0" fillId="0" borderId="35" xfId="127" applyFont="1" applyBorder="1"/>
    <xf numFmtId="0" fontId="0" fillId="0" borderId="151" xfId="0" applyBorder="1" applyAlignment="1">
      <alignment horizontal="left" vertical="center" wrapText="1"/>
    </xf>
    <xf numFmtId="0" fontId="41" fillId="0" borderId="39" xfId="31325" applyFont="1" applyBorder="1" applyAlignment="1">
      <alignment horizontal="left"/>
    </xf>
    <xf numFmtId="0" fontId="0" fillId="38" borderId="45" xfId="127" applyFont="1" applyFill="1" applyBorder="1" applyAlignment="1">
      <alignment vertical="center" wrapText="1"/>
    </xf>
    <xf numFmtId="0" fontId="0" fillId="38" borderId="44" xfId="127" applyFont="1" applyFill="1" applyBorder="1" applyAlignment="1">
      <alignment vertical="center" wrapText="1"/>
    </xf>
    <xf numFmtId="164" fontId="41" fillId="0" borderId="115" xfId="39" applyNumberFormat="1" applyFont="1" applyBorder="1" applyAlignment="1">
      <alignment horizontal="center" vertical="center" wrapText="1"/>
    </xf>
    <xf numFmtId="164" fontId="41" fillId="0" borderId="116" xfId="39" applyNumberFormat="1" applyFont="1" applyFill="1" applyBorder="1" applyAlignment="1">
      <alignment horizontal="center" vertical="center" wrapText="1"/>
    </xf>
    <xf numFmtId="0" fontId="0" fillId="0" borderId="0" xfId="31325" applyFont="1" applyAlignment="1">
      <alignment vertical="center" wrapText="1"/>
    </xf>
    <xf numFmtId="0" fontId="113" fillId="0" borderId="0" xfId="31325" applyAlignment="1">
      <alignment vertical="center" wrapText="1"/>
    </xf>
    <xf numFmtId="171" fontId="41" fillId="0" borderId="53" xfId="0" applyNumberFormat="1" applyFont="1" applyBorder="1" applyAlignment="1">
      <alignment horizontal="center" vertical="center"/>
    </xf>
    <xf numFmtId="0" fontId="115" fillId="0" borderId="0" xfId="127" applyFont="1"/>
    <xf numFmtId="3" fontId="0" fillId="0" borderId="0" xfId="0" applyNumberFormat="1"/>
    <xf numFmtId="0" fontId="41" fillId="37" borderId="114" xfId="528" quotePrefix="1" applyFont="1" applyFill="1" applyBorder="1" applyAlignment="1">
      <alignment horizontal="left"/>
    </xf>
    <xf numFmtId="0" fontId="41" fillId="35" borderId="97" xfId="132" quotePrefix="1" applyFont="1" applyFill="1" applyBorder="1" applyAlignment="1">
      <alignment horizontal="left"/>
    </xf>
    <xf numFmtId="0" fontId="41" fillId="35" borderId="114" xfId="132" quotePrefix="1" applyFont="1" applyFill="1" applyBorder="1" applyAlignment="1">
      <alignment horizontal="left"/>
    </xf>
    <xf numFmtId="0" fontId="41" fillId="35" borderId="113" xfId="132" quotePrefix="1" applyFont="1" applyFill="1" applyBorder="1" applyAlignment="1">
      <alignment horizontal="left"/>
    </xf>
    <xf numFmtId="0" fontId="163" fillId="0" borderId="0" xfId="127" applyFont="1"/>
    <xf numFmtId="8" fontId="0" fillId="0" borderId="41" xfId="2" applyNumberFormat="1" applyFont="1" applyBorder="1"/>
    <xf numFmtId="8" fontId="0" fillId="0" borderId="34" xfId="2" applyNumberFormat="1" applyFont="1" applyBorder="1"/>
    <xf numFmtId="164" fontId="0" fillId="0" borderId="0" xfId="4" applyNumberFormat="1" applyFont="1"/>
    <xf numFmtId="43" fontId="0" fillId="0" borderId="46" xfId="4" applyFont="1" applyBorder="1"/>
    <xf numFmtId="6" fontId="78" fillId="0" borderId="0" xfId="0" applyNumberFormat="1" applyFont="1"/>
    <xf numFmtId="0" fontId="42" fillId="36" borderId="104" xfId="127" applyFont="1" applyFill="1" applyBorder="1" applyAlignment="1">
      <alignment horizontal="center" vertical="center" wrapText="1"/>
    </xf>
    <xf numFmtId="0" fontId="42" fillId="36" borderId="105" xfId="127" applyFont="1" applyFill="1" applyBorder="1" applyAlignment="1">
      <alignment horizontal="center" vertical="center" wrapText="1"/>
    </xf>
    <xf numFmtId="3" fontId="50" fillId="0" borderId="109" xfId="127" applyNumberFormat="1" applyFont="1" applyBorder="1" applyAlignment="1">
      <alignment horizontal="center" vertical="center"/>
    </xf>
    <xf numFmtId="3" fontId="50" fillId="0" borderId="63" xfId="127" applyNumberFormat="1" applyFont="1" applyBorder="1" applyAlignment="1">
      <alignment horizontal="center" vertical="center"/>
    </xf>
    <xf numFmtId="3" fontId="50" fillId="0" borderId="47" xfId="127" applyNumberFormat="1" applyFont="1" applyBorder="1" applyAlignment="1">
      <alignment horizontal="center" vertical="center"/>
    </xf>
    <xf numFmtId="3" fontId="42" fillId="0" borderId="126" xfId="16261" applyNumberFormat="1" applyFont="1" applyBorder="1" applyAlignment="1">
      <alignment horizontal="center" vertical="center"/>
    </xf>
    <xf numFmtId="0" fontId="42" fillId="36" borderId="54" xfId="127" applyFont="1" applyFill="1" applyBorder="1" applyAlignment="1">
      <alignment horizontal="center" vertical="center" wrapText="1"/>
    </xf>
    <xf numFmtId="0" fontId="50" fillId="0" borderId="246" xfId="127" applyFont="1" applyBorder="1"/>
    <xf numFmtId="3" fontId="50" fillId="0" borderId="176" xfId="127" applyNumberFormat="1" applyFont="1" applyBorder="1" applyAlignment="1">
      <alignment horizontal="center" vertical="center"/>
    </xf>
    <xf numFmtId="3" fontId="50" fillId="0" borderId="157" xfId="127" applyNumberFormat="1" applyFont="1" applyBorder="1" applyAlignment="1">
      <alignment horizontal="center" vertical="center"/>
    </xf>
    <xf numFmtId="0" fontId="50" fillId="0" borderId="159" xfId="127" applyFont="1" applyBorder="1"/>
    <xf numFmtId="3" fontId="50" fillId="0" borderId="177" xfId="127" applyNumberFormat="1" applyFont="1" applyBorder="1" applyAlignment="1">
      <alignment horizontal="center" vertical="center"/>
    </xf>
    <xf numFmtId="0" fontId="42" fillId="0" borderId="202" xfId="127" applyFont="1" applyBorder="1"/>
    <xf numFmtId="3" fontId="42" fillId="0" borderId="178" xfId="127" applyNumberFormat="1" applyFont="1" applyBorder="1" applyAlignment="1">
      <alignment horizontal="center" vertical="center"/>
    </xf>
    <xf numFmtId="3" fontId="42" fillId="0" borderId="179" xfId="127" applyNumberFormat="1" applyFont="1" applyBorder="1" applyAlignment="1">
      <alignment horizontal="center" vertical="center"/>
    </xf>
    <xf numFmtId="165" fontId="113" fillId="0" borderId="87" xfId="2" applyNumberFormat="1" applyFont="1" applyBorder="1"/>
    <xf numFmtId="0" fontId="42" fillId="39" borderId="93" xfId="0" applyFont="1" applyFill="1" applyBorder="1" applyAlignment="1">
      <alignment horizontal="left"/>
    </xf>
    <xf numFmtId="42" fontId="0" fillId="0" borderId="26" xfId="2" applyNumberFormat="1" applyFont="1" applyFill="1" applyBorder="1"/>
    <xf numFmtId="42" fontId="0" fillId="0" borderId="28" xfId="2" applyNumberFormat="1" applyFont="1" applyFill="1" applyBorder="1"/>
    <xf numFmtId="42" fontId="0" fillId="0" borderId="36" xfId="2" applyNumberFormat="1" applyFont="1" applyFill="1" applyBorder="1"/>
    <xf numFmtId="0" fontId="113" fillId="0" borderId="114" xfId="0" quotePrefix="1" applyFont="1" applyBorder="1" applyAlignment="1">
      <alignment horizontal="left"/>
    </xf>
    <xf numFmtId="42" fontId="0" fillId="0" borderId="166" xfId="2" applyNumberFormat="1" applyFont="1" applyFill="1" applyBorder="1"/>
    <xf numFmtId="42" fontId="0" fillId="0" borderId="149" xfId="2" applyNumberFormat="1" applyFont="1" applyFill="1" applyBorder="1"/>
    <xf numFmtId="42" fontId="0" fillId="0" borderId="27" xfId="2" applyNumberFormat="1" applyFont="1" applyFill="1" applyBorder="1"/>
    <xf numFmtId="42" fontId="0" fillId="0" borderId="160" xfId="2" applyNumberFormat="1" applyFont="1" applyFill="1" applyBorder="1"/>
    <xf numFmtId="164" fontId="0" fillId="0" borderId="75" xfId="4" applyNumberFormat="1" applyFont="1" applyBorder="1" applyAlignment="1">
      <alignment horizontal="right"/>
    </xf>
    <xf numFmtId="3" fontId="113" fillId="0" borderId="0" xfId="0" applyNumberFormat="1" applyFont="1"/>
    <xf numFmtId="9" fontId="0" fillId="0" borderId="149" xfId="1" applyFont="1" applyBorder="1" applyAlignment="1">
      <alignment horizontal="center" vertical="center"/>
    </xf>
    <xf numFmtId="164" fontId="0" fillId="0" borderId="27" xfId="4" applyNumberFormat="1" applyFont="1" applyFill="1" applyBorder="1" applyAlignment="1">
      <alignment horizontal="right"/>
    </xf>
    <xf numFmtId="9" fontId="0" fillId="0" borderId="29" xfId="0" applyNumberFormat="1" applyBorder="1" applyAlignment="1">
      <alignment horizontal="right"/>
    </xf>
    <xf numFmtId="164" fontId="0" fillId="0" borderId="46" xfId="4" applyNumberFormat="1" applyFont="1" applyFill="1" applyBorder="1" applyAlignment="1">
      <alignment horizontal="right" vertical="center" wrapText="1"/>
    </xf>
    <xf numFmtId="9" fontId="0" fillId="0" borderId="46" xfId="0" applyNumberFormat="1" applyBorder="1" applyAlignment="1">
      <alignment horizontal="right"/>
    </xf>
    <xf numFmtId="2" fontId="0" fillId="0" borderId="46" xfId="0" applyNumberFormat="1" applyBorder="1" applyAlignment="1">
      <alignment horizontal="right"/>
    </xf>
    <xf numFmtId="165" fontId="0" fillId="0" borderId="46" xfId="2" applyNumberFormat="1" applyFont="1" applyFill="1" applyBorder="1" applyAlignment="1">
      <alignment horizontal="right"/>
    </xf>
    <xf numFmtId="3" fontId="152" fillId="0" borderId="0" xfId="0" applyNumberFormat="1" applyFont="1"/>
    <xf numFmtId="9" fontId="78" fillId="0" borderId="0" xfId="1" applyFont="1"/>
    <xf numFmtId="5" fontId="41" fillId="57" borderId="99" xfId="0" applyNumberFormat="1" applyFont="1" applyFill="1" applyBorder="1" applyAlignment="1">
      <alignment horizontal="left"/>
    </xf>
    <xf numFmtId="165" fontId="41" fillId="57" borderId="207" xfId="2" applyNumberFormat="1" applyFont="1" applyFill="1" applyBorder="1"/>
    <xf numFmtId="165" fontId="41" fillId="57" borderId="60" xfId="2" applyNumberFormat="1" applyFont="1" applyFill="1" applyBorder="1"/>
    <xf numFmtId="165" fontId="41" fillId="57" borderId="61" xfId="2" applyNumberFormat="1" applyFont="1" applyFill="1" applyBorder="1"/>
    <xf numFmtId="165" fontId="41" fillId="57" borderId="206" xfId="2" applyNumberFormat="1" applyFont="1" applyFill="1" applyBorder="1"/>
    <xf numFmtId="5" fontId="41" fillId="57" borderId="49" xfId="0" applyNumberFormat="1" applyFont="1" applyFill="1" applyBorder="1" applyAlignment="1">
      <alignment horizontal="left"/>
    </xf>
    <xf numFmtId="5" fontId="41" fillId="57" borderId="52" xfId="0" applyNumberFormat="1" applyFont="1" applyFill="1" applyBorder="1" applyAlignment="1">
      <alignment horizontal="left"/>
    </xf>
    <xf numFmtId="0" fontId="113" fillId="36" borderId="149" xfId="132" applyFill="1" applyBorder="1"/>
    <xf numFmtId="0" fontId="0" fillId="36" borderId="86" xfId="132" applyFont="1" applyFill="1" applyBorder="1"/>
    <xf numFmtId="0" fontId="0" fillId="36" borderId="87" xfId="132" applyFont="1" applyFill="1" applyBorder="1"/>
    <xf numFmtId="0" fontId="0" fillId="36" borderId="88" xfId="132" applyFont="1" applyFill="1" applyBorder="1"/>
    <xf numFmtId="0" fontId="0" fillId="36" borderId="117" xfId="132" applyFont="1" applyFill="1" applyBorder="1"/>
    <xf numFmtId="0" fontId="0" fillId="36" borderId="115" xfId="132" applyFont="1" applyFill="1" applyBorder="1"/>
    <xf numFmtId="0" fontId="0" fillId="36" borderId="116" xfId="132" applyFont="1" applyFill="1" applyBorder="1"/>
    <xf numFmtId="165" fontId="113" fillId="0" borderId="149" xfId="132" applyNumberFormat="1" applyBorder="1"/>
    <xf numFmtId="165" fontId="0" fillId="0" borderId="149" xfId="132" applyNumberFormat="1" applyFont="1" applyBorder="1"/>
    <xf numFmtId="0" fontId="113" fillId="36" borderId="161" xfId="132" applyFill="1" applyBorder="1"/>
    <xf numFmtId="0" fontId="113" fillId="36" borderId="115" xfId="132" applyFill="1" applyBorder="1"/>
    <xf numFmtId="0" fontId="113" fillId="36" borderId="116" xfId="132" applyFill="1" applyBorder="1"/>
    <xf numFmtId="165" fontId="0" fillId="0" borderId="115" xfId="132" applyNumberFormat="1" applyFont="1" applyBorder="1"/>
    <xf numFmtId="165" fontId="113" fillId="0" borderId="115" xfId="132" applyNumberFormat="1" applyBorder="1"/>
    <xf numFmtId="0" fontId="0" fillId="0" borderId="119" xfId="132" quotePrefix="1" applyFont="1" applyBorder="1" applyAlignment="1">
      <alignment horizontal="left"/>
    </xf>
    <xf numFmtId="0" fontId="0" fillId="36" borderId="118" xfId="132" applyFont="1" applyFill="1" applyBorder="1"/>
    <xf numFmtId="165" fontId="113" fillId="0" borderId="86" xfId="132" applyNumberFormat="1" applyBorder="1"/>
    <xf numFmtId="165" fontId="113" fillId="0" borderId="87" xfId="132" applyNumberFormat="1" applyBorder="1"/>
    <xf numFmtId="165" fontId="0" fillId="0" borderId="88" xfId="703" applyNumberFormat="1" applyFont="1" applyBorder="1" applyAlignment="1"/>
    <xf numFmtId="165" fontId="0" fillId="0" borderId="116" xfId="132" applyNumberFormat="1" applyFont="1" applyBorder="1"/>
    <xf numFmtId="165" fontId="0" fillId="0" borderId="55" xfId="703" applyNumberFormat="1" applyFont="1" applyBorder="1" applyAlignment="1"/>
    <xf numFmtId="165" fontId="0" fillId="0" borderId="125" xfId="132" applyNumberFormat="1" applyFont="1" applyBorder="1"/>
    <xf numFmtId="9" fontId="113" fillId="0" borderId="151" xfId="132" applyNumberFormat="1" applyBorder="1"/>
    <xf numFmtId="165" fontId="113" fillId="0" borderId="107" xfId="132" applyNumberFormat="1" applyBorder="1"/>
    <xf numFmtId="0" fontId="113" fillId="36" borderId="86" xfId="132" applyFill="1" applyBorder="1"/>
    <xf numFmtId="0" fontId="113" fillId="36" borderId="87" xfId="132" applyFill="1" applyBorder="1"/>
    <xf numFmtId="0" fontId="113" fillId="36" borderId="88" xfId="132" applyFill="1" applyBorder="1"/>
    <xf numFmtId="0" fontId="113" fillId="36" borderId="160" xfId="132" applyFill="1" applyBorder="1"/>
    <xf numFmtId="0" fontId="113" fillId="36" borderId="117" xfId="132" applyFill="1" applyBorder="1"/>
    <xf numFmtId="165" fontId="113" fillId="0" borderId="88" xfId="703" applyNumberFormat="1" applyFont="1" applyBorder="1" applyAlignment="1"/>
    <xf numFmtId="165" fontId="113" fillId="0" borderId="160" xfId="132" applyNumberFormat="1" applyBorder="1"/>
    <xf numFmtId="165" fontId="113" fillId="0" borderId="161" xfId="703" applyNumberFormat="1" applyFont="1" applyBorder="1" applyAlignment="1"/>
    <xf numFmtId="165" fontId="0" fillId="0" borderId="86" xfId="132" applyNumberFormat="1" applyFont="1" applyBorder="1"/>
    <xf numFmtId="165" fontId="0" fillId="0" borderId="87" xfId="132" applyNumberFormat="1" applyFont="1" applyBorder="1"/>
    <xf numFmtId="165" fontId="0" fillId="0" borderId="160" xfId="132" applyNumberFormat="1" applyFont="1" applyBorder="1"/>
    <xf numFmtId="165" fontId="0" fillId="0" borderId="161" xfId="703" applyNumberFormat="1" applyFont="1" applyBorder="1" applyAlignment="1"/>
    <xf numFmtId="171" fontId="41" fillId="0" borderId="116" xfId="1" applyNumberFormat="1" applyFont="1" applyFill="1" applyBorder="1" applyAlignment="1"/>
    <xf numFmtId="0" fontId="41" fillId="0" borderId="119" xfId="132" quotePrefix="1" applyFont="1" applyBorder="1" applyAlignment="1">
      <alignment horizontal="left"/>
    </xf>
    <xf numFmtId="0" fontId="41" fillId="36" borderId="160" xfId="0" applyFont="1" applyFill="1" applyBorder="1" applyAlignment="1">
      <alignment horizontal="center" vertical="center"/>
    </xf>
    <xf numFmtId="0" fontId="41" fillId="36" borderId="149" xfId="0" applyFont="1" applyFill="1" applyBorder="1" applyAlignment="1">
      <alignment horizontal="center" vertical="center"/>
    </xf>
    <xf numFmtId="0" fontId="41" fillId="36" borderId="149" xfId="0" quotePrefix="1" applyFont="1" applyFill="1" applyBorder="1" applyAlignment="1">
      <alignment horizontal="center" vertical="center"/>
    </xf>
    <xf numFmtId="0" fontId="41" fillId="36" borderId="161" xfId="0" applyFont="1" applyFill="1" applyBorder="1" applyAlignment="1">
      <alignment horizontal="center" vertical="center"/>
    </xf>
    <xf numFmtId="0" fontId="41" fillId="36" borderId="162" xfId="0" applyFont="1" applyFill="1" applyBorder="1" applyAlignment="1">
      <alignment horizontal="center" vertical="center"/>
    </xf>
    <xf numFmtId="0" fontId="41" fillId="36" borderId="152" xfId="0" applyFont="1" applyFill="1" applyBorder="1" applyAlignment="1">
      <alignment horizontal="center" vertical="center"/>
    </xf>
    <xf numFmtId="0" fontId="41" fillId="37" borderId="126" xfId="0" applyFont="1" applyFill="1" applyBorder="1" applyAlignment="1">
      <alignment vertical="center"/>
    </xf>
    <xf numFmtId="0" fontId="0" fillId="37" borderId="128" xfId="0" applyFill="1" applyBorder="1" applyAlignment="1">
      <alignment vertical="center"/>
    </xf>
    <xf numFmtId="0" fontId="0" fillId="37" borderId="191" xfId="0" applyFill="1" applyBorder="1" applyAlignment="1">
      <alignment vertical="center"/>
    </xf>
    <xf numFmtId="0" fontId="0" fillId="37" borderId="130" xfId="0" applyFill="1" applyBorder="1" applyAlignment="1">
      <alignment vertical="center"/>
    </xf>
    <xf numFmtId="0" fontId="41" fillId="0" borderId="72" xfId="0" applyFont="1" applyBorder="1" applyAlignment="1">
      <alignment vertical="center"/>
    </xf>
    <xf numFmtId="0" fontId="41" fillId="0" borderId="28" xfId="0" applyFont="1" applyBorder="1" applyAlignment="1">
      <alignment vertical="center"/>
    </xf>
    <xf numFmtId="42" fontId="0" fillId="0" borderId="28" xfId="0" applyNumberFormat="1" applyBorder="1" applyAlignment="1">
      <alignment vertical="center"/>
    </xf>
    <xf numFmtId="9" fontId="0" fillId="0" borderId="28" xfId="0" applyNumberFormat="1" applyBorder="1" applyAlignment="1">
      <alignment vertical="center"/>
    </xf>
    <xf numFmtId="9" fontId="0" fillId="0" borderId="73" xfId="0" applyNumberFormat="1" applyBorder="1" applyAlignment="1">
      <alignment vertical="center"/>
    </xf>
    <xf numFmtId="0" fontId="0" fillId="0" borderId="122" xfId="0" quotePrefix="1" applyBorder="1" applyAlignment="1">
      <alignment horizontal="left" vertical="center"/>
    </xf>
    <xf numFmtId="0" fontId="0" fillId="0" borderId="149" xfId="0" quotePrefix="1" applyBorder="1" applyAlignment="1">
      <alignment horizontal="left" vertical="center"/>
    </xf>
    <xf numFmtId="165" fontId="0" fillId="0" borderId="149" xfId="0" applyNumberFormat="1" applyBorder="1" applyAlignment="1">
      <alignment vertical="center"/>
    </xf>
    <xf numFmtId="9" fontId="0" fillId="0" borderId="162" xfId="0" applyNumberFormat="1" applyBorder="1" applyAlignment="1">
      <alignment vertical="center"/>
    </xf>
    <xf numFmtId="9" fontId="0" fillId="0" borderId="149" xfId="0" applyNumberFormat="1" applyBorder="1" applyAlignment="1">
      <alignment vertical="center"/>
    </xf>
    <xf numFmtId="0" fontId="41" fillId="0" borderId="122" xfId="0" applyFont="1" applyBorder="1" applyAlignment="1">
      <alignment vertical="center"/>
    </xf>
    <xf numFmtId="0" fontId="41" fillId="0" borderId="149" xfId="0" applyFont="1" applyBorder="1" applyAlignment="1">
      <alignment vertical="center"/>
    </xf>
    <xf numFmtId="0" fontId="110" fillId="0" borderId="122" xfId="0" applyFont="1" applyBorder="1" applyAlignment="1">
      <alignment vertical="center"/>
    </xf>
    <xf numFmtId="0" fontId="110" fillId="0" borderId="149" xfId="0" applyFont="1" applyBorder="1" applyAlignment="1">
      <alignment vertical="center"/>
    </xf>
    <xf numFmtId="0" fontId="41" fillId="0" borderId="129" xfId="0" applyFont="1" applyBorder="1" applyAlignment="1">
      <alignment vertical="center"/>
    </xf>
    <xf numFmtId="42" fontId="41" fillId="0" borderId="127" xfId="0" applyNumberFormat="1" applyFont="1" applyBorder="1" applyAlignment="1">
      <alignment vertical="center"/>
    </xf>
    <xf numFmtId="165" fontId="41" fillId="0" borderId="127" xfId="0" applyNumberFormat="1" applyFont="1" applyBorder="1" applyAlignment="1">
      <alignment vertical="center"/>
    </xf>
    <xf numFmtId="9" fontId="41" fillId="0" borderId="130" xfId="0" applyNumberFormat="1" applyFont="1" applyBorder="1" applyAlignment="1">
      <alignment vertical="center"/>
    </xf>
    <xf numFmtId="0" fontId="79" fillId="0" borderId="0" xfId="0" applyFont="1" applyAlignment="1">
      <alignment vertical="center"/>
    </xf>
    <xf numFmtId="0" fontId="78" fillId="0" borderId="0" xfId="0" quotePrefix="1" applyFont="1" applyAlignment="1">
      <alignment vertical="center"/>
    </xf>
    <xf numFmtId="0" fontId="78" fillId="0" borderId="0" xfId="0" applyFont="1" applyAlignment="1">
      <alignment vertical="center"/>
    </xf>
    <xf numFmtId="0" fontId="83" fillId="0" borderId="0" xfId="0" applyFont="1" applyAlignment="1">
      <alignment vertical="center"/>
    </xf>
    <xf numFmtId="4" fontId="0" fillId="0" borderId="0" xfId="0" applyNumberFormat="1"/>
    <xf numFmtId="42" fontId="0" fillId="0" borderId="122" xfId="2" applyNumberFormat="1" applyFont="1" applyFill="1" applyBorder="1" applyAlignment="1">
      <alignment vertical="center"/>
    </xf>
    <xf numFmtId="0" fontId="126" fillId="36" borderId="66" xfId="0" applyFont="1" applyFill="1" applyBorder="1"/>
    <xf numFmtId="0" fontId="0" fillId="0" borderId="0" xfId="0" applyAlignment="1">
      <alignment horizontal="left" vertical="top" wrapText="1"/>
    </xf>
    <xf numFmtId="0" fontId="0" fillId="0" borderId="0" xfId="0" quotePrefix="1" applyAlignment="1">
      <alignment horizontal="left" vertical="top" wrapText="1"/>
    </xf>
    <xf numFmtId="0" fontId="113" fillId="0" borderId="151" xfId="132" applyBorder="1" applyAlignment="1">
      <alignment horizontal="left"/>
    </xf>
    <xf numFmtId="165" fontId="0" fillId="35" borderId="149" xfId="703" applyNumberFormat="1" applyFont="1" applyFill="1" applyBorder="1" applyAlignment="1"/>
    <xf numFmtId="165" fontId="0" fillId="35" borderId="88" xfId="703" applyNumberFormat="1" applyFont="1" applyFill="1" applyBorder="1" applyAlignment="1"/>
    <xf numFmtId="165" fontId="0" fillId="35" borderId="161" xfId="703" applyNumberFormat="1" applyFont="1" applyFill="1" applyBorder="1" applyAlignment="1"/>
    <xf numFmtId="165" fontId="0" fillId="35" borderId="116" xfId="703" applyNumberFormat="1" applyFont="1" applyFill="1" applyBorder="1" applyAlignment="1"/>
    <xf numFmtId="0" fontId="124" fillId="39" borderId="106" xfId="132" applyFont="1" applyFill="1" applyBorder="1"/>
    <xf numFmtId="0" fontId="124" fillId="39" borderId="50" xfId="132" applyFont="1" applyFill="1" applyBorder="1"/>
    <xf numFmtId="165" fontId="41" fillId="57" borderId="108" xfId="2" applyNumberFormat="1" applyFont="1" applyFill="1" applyBorder="1" applyAlignment="1"/>
    <xf numFmtId="165" fontId="41" fillId="57" borderId="85" xfId="2" applyNumberFormat="1" applyFont="1" applyFill="1" applyBorder="1" applyAlignment="1"/>
    <xf numFmtId="165" fontId="0" fillId="35" borderId="160" xfId="703" applyNumberFormat="1" applyFont="1" applyFill="1" applyBorder="1" applyAlignment="1"/>
    <xf numFmtId="0" fontId="124" fillId="39" borderId="49" xfId="132" applyFont="1" applyFill="1" applyBorder="1"/>
    <xf numFmtId="165" fontId="41" fillId="57" borderId="84" xfId="31334" applyNumberFormat="1" applyFont="1" applyFill="1" applyBorder="1" applyAlignment="1"/>
    <xf numFmtId="44" fontId="113" fillId="0" borderId="0" xfId="2"/>
    <xf numFmtId="44" fontId="45" fillId="0" borderId="0" xfId="2" applyFont="1"/>
    <xf numFmtId="44" fontId="114" fillId="0" borderId="0" xfId="2" applyFont="1"/>
    <xf numFmtId="44" fontId="78" fillId="0" borderId="0" xfId="2" applyFont="1"/>
    <xf numFmtId="0" fontId="0" fillId="0" borderId="0" xfId="0" applyAlignment="1">
      <alignment vertical="center" wrapText="1"/>
    </xf>
    <xf numFmtId="10" fontId="0" fillId="0" borderId="97" xfId="0" applyNumberFormat="1" applyBorder="1" applyAlignment="1">
      <alignment horizontal="left"/>
    </xf>
    <xf numFmtId="10" fontId="0" fillId="0" borderId="114" xfId="0" applyNumberFormat="1" applyBorder="1" applyAlignment="1">
      <alignment horizontal="left"/>
    </xf>
    <xf numFmtId="10" fontId="0" fillId="0" borderId="113" xfId="0" applyNumberFormat="1" applyBorder="1" applyAlignment="1">
      <alignment horizontal="left"/>
    </xf>
    <xf numFmtId="42" fontId="0" fillId="0" borderId="131" xfId="2" applyNumberFormat="1" applyFont="1" applyFill="1" applyBorder="1" applyAlignment="1">
      <alignment vertical="center"/>
    </xf>
    <xf numFmtId="42" fontId="41" fillId="0" borderId="236" xfId="0" applyNumberFormat="1" applyFont="1" applyBorder="1" applyAlignment="1">
      <alignment vertical="center"/>
    </xf>
    <xf numFmtId="42" fontId="0" fillId="0" borderId="161" xfId="0" applyNumberFormat="1" applyBorder="1" applyAlignment="1">
      <alignment vertical="center"/>
    </xf>
    <xf numFmtId="0" fontId="113" fillId="0" borderId="0" xfId="0" applyFont="1" applyAlignment="1">
      <alignment vertical="center"/>
    </xf>
    <xf numFmtId="42" fontId="0" fillId="0" borderId="164" xfId="2" applyNumberFormat="1" applyFont="1" applyFill="1" applyBorder="1" applyAlignment="1">
      <alignment vertical="center"/>
    </xf>
    <xf numFmtId="42" fontId="0" fillId="0" borderId="166" xfId="2" applyNumberFormat="1" applyFont="1" applyFill="1" applyBorder="1" applyAlignment="1">
      <alignment vertical="center"/>
    </xf>
    <xf numFmtId="42" fontId="0" fillId="0" borderId="152" xfId="2" applyNumberFormat="1" applyFont="1" applyFill="1" applyBorder="1" applyAlignment="1">
      <alignment vertical="center"/>
    </xf>
    <xf numFmtId="42" fontId="0" fillId="0" borderId="161" xfId="2" applyNumberFormat="1" applyFont="1" applyFill="1" applyBorder="1" applyAlignment="1">
      <alignment vertical="center"/>
    </xf>
    <xf numFmtId="42" fontId="41" fillId="0" borderId="237" xfId="0" applyNumberFormat="1" applyFont="1" applyBorder="1" applyAlignment="1">
      <alignment vertical="center"/>
    </xf>
    <xf numFmtId="42" fontId="41" fillId="0" borderId="118" xfId="0" applyNumberFormat="1" applyFont="1" applyBorder="1" applyAlignment="1">
      <alignment vertical="center"/>
    </xf>
    <xf numFmtId="42" fontId="41" fillId="0" borderId="121" xfId="0" applyNumberFormat="1" applyFont="1" applyBorder="1" applyAlignment="1">
      <alignment vertical="center"/>
    </xf>
    <xf numFmtId="41" fontId="0" fillId="0" borderId="109" xfId="0" applyNumberFormat="1" applyBorder="1" applyAlignment="1">
      <alignment vertical="center"/>
    </xf>
    <xf numFmtId="41" fontId="41" fillId="0" borderId="164" xfId="4" applyNumberFormat="1" applyFont="1" applyFill="1" applyBorder="1" applyAlignment="1"/>
    <xf numFmtId="41" fontId="0" fillId="0" borderId="166" xfId="4" applyNumberFormat="1" applyFont="1" applyBorder="1" applyAlignment="1"/>
    <xf numFmtId="41" fontId="0" fillId="0" borderId="149" xfId="4" applyNumberFormat="1" applyFont="1" applyBorder="1" applyAlignment="1"/>
    <xf numFmtId="41" fontId="41" fillId="0" borderId="34" xfId="4" applyNumberFormat="1" applyFont="1" applyFill="1" applyBorder="1" applyAlignment="1"/>
    <xf numFmtId="41" fontId="0" fillId="0" borderId="205" xfId="0" applyNumberFormat="1" applyBorder="1" applyAlignment="1">
      <alignment vertical="center"/>
    </xf>
    <xf numFmtId="41" fontId="41" fillId="0" borderId="171" xfId="4" applyNumberFormat="1" applyFont="1" applyFill="1" applyBorder="1" applyAlignment="1"/>
    <xf numFmtId="41" fontId="41" fillId="0" borderId="108" xfId="4" applyNumberFormat="1" applyFont="1" applyFill="1" applyBorder="1" applyAlignment="1"/>
    <xf numFmtId="41" fontId="41" fillId="0" borderId="52" xfId="4" applyNumberFormat="1" applyFont="1" applyFill="1" applyBorder="1" applyAlignment="1"/>
    <xf numFmtId="41" fontId="41" fillId="0" borderId="53" xfId="4" applyNumberFormat="1" applyFont="1" applyFill="1" applyBorder="1" applyAlignment="1"/>
    <xf numFmtId="0" fontId="113" fillId="0" borderId="0" xfId="0" quotePrefix="1" applyFont="1" applyAlignment="1">
      <alignment horizontal="left" vertical="center" wrapText="1"/>
    </xf>
    <xf numFmtId="0" fontId="78" fillId="0" borderId="0" xfId="528" quotePrefix="1" applyFont="1" applyAlignment="1">
      <alignment horizontal="left" vertical="center"/>
    </xf>
    <xf numFmtId="0" fontId="113" fillId="0" borderId="0" xfId="0" quotePrefix="1" applyFont="1" applyAlignment="1">
      <alignment vertical="center"/>
    </xf>
    <xf numFmtId="0" fontId="113" fillId="0" borderId="0" xfId="31305" quotePrefix="1" applyAlignment="1">
      <alignment vertical="center"/>
    </xf>
    <xf numFmtId="0" fontId="0" fillId="0" borderId="0" xfId="0" quotePrefix="1" applyAlignment="1">
      <alignment vertical="center"/>
    </xf>
    <xf numFmtId="41" fontId="50" fillId="0" borderId="24" xfId="127" applyNumberFormat="1" applyFont="1" applyBorder="1" applyAlignment="1">
      <alignment horizontal="center" vertical="center"/>
    </xf>
    <xf numFmtId="41" fontId="50" fillId="0" borderId="28" xfId="127" applyNumberFormat="1" applyFont="1" applyBorder="1" applyAlignment="1">
      <alignment horizontal="center" vertical="center"/>
    </xf>
    <xf numFmtId="41" fontId="50" fillId="0" borderId="34" xfId="127" applyNumberFormat="1" applyFont="1" applyBorder="1" applyAlignment="1">
      <alignment horizontal="center" vertical="center"/>
    </xf>
    <xf numFmtId="41" fontId="50" fillId="0" borderId="27" xfId="127" applyNumberFormat="1" applyFont="1" applyBorder="1" applyAlignment="1">
      <alignment horizontal="center" vertical="center"/>
    </xf>
    <xf numFmtId="41" fontId="50" fillId="0" borderId="161" xfId="127" applyNumberFormat="1" applyFont="1" applyBorder="1" applyAlignment="1">
      <alignment horizontal="center" vertical="center"/>
    </xf>
    <xf numFmtId="41" fontId="50" fillId="0" borderId="26" xfId="127" applyNumberFormat="1" applyFont="1" applyBorder="1" applyAlignment="1">
      <alignment horizontal="center" vertical="center"/>
    </xf>
    <xf numFmtId="41" fontId="50" fillId="0" borderId="28" xfId="31323" applyNumberFormat="1" applyBorder="1" applyAlignment="1">
      <alignment horizontal="center" vertical="center"/>
    </xf>
    <xf numFmtId="41" fontId="50" fillId="0" borderId="36" xfId="31323" applyNumberFormat="1" applyBorder="1" applyAlignment="1">
      <alignment horizontal="center" vertical="center"/>
    </xf>
    <xf numFmtId="41" fontId="50" fillId="0" borderId="24" xfId="31323" applyNumberFormat="1" applyBorder="1" applyAlignment="1">
      <alignment horizontal="center" vertical="center"/>
    </xf>
    <xf numFmtId="41" fontId="50" fillId="0" borderId="34" xfId="31323" applyNumberFormat="1" applyBorder="1" applyAlignment="1">
      <alignment horizontal="center" vertical="center"/>
    </xf>
    <xf numFmtId="41" fontId="50" fillId="0" borderId="160" xfId="127" applyNumberFormat="1" applyFont="1" applyBorder="1" applyAlignment="1">
      <alignment horizontal="center" vertical="center"/>
    </xf>
    <xf numFmtId="41" fontId="50" fillId="0" borderId="149" xfId="127" applyNumberFormat="1" applyFont="1" applyBorder="1" applyAlignment="1">
      <alignment horizontal="center" vertical="center"/>
    </xf>
    <xf numFmtId="41" fontId="50" fillId="0" borderId="169" xfId="127" applyNumberFormat="1" applyFont="1" applyBorder="1" applyAlignment="1">
      <alignment horizontal="center" vertical="center"/>
    </xf>
    <xf numFmtId="41" fontId="50" fillId="0" borderId="149" xfId="31323" applyNumberFormat="1" applyBorder="1" applyAlignment="1">
      <alignment horizontal="center" vertical="center"/>
    </xf>
    <xf numFmtId="41" fontId="50" fillId="0" borderId="160" xfId="31323" applyNumberFormat="1" applyBorder="1" applyAlignment="1">
      <alignment horizontal="center" vertical="center"/>
    </xf>
    <xf numFmtId="41" fontId="50" fillId="0" borderId="166" xfId="127" applyNumberFormat="1" applyFont="1" applyBorder="1" applyAlignment="1">
      <alignment horizontal="center" vertical="center"/>
    </xf>
    <xf numFmtId="41" fontId="50" fillId="0" borderId="167" xfId="127" applyNumberFormat="1" applyFont="1" applyBorder="1" applyAlignment="1">
      <alignment horizontal="center" vertical="center"/>
    </xf>
    <xf numFmtId="41" fontId="50" fillId="0" borderId="25" xfId="127" applyNumberFormat="1" applyFont="1" applyBorder="1" applyAlignment="1">
      <alignment horizontal="center" vertical="center"/>
    </xf>
    <xf numFmtId="41" fontId="50" fillId="0" borderId="31" xfId="127" applyNumberFormat="1" applyFont="1" applyBorder="1" applyAlignment="1">
      <alignment horizontal="center" vertical="center"/>
    </xf>
    <xf numFmtId="41" fontId="50" fillId="0" borderId="116" xfId="127" applyNumberFormat="1" applyFont="1" applyBorder="1" applyAlignment="1">
      <alignment horizontal="center" vertical="center"/>
    </xf>
    <xf numFmtId="41" fontId="50" fillId="0" borderId="25" xfId="31323" applyNumberFormat="1" applyBorder="1" applyAlignment="1">
      <alignment horizontal="center" vertical="center"/>
    </xf>
    <xf numFmtId="41" fontId="50" fillId="0" borderId="167" xfId="31323" applyNumberFormat="1" applyBorder="1" applyAlignment="1">
      <alignment horizontal="center" vertical="center"/>
    </xf>
    <xf numFmtId="41" fontId="50" fillId="0" borderId="37" xfId="31323" applyNumberFormat="1" applyBorder="1" applyAlignment="1">
      <alignment horizontal="center" vertical="center"/>
    </xf>
    <xf numFmtId="41" fontId="50" fillId="0" borderId="32" xfId="127" applyNumberFormat="1" applyFont="1" applyBorder="1" applyAlignment="1">
      <alignment horizontal="center" vertical="center"/>
    </xf>
    <xf numFmtId="41" fontId="42" fillId="0" borderId="134" xfId="127" applyNumberFormat="1" applyFont="1" applyBorder="1" applyAlignment="1">
      <alignment horizontal="center" vertical="center"/>
    </xf>
    <xf numFmtId="41" fontId="42" fillId="0" borderId="136" xfId="127" applyNumberFormat="1" applyFont="1" applyBorder="1" applyAlignment="1">
      <alignment horizontal="center" vertical="center"/>
    </xf>
    <xf numFmtId="41" fontId="42" fillId="0" borderId="156" xfId="127" applyNumberFormat="1" applyFont="1" applyBorder="1" applyAlignment="1">
      <alignment horizontal="center" vertical="center"/>
    </xf>
    <xf numFmtId="41" fontId="42" fillId="0" borderId="187" xfId="127" applyNumberFormat="1" applyFont="1" applyBorder="1" applyAlignment="1">
      <alignment horizontal="center" vertical="center"/>
    </xf>
    <xf numFmtId="41" fontId="42" fillId="0" borderId="100" xfId="127" applyNumberFormat="1" applyFont="1" applyBorder="1" applyAlignment="1">
      <alignment horizontal="center" vertical="center"/>
    </xf>
    <xf numFmtId="41" fontId="42" fillId="0" borderId="101" xfId="127" applyNumberFormat="1" applyFont="1" applyBorder="1" applyAlignment="1">
      <alignment horizontal="center" vertical="center"/>
    </xf>
    <xf numFmtId="41" fontId="50" fillId="0" borderId="154" xfId="31323" applyNumberFormat="1" applyBorder="1" applyAlignment="1">
      <alignment horizontal="center" vertical="center"/>
    </xf>
    <xf numFmtId="41" fontId="0" fillId="0" borderId="149" xfId="0" applyNumberFormat="1" applyBorder="1"/>
    <xf numFmtId="41" fontId="0" fillId="0" borderId="149" xfId="1" applyNumberFormat="1" applyFont="1" applyBorder="1"/>
    <xf numFmtId="41" fontId="0" fillId="0" borderId="25" xfId="0" applyNumberFormat="1" applyBorder="1"/>
    <xf numFmtId="41" fontId="50" fillId="0" borderId="232" xfId="31323" applyNumberFormat="1" applyBorder="1" applyAlignment="1">
      <alignment horizontal="center" vertical="center"/>
    </xf>
    <xf numFmtId="41" fontId="0" fillId="0" borderId="162" xfId="0" applyNumberFormat="1" applyBorder="1"/>
    <xf numFmtId="41" fontId="0" fillId="0" borderId="68" xfId="0" applyNumberFormat="1" applyBorder="1"/>
    <xf numFmtId="41" fontId="42" fillId="0" borderId="102" xfId="127" applyNumberFormat="1" applyFont="1" applyBorder="1" applyAlignment="1">
      <alignment horizontal="center" vertical="center"/>
    </xf>
    <xf numFmtId="0" fontId="113" fillId="0" borderId="0" xfId="31305" quotePrefix="1" applyAlignment="1">
      <alignment vertical="top"/>
    </xf>
    <xf numFmtId="0" fontId="0" fillId="0" borderId="0" xfId="0" applyAlignment="1">
      <alignment vertical="top"/>
    </xf>
    <xf numFmtId="0" fontId="110" fillId="35" borderId="114" xfId="528" applyFont="1" applyFill="1" applyBorder="1" applyAlignment="1">
      <alignment horizontal="center"/>
    </xf>
    <xf numFmtId="0" fontId="110" fillId="35" borderId="151" xfId="528" applyFont="1" applyFill="1" applyBorder="1" applyAlignment="1">
      <alignment horizontal="center"/>
    </xf>
    <xf numFmtId="164" fontId="0" fillId="35" borderId="114" xfId="0" applyNumberFormat="1" applyFill="1" applyBorder="1"/>
    <xf numFmtId="42" fontId="0" fillId="35" borderId="114" xfId="0" applyNumberFormat="1" applyFill="1" applyBorder="1"/>
    <xf numFmtId="0" fontId="0" fillId="35" borderId="151" xfId="528" applyFont="1" applyFill="1" applyBorder="1" applyAlignment="1">
      <alignment horizontal="center"/>
    </xf>
    <xf numFmtId="10" fontId="0" fillId="0" borderId="0" xfId="0" applyNumberFormat="1" applyAlignment="1">
      <alignment horizontal="left" vertical="center"/>
    </xf>
    <xf numFmtId="0" fontId="112" fillId="0" borderId="0" xfId="0" applyFont="1" applyAlignment="1">
      <alignment horizontal="left" wrapText="1"/>
    </xf>
    <xf numFmtId="0" fontId="0" fillId="0" borderId="0" xfId="0" quotePrefix="1" applyAlignment="1">
      <alignment horizontal="left" wrapText="1"/>
    </xf>
    <xf numFmtId="0" fontId="0" fillId="0" borderId="0" xfId="0" applyAlignment="1">
      <alignment horizontal="left" wrapText="1"/>
    </xf>
    <xf numFmtId="0" fontId="42" fillId="0" borderId="0" xfId="132" applyFont="1" applyAlignment="1">
      <alignment horizontal="center"/>
    </xf>
    <xf numFmtId="0" fontId="42" fillId="0" borderId="0" xfId="0" applyFont="1" applyAlignment="1">
      <alignment horizontal="center"/>
    </xf>
    <xf numFmtId="2" fontId="42" fillId="0" borderId="0" xfId="132" quotePrefix="1" applyNumberFormat="1" applyFont="1" applyAlignment="1">
      <alignment horizontal="center"/>
    </xf>
    <xf numFmtId="2" fontId="113" fillId="0" borderId="0" xfId="132" applyNumberFormat="1" applyAlignment="1">
      <alignment horizontal="center"/>
    </xf>
    <xf numFmtId="0" fontId="41" fillId="36" borderId="86" xfId="132" quotePrefix="1" applyFont="1" applyFill="1" applyBorder="1" applyAlignment="1">
      <alignment horizontal="center"/>
    </xf>
    <xf numFmtId="0" fontId="41" fillId="36" borderId="87" xfId="132" applyFont="1" applyFill="1" applyBorder="1" applyAlignment="1">
      <alignment horizontal="center"/>
    </xf>
    <xf numFmtId="0" fontId="41" fillId="36" borderId="88" xfId="132" applyFont="1" applyFill="1" applyBorder="1" applyAlignment="1">
      <alignment horizontal="center"/>
    </xf>
    <xf numFmtId="0" fontId="41" fillId="36" borderId="86" xfId="132" applyFont="1" applyFill="1" applyBorder="1" applyAlignment="1">
      <alignment horizontal="center"/>
    </xf>
    <xf numFmtId="0" fontId="112" fillId="0" borderId="0" xfId="0" quotePrefix="1" applyFont="1" applyAlignment="1">
      <alignment horizontal="left" wrapText="1"/>
    </xf>
    <xf numFmtId="0" fontId="113" fillId="0" borderId="0" xfId="0" quotePrefix="1" applyFont="1" applyAlignment="1">
      <alignment horizontal="left"/>
    </xf>
    <xf numFmtId="0" fontId="41" fillId="36" borderId="66" xfId="132" quotePrefix="1" applyFont="1" applyFill="1" applyBorder="1" applyAlignment="1">
      <alignment horizontal="center"/>
    </xf>
    <xf numFmtId="0" fontId="41" fillId="36" borderId="223" xfId="132" quotePrefix="1" applyFont="1" applyFill="1" applyBorder="1" applyAlignment="1">
      <alignment horizontal="center"/>
    </xf>
    <xf numFmtId="0" fontId="41" fillId="36" borderId="223" xfId="132" applyFont="1" applyFill="1" applyBorder="1" applyAlignment="1">
      <alignment horizontal="center"/>
    </xf>
    <xf numFmtId="0" fontId="41" fillId="36" borderId="224" xfId="132" applyFont="1" applyFill="1" applyBorder="1" applyAlignment="1">
      <alignment horizontal="center"/>
    </xf>
    <xf numFmtId="0" fontId="42" fillId="0" borderId="93" xfId="132" applyFont="1" applyBorder="1" applyAlignment="1">
      <alignment horizontal="center"/>
    </xf>
    <xf numFmtId="0" fontId="0" fillId="0" borderId="0" xfId="0" quotePrefix="1" applyAlignment="1">
      <alignment horizontal="left" vertical="center" wrapText="1"/>
    </xf>
    <xf numFmtId="0" fontId="0" fillId="0" borderId="0" xfId="0" applyAlignment="1">
      <alignment horizontal="left" vertical="center" wrapText="1"/>
    </xf>
    <xf numFmtId="0" fontId="42" fillId="0" borderId="103" xfId="132" applyFont="1" applyBorder="1" applyAlignment="1">
      <alignment horizontal="center"/>
    </xf>
    <xf numFmtId="0" fontId="42" fillId="0" borderId="93" xfId="132" quotePrefix="1" applyFont="1" applyBorder="1" applyAlignment="1">
      <alignment horizontal="center"/>
    </xf>
    <xf numFmtId="0" fontId="0" fillId="0" borderId="0" xfId="31342" applyFont="1" applyAlignment="1">
      <alignment vertical="center" wrapText="1"/>
    </xf>
    <xf numFmtId="0" fontId="64" fillId="0" borderId="0" xfId="31343" applyAlignment="1">
      <alignment vertical="center" wrapText="1"/>
    </xf>
    <xf numFmtId="0" fontId="113" fillId="0" borderId="0" xfId="31342" quotePrefix="1" applyAlignment="1">
      <alignment horizontal="left" vertical="center" wrapText="1"/>
    </xf>
    <xf numFmtId="0" fontId="113" fillId="0" borderId="0" xfId="31342" applyAlignment="1">
      <alignment horizontal="left" vertical="center" wrapText="1"/>
    </xf>
    <xf numFmtId="0" fontId="0" fillId="0" borderId="0" xfId="31342" quotePrefix="1" applyFont="1" applyAlignment="1">
      <alignment horizontal="left" vertical="center" wrapText="1"/>
    </xf>
    <xf numFmtId="0" fontId="0" fillId="0" borderId="0" xfId="0" applyAlignment="1">
      <alignment vertical="center" wrapText="1"/>
    </xf>
    <xf numFmtId="0" fontId="41" fillId="0" borderId="0" xfId="528" applyFont="1" applyAlignment="1">
      <alignment horizontal="center" vertical="center" wrapText="1"/>
    </xf>
    <xf numFmtId="0" fontId="42" fillId="36" borderId="79" xfId="528" applyFont="1" applyFill="1" applyBorder="1" applyAlignment="1">
      <alignment horizontal="center"/>
    </xf>
    <xf numFmtId="0" fontId="42" fillId="36" borderId="80" xfId="528" applyFont="1" applyFill="1" applyBorder="1" applyAlignment="1">
      <alignment horizontal="center"/>
    </xf>
    <xf numFmtId="0" fontId="42" fillId="36" borderId="81" xfId="528" applyFont="1" applyFill="1" applyBorder="1" applyAlignment="1">
      <alignment horizontal="center"/>
    </xf>
    <xf numFmtId="0" fontId="41" fillId="36" borderId="54" xfId="528" applyFont="1" applyFill="1" applyBorder="1" applyAlignment="1">
      <alignment horizontal="center"/>
    </xf>
    <xf numFmtId="0" fontId="41" fillId="36" borderId="103" xfId="528" applyFont="1" applyFill="1" applyBorder="1" applyAlignment="1">
      <alignment horizontal="center"/>
    </xf>
    <xf numFmtId="0" fontId="41" fillId="39" borderId="94" xfId="132" quotePrefix="1" applyFont="1" applyFill="1" applyBorder="1" applyAlignment="1">
      <alignment horizontal="center" vertical="center"/>
    </xf>
    <xf numFmtId="0" fontId="41" fillId="39" borderId="95" xfId="132" quotePrefix="1" applyFont="1" applyFill="1" applyBorder="1" applyAlignment="1">
      <alignment horizontal="center" vertical="center"/>
    </xf>
    <xf numFmtId="0" fontId="41" fillId="39" borderId="96" xfId="132" quotePrefix="1" applyFont="1" applyFill="1" applyBorder="1" applyAlignment="1">
      <alignment horizontal="center" vertical="center"/>
    </xf>
    <xf numFmtId="0" fontId="0" fillId="0" borderId="0" xfId="0" applyAlignment="1">
      <alignment wrapText="1"/>
    </xf>
    <xf numFmtId="0" fontId="41" fillId="37" borderId="42" xfId="528" applyFont="1" applyFill="1" applyBorder="1" applyAlignment="1">
      <alignment horizontal="center" wrapText="1"/>
    </xf>
    <xf numFmtId="0" fontId="41" fillId="37" borderId="93" xfId="528" applyFont="1" applyFill="1" applyBorder="1" applyAlignment="1">
      <alignment horizontal="center" wrapText="1"/>
    </xf>
    <xf numFmtId="0" fontId="41" fillId="37" borderId="103" xfId="528" applyFont="1" applyFill="1" applyBorder="1" applyAlignment="1">
      <alignment horizontal="center"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center"/>
    </xf>
    <xf numFmtId="0" fontId="0" fillId="0" borderId="0" xfId="0" quotePrefix="1" applyAlignment="1">
      <alignment horizontal="left"/>
    </xf>
    <xf numFmtId="0" fontId="41" fillId="36" borderId="25" xfId="0" applyFont="1" applyFill="1" applyBorder="1" applyAlignment="1">
      <alignment horizontal="center"/>
    </xf>
    <xf numFmtId="0" fontId="41" fillId="36" borderId="38" xfId="0" applyFont="1" applyFill="1" applyBorder="1" applyAlignment="1">
      <alignment horizontal="center"/>
    </xf>
    <xf numFmtId="0" fontId="41" fillId="40" borderId="94" xfId="132" quotePrefix="1" applyFont="1" applyFill="1" applyBorder="1" applyAlignment="1">
      <alignment horizontal="center" vertical="center"/>
    </xf>
    <xf numFmtId="0" fontId="41" fillId="40" borderId="95" xfId="132" quotePrefix="1" applyFont="1" applyFill="1" applyBorder="1" applyAlignment="1">
      <alignment horizontal="center" vertical="center"/>
    </xf>
    <xf numFmtId="0" fontId="41" fillId="40" borderId="96" xfId="132" quotePrefix="1" applyFont="1" applyFill="1" applyBorder="1" applyAlignment="1">
      <alignment horizontal="center" vertical="center"/>
    </xf>
    <xf numFmtId="0" fontId="78" fillId="0" borderId="0" xfId="0" applyFont="1" applyAlignment="1">
      <alignment horizontal="left" vertical="center" wrapText="1"/>
    </xf>
    <xf numFmtId="0" fontId="41" fillId="39" borderId="93" xfId="132" applyFont="1" applyFill="1" applyBorder="1" applyAlignment="1">
      <alignment horizontal="center"/>
    </xf>
    <xf numFmtId="0" fontId="41" fillId="39" borderId="42" xfId="132" applyFont="1" applyFill="1" applyBorder="1" applyAlignment="1">
      <alignment horizontal="center"/>
    </xf>
    <xf numFmtId="0" fontId="41" fillId="39" borderId="98" xfId="132" applyFont="1" applyFill="1" applyBorder="1" applyAlignment="1">
      <alignment horizontal="center"/>
    </xf>
    <xf numFmtId="0" fontId="42" fillId="36" borderId="55" xfId="0" applyFont="1" applyFill="1" applyBorder="1" applyAlignment="1">
      <alignment horizontal="center" vertical="center" wrapText="1"/>
    </xf>
    <xf numFmtId="0" fontId="42" fillId="36" borderId="95" xfId="0" applyFont="1" applyFill="1" applyBorder="1" applyAlignment="1">
      <alignment horizontal="center" vertical="center" wrapText="1"/>
    </xf>
    <xf numFmtId="0" fontId="42" fillId="36" borderId="96" xfId="0" applyFont="1" applyFill="1" applyBorder="1" applyAlignment="1">
      <alignment horizontal="center" vertical="center" wrapText="1"/>
    </xf>
    <xf numFmtId="0" fontId="41" fillId="39" borderId="76" xfId="132" applyFont="1" applyFill="1" applyBorder="1" applyAlignment="1">
      <alignment horizontal="center"/>
    </xf>
    <xf numFmtId="0" fontId="41" fillId="39" borderId="44" xfId="132" applyFont="1" applyFill="1" applyBorder="1" applyAlignment="1">
      <alignment horizontal="center"/>
    </xf>
    <xf numFmtId="0" fontId="41" fillId="39" borderId="75" xfId="132" applyFont="1" applyFill="1" applyBorder="1" applyAlignment="1">
      <alignment horizontal="center"/>
    </xf>
    <xf numFmtId="0" fontId="41" fillId="36" borderId="128" xfId="0" applyFont="1" applyFill="1" applyBorder="1" applyAlignment="1">
      <alignment horizontal="center"/>
    </xf>
    <xf numFmtId="0" fontId="41" fillId="36" borderId="247" xfId="0" applyFont="1" applyFill="1" applyBorder="1" applyAlignment="1">
      <alignment horizontal="center"/>
    </xf>
    <xf numFmtId="0" fontId="41" fillId="36" borderId="248" xfId="0" applyFont="1" applyFill="1" applyBorder="1" applyAlignment="1">
      <alignment horizontal="center"/>
    </xf>
    <xf numFmtId="0" fontId="0" fillId="0" borderId="0" xfId="0" quotePrefix="1" applyAlignment="1">
      <alignment horizontal="left" vertical="top" wrapText="1"/>
    </xf>
    <xf numFmtId="0" fontId="0" fillId="39" borderId="103" xfId="0" applyFill="1" applyBorder="1" applyAlignment="1">
      <alignment horizontal="center"/>
    </xf>
    <xf numFmtId="0" fontId="0" fillId="39" borderId="82" xfId="0" applyFill="1" applyBorder="1" applyAlignment="1">
      <alignment horizontal="center"/>
    </xf>
    <xf numFmtId="0" fontId="0" fillId="39" borderId="83" xfId="0" applyFill="1" applyBorder="1" applyAlignment="1">
      <alignment horizontal="center"/>
    </xf>
    <xf numFmtId="0" fontId="41" fillId="0" borderId="94" xfId="132" quotePrefix="1" applyFont="1" applyBorder="1" applyAlignment="1">
      <alignment horizontal="center" vertical="center"/>
    </xf>
    <xf numFmtId="0" fontId="41" fillId="0" borderId="95" xfId="132" quotePrefix="1" applyFont="1" applyBorder="1" applyAlignment="1">
      <alignment horizontal="center" vertical="center"/>
    </xf>
    <xf numFmtId="0" fontId="41" fillId="0" borderId="96" xfId="132" quotePrefix="1" applyFont="1" applyBorder="1" applyAlignment="1">
      <alignment horizontal="center" vertical="center"/>
    </xf>
    <xf numFmtId="2" fontId="42" fillId="0" borderId="0" xfId="0" applyNumberFormat="1" applyFont="1" applyAlignment="1">
      <alignment horizontal="center"/>
    </xf>
    <xf numFmtId="0" fontId="41" fillId="39" borderId="97" xfId="0" applyFont="1" applyFill="1" applyBorder="1" applyAlignment="1">
      <alignment horizontal="center" wrapText="1"/>
    </xf>
    <xf numFmtId="0" fontId="41" fillId="39" borderId="151" xfId="0" applyFont="1" applyFill="1" applyBorder="1" applyAlignment="1">
      <alignment horizontal="center" wrapText="1"/>
    </xf>
    <xf numFmtId="0" fontId="41" fillId="39" borderId="119" xfId="0" applyFont="1" applyFill="1" applyBorder="1" applyAlignment="1">
      <alignment horizontal="center" wrapText="1"/>
    </xf>
    <xf numFmtId="0" fontId="42" fillId="39" borderId="56" xfId="0" applyFont="1" applyFill="1" applyBorder="1" applyAlignment="1">
      <alignment horizontal="center"/>
    </xf>
    <xf numFmtId="0" fontId="42" fillId="39" borderId="104" xfId="0" applyFont="1" applyFill="1" applyBorder="1" applyAlignment="1">
      <alignment horizontal="center"/>
    </xf>
    <xf numFmtId="0" fontId="42" fillId="39" borderId="105" xfId="0" applyFont="1" applyFill="1" applyBorder="1" applyAlignment="1">
      <alignment horizontal="center"/>
    </xf>
    <xf numFmtId="0" fontId="41" fillId="39" borderId="86" xfId="0" applyFont="1" applyFill="1" applyBorder="1" applyAlignment="1">
      <alignment horizontal="center"/>
    </xf>
    <xf numFmtId="0" fontId="41" fillId="39" borderId="87" xfId="0" applyFont="1" applyFill="1" applyBorder="1" applyAlignment="1">
      <alignment horizontal="center"/>
    </xf>
    <xf numFmtId="0" fontId="41" fillId="39" borderId="88" xfId="0" applyFont="1" applyFill="1" applyBorder="1" applyAlignment="1">
      <alignment horizontal="center"/>
    </xf>
    <xf numFmtId="0" fontId="0" fillId="0" borderId="0" xfId="0" applyAlignment="1">
      <alignment vertical="top" wrapText="1"/>
    </xf>
    <xf numFmtId="0" fontId="41" fillId="39" borderId="97" xfId="128" applyFont="1" applyFill="1" applyBorder="1" applyAlignment="1">
      <alignment horizontal="center" wrapText="1"/>
    </xf>
    <xf numFmtId="0" fontId="41" fillId="39" borderId="114" xfId="128" applyFont="1" applyFill="1" applyBorder="1" applyAlignment="1">
      <alignment horizontal="center" wrapText="1"/>
    </xf>
    <xf numFmtId="0" fontId="41" fillId="39" borderId="113" xfId="128" applyFont="1" applyFill="1" applyBorder="1" applyAlignment="1">
      <alignment horizontal="center" wrapText="1"/>
    </xf>
    <xf numFmtId="0" fontId="42" fillId="39" borderId="93" xfId="128" applyFont="1" applyFill="1" applyBorder="1" applyAlignment="1">
      <alignment horizontal="center"/>
    </xf>
    <xf numFmtId="0" fontId="42" fillId="39" borderId="42" xfId="128" applyFont="1" applyFill="1" applyBorder="1" applyAlignment="1">
      <alignment horizontal="center"/>
    </xf>
    <xf numFmtId="0" fontId="42" fillId="39" borderId="98" xfId="128" applyFont="1" applyFill="1" applyBorder="1" applyAlignment="1">
      <alignment horizontal="center"/>
    </xf>
    <xf numFmtId="0" fontId="41" fillId="39" borderId="94" xfId="128" applyFont="1" applyFill="1" applyBorder="1" applyAlignment="1">
      <alignment horizontal="center"/>
    </xf>
    <xf numFmtId="0" fontId="41" fillId="39" borderId="95" xfId="128" applyFont="1" applyFill="1" applyBorder="1" applyAlignment="1">
      <alignment horizontal="center"/>
    </xf>
    <xf numFmtId="0" fontId="41" fillId="39" borderId="96" xfId="128" applyFont="1" applyFill="1" applyBorder="1" applyAlignment="1">
      <alignment horizontal="center"/>
    </xf>
    <xf numFmtId="0" fontId="112" fillId="0" borderId="31" xfId="0" applyFont="1" applyBorder="1" applyAlignment="1">
      <alignment horizontal="left" wrapText="1"/>
    </xf>
    <xf numFmtId="49" fontId="42" fillId="0" borderId="0" xfId="0" applyNumberFormat="1" applyFont="1" applyAlignment="1">
      <alignment horizontal="center"/>
    </xf>
    <xf numFmtId="0" fontId="41" fillId="41" borderId="149" xfId="0" applyFont="1" applyFill="1" applyBorder="1" applyAlignment="1">
      <alignment wrapText="1"/>
    </xf>
    <xf numFmtId="0" fontId="41" fillId="41" borderId="149" xfId="0" applyFont="1" applyFill="1" applyBorder="1" applyAlignment="1">
      <alignment horizontal="center"/>
    </xf>
    <xf numFmtId="0" fontId="0" fillId="0" borderId="0" xfId="128" applyFont="1" applyAlignment="1">
      <alignment horizontal="left" vertical="top" wrapText="1"/>
    </xf>
    <xf numFmtId="0" fontId="42" fillId="49" borderId="139" xfId="0" applyFont="1" applyFill="1" applyBorder="1" applyAlignment="1">
      <alignment horizontal="center"/>
    </xf>
    <xf numFmtId="0" fontId="42" fillId="49" borderId="140" xfId="0" applyFont="1" applyFill="1" applyBorder="1" applyAlignment="1">
      <alignment horizontal="center"/>
    </xf>
    <xf numFmtId="0" fontId="42" fillId="49" borderId="141" xfId="0" applyFont="1" applyFill="1" applyBorder="1" applyAlignment="1">
      <alignment horizontal="center"/>
    </xf>
    <xf numFmtId="0" fontId="41" fillId="49" borderId="49" xfId="0" applyFont="1" applyFill="1" applyBorder="1" applyAlignment="1">
      <alignment horizontal="center"/>
    </xf>
    <xf numFmtId="0" fontId="41" fillId="49" borderId="106" xfId="0" applyFont="1" applyFill="1" applyBorder="1" applyAlignment="1">
      <alignment horizontal="center"/>
    </xf>
    <xf numFmtId="0" fontId="41" fillId="49" borderId="143" xfId="0" applyFont="1" applyFill="1" applyBorder="1" applyAlignment="1">
      <alignment horizontal="center"/>
    </xf>
    <xf numFmtId="0" fontId="136" fillId="0" borderId="0" xfId="146" applyFont="1" applyAlignment="1">
      <alignment horizontal="left" vertical="top" wrapText="1"/>
    </xf>
    <xf numFmtId="49" fontId="79" fillId="0" borderId="0" xfId="0" applyNumberFormat="1" applyFont="1" applyAlignment="1">
      <alignment horizontal="left"/>
    </xf>
    <xf numFmtId="0" fontId="42" fillId="40" borderId="49" xfId="0" applyFont="1" applyFill="1" applyBorder="1" applyAlignment="1">
      <alignment horizontal="center"/>
    </xf>
    <xf numFmtId="0" fontId="42" fillId="40" borderId="50" xfId="0" applyFont="1" applyFill="1" applyBorder="1" applyAlignment="1">
      <alignment horizontal="center"/>
    </xf>
    <xf numFmtId="0" fontId="42" fillId="40" borderId="138" xfId="0" applyFont="1" applyFill="1" applyBorder="1" applyAlignment="1">
      <alignment horizontal="center" wrapText="1"/>
    </xf>
    <xf numFmtId="0" fontId="42" fillId="40" borderId="141" xfId="0" applyFont="1" applyFill="1" applyBorder="1" applyAlignment="1">
      <alignment horizontal="center" wrapText="1"/>
    </xf>
    <xf numFmtId="0" fontId="42" fillId="0" borderId="0" xfId="0" applyFont="1" applyAlignment="1">
      <alignment horizontal="center" wrapText="1"/>
    </xf>
    <xf numFmtId="0" fontId="0" fillId="0" borderId="0" xfId="0" applyAlignment="1">
      <alignment horizontal="center"/>
    </xf>
    <xf numFmtId="2" fontId="0" fillId="0" borderId="0" xfId="0" applyNumberFormat="1" applyAlignment="1">
      <alignment horizontal="center"/>
    </xf>
    <xf numFmtId="0" fontId="0" fillId="0" borderId="0" xfId="127" applyFont="1" applyAlignment="1">
      <alignment horizontal="left" wrapText="1"/>
    </xf>
    <xf numFmtId="49" fontId="41" fillId="40" borderId="49" xfId="0" applyNumberFormat="1" applyFont="1" applyFill="1" applyBorder="1" applyAlignment="1">
      <alignment horizontal="center"/>
    </xf>
    <xf numFmtId="49" fontId="41" fillId="40" borderId="106" xfId="0" applyNumberFormat="1" applyFont="1" applyFill="1" applyBorder="1" applyAlignment="1">
      <alignment horizontal="center"/>
    </xf>
    <xf numFmtId="49" fontId="41" fillId="40" borderId="50" xfId="0" applyNumberFormat="1" applyFont="1" applyFill="1" applyBorder="1" applyAlignment="1">
      <alignment horizontal="center"/>
    </xf>
    <xf numFmtId="3" fontId="41" fillId="36" borderId="45" xfId="4" applyNumberFormat="1" applyFont="1" applyFill="1" applyBorder="1" applyAlignment="1">
      <alignment horizontal="center"/>
    </xf>
    <xf numFmtId="3" fontId="41" fillId="36" borderId="44" xfId="4" applyNumberFormat="1" applyFont="1" applyFill="1" applyBorder="1" applyAlignment="1">
      <alignment horizontal="center"/>
    </xf>
    <xf numFmtId="3" fontId="41" fillId="36" borderId="57" xfId="4" applyNumberFormat="1" applyFont="1" applyFill="1" applyBorder="1" applyAlignment="1">
      <alignment horizontal="center"/>
    </xf>
    <xf numFmtId="0" fontId="41" fillId="36" borderId="40" xfId="0" applyFont="1" applyFill="1" applyBorder="1" applyAlignment="1">
      <alignment horizontal="center"/>
    </xf>
    <xf numFmtId="0" fontId="41" fillId="36" borderId="41" xfId="0" applyFont="1" applyFill="1" applyBorder="1" applyAlignment="1">
      <alignment horizontal="center"/>
    </xf>
    <xf numFmtId="49" fontId="41" fillId="36" borderId="49" xfId="0" applyNumberFormat="1" applyFont="1" applyFill="1" applyBorder="1" applyAlignment="1">
      <alignment horizontal="center"/>
    </xf>
    <xf numFmtId="49" fontId="41" fillId="36" borderId="106" xfId="0" applyNumberFormat="1" applyFont="1" applyFill="1" applyBorder="1" applyAlignment="1">
      <alignment horizontal="center"/>
    </xf>
    <xf numFmtId="49" fontId="41" fillId="36" borderId="50" xfId="0" applyNumberFormat="1" applyFont="1" applyFill="1" applyBorder="1" applyAlignment="1">
      <alignment horizontal="center"/>
    </xf>
    <xf numFmtId="0" fontId="41" fillId="0" borderId="47" xfId="0" applyFont="1" applyBorder="1" applyAlignment="1">
      <alignment horizontal="center" wrapText="1"/>
    </xf>
    <xf numFmtId="0" fontId="41" fillId="0" borderId="170" xfId="0" applyFont="1" applyBorder="1" applyAlignment="1">
      <alignment horizontal="center" wrapText="1"/>
    </xf>
    <xf numFmtId="0" fontId="41" fillId="0" borderId="37" xfId="0" applyFont="1" applyBorder="1" applyAlignment="1">
      <alignment horizontal="center" wrapText="1"/>
    </xf>
    <xf numFmtId="0" fontId="41" fillId="0" borderId="47" xfId="0" applyFont="1" applyBorder="1" applyAlignment="1">
      <alignment horizontal="center"/>
    </xf>
    <xf numFmtId="0" fontId="0" fillId="0" borderId="170" xfId="0" applyBorder="1" applyAlignment="1">
      <alignment horizontal="center"/>
    </xf>
    <xf numFmtId="0" fontId="0" fillId="0" borderId="37" xfId="0" applyBorder="1" applyAlignment="1">
      <alignment horizontal="center"/>
    </xf>
    <xf numFmtId="2" fontId="41" fillId="0" borderId="47" xfId="0" applyNumberFormat="1" applyFont="1" applyBorder="1" applyAlignment="1">
      <alignment horizontal="center"/>
    </xf>
    <xf numFmtId="2" fontId="0" fillId="0" borderId="170" xfId="0" applyNumberFormat="1" applyBorder="1" applyAlignment="1">
      <alignment horizontal="center"/>
    </xf>
    <xf numFmtId="2" fontId="0" fillId="0" borderId="37" xfId="0" applyNumberFormat="1" applyBorder="1" applyAlignment="1">
      <alignment horizontal="center"/>
    </xf>
    <xf numFmtId="49" fontId="41" fillId="36" borderId="94" xfId="0" applyNumberFormat="1" applyFont="1" applyFill="1" applyBorder="1" applyAlignment="1">
      <alignment horizontal="center"/>
    </xf>
    <xf numFmtId="49" fontId="41" fillId="36" borderId="95" xfId="0" applyNumberFormat="1" applyFont="1" applyFill="1" applyBorder="1" applyAlignment="1">
      <alignment horizontal="center"/>
    </xf>
    <xf numFmtId="49" fontId="41" fillId="36" borderId="96" xfId="0" applyNumberFormat="1" applyFont="1" applyFill="1" applyBorder="1" applyAlignment="1">
      <alignment horizontal="center"/>
    </xf>
    <xf numFmtId="0" fontId="0" fillId="0" borderId="47" xfId="0" applyBorder="1" applyAlignment="1">
      <alignment vertical="top" wrapText="1"/>
    </xf>
    <xf numFmtId="0" fontId="0" fillId="0" borderId="170" xfId="0" applyBorder="1" applyAlignment="1">
      <alignment vertical="top" wrapText="1"/>
    </xf>
    <xf numFmtId="0" fontId="0" fillId="0" borderId="37" xfId="0" applyBorder="1" applyAlignment="1">
      <alignment vertical="top" wrapText="1"/>
    </xf>
    <xf numFmtId="0" fontId="41" fillId="36" borderId="28" xfId="0" applyFont="1" applyFill="1" applyBorder="1" applyAlignment="1">
      <alignment horizontal="center"/>
    </xf>
    <xf numFmtId="0" fontId="164" fillId="0" borderId="0" xfId="0" applyFont="1" applyAlignment="1">
      <alignment horizontal="left" wrapText="1"/>
    </xf>
    <xf numFmtId="0" fontId="41" fillId="36" borderId="149" xfId="0" applyFont="1" applyFill="1" applyBorder="1" applyAlignment="1">
      <alignment horizontal="center"/>
    </xf>
    <xf numFmtId="0" fontId="41" fillId="36" borderId="37" xfId="0" applyFont="1" applyFill="1" applyBorder="1" applyAlignment="1">
      <alignment horizontal="center"/>
    </xf>
    <xf numFmtId="0" fontId="0" fillId="36" borderId="37" xfId="0" applyFill="1" applyBorder="1" applyAlignment="1">
      <alignment horizontal="center"/>
    </xf>
    <xf numFmtId="0" fontId="0" fillId="36" borderId="36" xfId="0" applyFill="1" applyBorder="1" applyAlignment="1">
      <alignment horizontal="center"/>
    </xf>
    <xf numFmtId="0" fontId="41" fillId="36" borderId="25" xfId="0" applyFont="1" applyFill="1" applyBorder="1" applyAlignment="1">
      <alignment horizontal="center" wrapText="1"/>
    </xf>
    <xf numFmtId="0" fontId="41" fillId="36" borderId="170" xfId="0" applyFont="1" applyFill="1" applyBorder="1" applyAlignment="1">
      <alignment horizontal="center" wrapText="1"/>
    </xf>
    <xf numFmtId="0" fontId="41" fillId="36" borderId="28" xfId="0" applyFont="1" applyFill="1" applyBorder="1" applyAlignment="1">
      <alignment horizontal="center" wrapText="1"/>
    </xf>
    <xf numFmtId="0" fontId="41" fillId="39" borderId="25" xfId="0" applyFont="1" applyFill="1" applyBorder="1" applyAlignment="1">
      <alignment horizontal="center" wrapText="1"/>
    </xf>
    <xf numFmtId="0" fontId="41" fillId="39" borderId="170" xfId="0" applyFont="1" applyFill="1" applyBorder="1" applyAlignment="1">
      <alignment horizontal="center" wrapText="1"/>
    </xf>
    <xf numFmtId="0" fontId="41" fillId="39" borderId="28" xfId="0" applyFont="1" applyFill="1" applyBorder="1" applyAlignment="1">
      <alignment horizontal="center" wrapText="1"/>
    </xf>
    <xf numFmtId="0" fontId="41" fillId="39" borderId="28" xfId="0" applyFont="1" applyFill="1" applyBorder="1" applyAlignment="1">
      <alignment horizontal="center"/>
    </xf>
    <xf numFmtId="49" fontId="42" fillId="36" borderId="152" xfId="0" applyNumberFormat="1" applyFont="1" applyFill="1" applyBorder="1" applyAlignment="1">
      <alignment horizontal="center"/>
    </xf>
    <xf numFmtId="49" fontId="42" fillId="36" borderId="169" xfId="0" applyNumberFormat="1" applyFont="1" applyFill="1" applyBorder="1" applyAlignment="1">
      <alignment horizontal="center"/>
    </xf>
    <xf numFmtId="49" fontId="42" fillId="36" borderId="166" xfId="0" applyNumberFormat="1" applyFont="1" applyFill="1" applyBorder="1" applyAlignment="1">
      <alignment horizontal="center"/>
    </xf>
    <xf numFmtId="49" fontId="42" fillId="40" borderId="30" xfId="0" applyNumberFormat="1" applyFont="1" applyFill="1" applyBorder="1" applyAlignment="1">
      <alignment horizontal="center"/>
    </xf>
    <xf numFmtId="49" fontId="42" fillId="40" borderId="31" xfId="0" applyNumberFormat="1" applyFont="1" applyFill="1" applyBorder="1" applyAlignment="1">
      <alignment horizontal="center"/>
    </xf>
    <xf numFmtId="49" fontId="42" fillId="40" borderId="169" xfId="0" applyNumberFormat="1" applyFont="1" applyFill="1" applyBorder="1" applyAlignment="1">
      <alignment horizontal="center"/>
    </xf>
    <xf numFmtId="49" fontId="42" fillId="40" borderId="166" xfId="0" applyNumberFormat="1" applyFont="1" applyFill="1" applyBorder="1" applyAlignment="1">
      <alignment horizontal="center"/>
    </xf>
    <xf numFmtId="0" fontId="41" fillId="39" borderId="216" xfId="0" applyFont="1" applyFill="1" applyBorder="1" applyAlignment="1">
      <alignment horizontal="center" vertical="center"/>
    </xf>
    <xf numFmtId="0" fontId="41" fillId="39" borderId="0" xfId="0" applyFont="1" applyFill="1" applyAlignment="1">
      <alignment horizontal="center" vertical="center"/>
    </xf>
    <xf numFmtId="0" fontId="41" fillId="39" borderId="27" xfId="0" applyFont="1" applyFill="1" applyBorder="1" applyAlignment="1">
      <alignment horizontal="center" vertical="center"/>
    </xf>
    <xf numFmtId="0" fontId="41" fillId="36" borderId="109" xfId="0" applyFont="1" applyFill="1" applyBorder="1" applyAlignment="1">
      <alignment horizontal="center"/>
    </xf>
    <xf numFmtId="0" fontId="41" fillId="36" borderId="33" xfId="0" applyFont="1" applyFill="1" applyBorder="1" applyAlignment="1">
      <alignment horizontal="center"/>
    </xf>
    <xf numFmtId="49" fontId="42" fillId="40" borderId="152" xfId="0" applyNumberFormat="1" applyFont="1" applyFill="1" applyBorder="1" applyAlignment="1">
      <alignment horizontal="center"/>
    </xf>
    <xf numFmtId="0" fontId="41" fillId="36" borderId="149" xfId="0" applyFont="1" applyFill="1" applyBorder="1" applyAlignment="1">
      <alignment horizontal="center" wrapText="1"/>
    </xf>
    <xf numFmtId="0" fontId="41" fillId="36" borderId="170" xfId="0" applyFont="1" applyFill="1" applyBorder="1" applyAlignment="1">
      <alignment horizontal="center"/>
    </xf>
    <xf numFmtId="0" fontId="0" fillId="36" borderId="170" xfId="0" applyFill="1" applyBorder="1" applyAlignment="1">
      <alignment horizontal="center"/>
    </xf>
    <xf numFmtId="0" fontId="0" fillId="36" borderId="28" xfId="0" applyFill="1" applyBorder="1" applyAlignment="1">
      <alignment horizontal="center"/>
    </xf>
    <xf numFmtId="0" fontId="41" fillId="36" borderId="152" xfId="0" applyFont="1" applyFill="1" applyBorder="1" applyAlignment="1">
      <alignment horizontal="center" wrapText="1"/>
    </xf>
    <xf numFmtId="0" fontId="41" fillId="36" borderId="169" xfId="0" applyFont="1" applyFill="1" applyBorder="1" applyAlignment="1">
      <alignment horizontal="center" wrapText="1"/>
    </xf>
    <xf numFmtId="0" fontId="41" fillId="36" borderId="166" xfId="0" applyFont="1" applyFill="1" applyBorder="1" applyAlignment="1">
      <alignment horizontal="center" wrapText="1"/>
    </xf>
    <xf numFmtId="0" fontId="0" fillId="0" borderId="0" xfId="127" applyFont="1" applyAlignment="1">
      <alignment horizontal="left" vertical="center" wrapText="1"/>
    </xf>
    <xf numFmtId="0" fontId="79" fillId="0" borderId="35" xfId="0" applyFont="1" applyBorder="1" applyAlignment="1">
      <alignment horizontal="left" wrapText="1"/>
    </xf>
    <xf numFmtId="0" fontId="79" fillId="0" borderId="0" xfId="0" applyFont="1" applyAlignment="1">
      <alignment horizontal="left" wrapText="1"/>
    </xf>
    <xf numFmtId="0" fontId="41" fillId="0" borderId="0" xfId="0" applyFont="1" applyAlignment="1">
      <alignment horizontal="center"/>
    </xf>
    <xf numFmtId="2" fontId="41" fillId="0" borderId="0" xfId="0" applyNumberFormat="1" applyFont="1" applyAlignment="1">
      <alignment horizontal="center"/>
    </xf>
    <xf numFmtId="0" fontId="41" fillId="36" borderId="86" xfId="0" quotePrefix="1" applyFont="1" applyFill="1" applyBorder="1" applyAlignment="1">
      <alignment horizontal="center"/>
    </xf>
    <xf numFmtId="0" fontId="41" fillId="36" borderId="87" xfId="0" applyFont="1" applyFill="1" applyBorder="1" applyAlignment="1">
      <alignment horizontal="center"/>
    </xf>
    <xf numFmtId="0" fontId="41" fillId="36" borderId="88" xfId="0" applyFont="1" applyFill="1" applyBorder="1" applyAlignment="1">
      <alignment horizontal="center"/>
    </xf>
    <xf numFmtId="0" fontId="41" fillId="36" borderId="86" xfId="0" applyFont="1" applyFill="1" applyBorder="1" applyAlignment="1">
      <alignment horizontal="center"/>
    </xf>
    <xf numFmtId="0" fontId="41" fillId="36" borderId="93" xfId="132" applyFont="1" applyFill="1" applyBorder="1" applyAlignment="1">
      <alignment horizontal="center"/>
    </xf>
    <xf numFmtId="0" fontId="41" fillId="36" borderId="42" xfId="132" applyFont="1" applyFill="1" applyBorder="1" applyAlignment="1">
      <alignment horizontal="center"/>
    </xf>
    <xf numFmtId="0" fontId="41" fillId="36" borderId="98" xfId="132" applyFont="1" applyFill="1" applyBorder="1" applyAlignment="1">
      <alignment horizontal="center"/>
    </xf>
    <xf numFmtId="0" fontId="41" fillId="36" borderId="94" xfId="0" applyFont="1" applyFill="1" applyBorder="1" applyAlignment="1">
      <alignment horizontal="center"/>
    </xf>
    <xf numFmtId="0" fontId="41" fillId="36" borderId="95" xfId="0" applyFont="1" applyFill="1" applyBorder="1" applyAlignment="1">
      <alignment horizontal="center"/>
    </xf>
    <xf numFmtId="0" fontId="41" fillId="36" borderId="96" xfId="0" applyFont="1" applyFill="1" applyBorder="1" applyAlignment="1">
      <alignment horizontal="center"/>
    </xf>
    <xf numFmtId="0" fontId="41" fillId="39" borderId="49" xfId="0" applyFont="1" applyFill="1" applyBorder="1" applyAlignment="1">
      <alignment wrapText="1"/>
    </xf>
    <xf numFmtId="0" fontId="41" fillId="39" borderId="106" xfId="0" applyFont="1" applyFill="1" applyBorder="1" applyAlignment="1">
      <alignment wrapText="1"/>
    </xf>
    <xf numFmtId="0" fontId="41" fillId="39" borderId="50" xfId="0" applyFont="1" applyFill="1" applyBorder="1" applyAlignment="1">
      <alignment wrapText="1"/>
    </xf>
    <xf numFmtId="0" fontId="113" fillId="0" borderId="0" xfId="0" applyFont="1" applyAlignment="1">
      <alignment horizontal="left" vertical="center" wrapText="1"/>
    </xf>
    <xf numFmtId="0" fontId="41" fillId="0" borderId="49" xfId="0" applyFont="1" applyBorder="1" applyAlignment="1">
      <alignment horizontal="left" wrapText="1"/>
    </xf>
    <xf numFmtId="0" fontId="41" fillId="0" borderId="106" xfId="0" applyFont="1" applyBorder="1" applyAlignment="1">
      <alignment horizontal="left" wrapText="1"/>
    </xf>
    <xf numFmtId="0" fontId="41" fillId="0" borderId="50" xfId="0" applyFont="1" applyBorder="1" applyAlignment="1">
      <alignment horizontal="left" wrapText="1"/>
    </xf>
    <xf numFmtId="0" fontId="41" fillId="0" borderId="49" xfId="31348" applyFont="1" applyBorder="1" applyAlignment="1">
      <alignment horizontal="left"/>
    </xf>
    <xf numFmtId="0" fontId="41" fillId="0" borderId="106" xfId="31348" applyFont="1" applyBorder="1" applyAlignment="1">
      <alignment horizontal="left"/>
    </xf>
    <xf numFmtId="0" fontId="41" fillId="0" borderId="50" xfId="31348" applyFont="1" applyBorder="1" applyAlignment="1">
      <alignment horizontal="left"/>
    </xf>
    <xf numFmtId="0" fontId="41" fillId="48" borderId="49" xfId="0" applyFont="1" applyFill="1" applyBorder="1" applyAlignment="1">
      <alignment horizontal="left"/>
    </xf>
    <xf numFmtId="0" fontId="41" fillId="48" borderId="106" xfId="0" applyFont="1" applyFill="1" applyBorder="1" applyAlignment="1">
      <alignment horizontal="left"/>
    </xf>
    <xf numFmtId="0" fontId="41" fillId="48" borderId="50" xfId="0" applyFont="1" applyFill="1" applyBorder="1" applyAlignment="1">
      <alignment horizontal="left"/>
    </xf>
    <xf numFmtId="0" fontId="41" fillId="0" borderId="93" xfId="0" applyFont="1" applyBorder="1" applyAlignment="1">
      <alignment horizontal="left" wrapText="1"/>
    </xf>
    <xf numFmtId="0" fontId="41" fillId="0" borderId="42" xfId="0" applyFont="1" applyBorder="1" applyAlignment="1">
      <alignment horizontal="left" wrapText="1"/>
    </xf>
    <xf numFmtId="0" fontId="41" fillId="0" borderId="98" xfId="0" applyFont="1" applyBorder="1" applyAlignment="1">
      <alignment horizontal="left" wrapText="1"/>
    </xf>
    <xf numFmtId="0" fontId="112" fillId="0" borderId="0" xfId="0" applyFont="1" applyAlignment="1">
      <alignment horizontal="left" vertical="center" wrapText="1"/>
    </xf>
    <xf numFmtId="49" fontId="42" fillId="0" borderId="0" xfId="0" applyNumberFormat="1" applyFont="1" applyAlignment="1">
      <alignment horizontal="center" vertical="center" wrapText="1"/>
    </xf>
    <xf numFmtId="0" fontId="126" fillId="0" borderId="49" xfId="0" applyFont="1" applyBorder="1" applyAlignment="1">
      <alignment horizontal="left"/>
    </xf>
    <xf numFmtId="0" fontId="126" fillId="0" borderId="106" xfId="0" applyFont="1" applyBorder="1" applyAlignment="1">
      <alignment horizontal="left"/>
    </xf>
    <xf numFmtId="0" fontId="126" fillId="0" borderId="50" xfId="0" applyFont="1" applyBorder="1" applyAlignment="1">
      <alignment horizontal="left"/>
    </xf>
    <xf numFmtId="0" fontId="0" fillId="0" borderId="0" xfId="31348" applyFont="1" applyAlignment="1">
      <alignment horizontal="left" vertical="center" wrapText="1"/>
    </xf>
    <xf numFmtId="0" fontId="42" fillId="0" borderId="0" xfId="0" applyFont="1" applyAlignment="1">
      <alignment horizontal="center" vertical="center" wrapText="1"/>
    </xf>
    <xf numFmtId="0" fontId="81" fillId="0" borderId="0" xfId="0" applyFont="1" applyAlignment="1">
      <alignment horizontal="left" vertical="top" wrapText="1"/>
    </xf>
    <xf numFmtId="0" fontId="81" fillId="0" borderId="0" xfId="0" applyFont="1" applyAlignment="1">
      <alignment horizontal="left" wrapText="1"/>
    </xf>
    <xf numFmtId="0" fontId="0" fillId="0" borderId="0" xfId="31305" quotePrefix="1" applyFont="1" applyAlignment="1">
      <alignment horizontal="left" vertical="top" wrapText="1"/>
    </xf>
    <xf numFmtId="0" fontId="0" fillId="0" borderId="0" xfId="31305" applyFont="1" applyAlignment="1">
      <alignment horizontal="left" vertical="top" wrapText="1"/>
    </xf>
    <xf numFmtId="0" fontId="42" fillId="0" borderId="0" xfId="528" applyFont="1" applyAlignment="1">
      <alignment horizontal="center" wrapText="1"/>
    </xf>
    <xf numFmtId="49" fontId="42" fillId="0" borderId="0" xfId="528" applyNumberFormat="1" applyFont="1" applyAlignment="1">
      <alignment horizontal="center" wrapText="1"/>
    </xf>
    <xf numFmtId="2" fontId="42" fillId="0" borderId="0" xfId="0" quotePrefix="1" applyNumberFormat="1" applyFont="1" applyAlignment="1">
      <alignment horizontal="center"/>
    </xf>
    <xf numFmtId="0" fontId="41" fillId="36" borderId="63" xfId="0" quotePrefix="1" applyFont="1" applyFill="1" applyBorder="1" applyAlignment="1">
      <alignment horizontal="center"/>
    </xf>
    <xf numFmtId="0" fontId="41" fillId="36" borderId="66" xfId="0" quotePrefix="1" applyFont="1" applyFill="1" applyBorder="1" applyAlignment="1">
      <alignment horizontal="center"/>
    </xf>
    <xf numFmtId="0" fontId="41" fillId="36" borderId="63" xfId="0" applyFont="1" applyFill="1" applyBorder="1" applyAlignment="1">
      <alignment horizontal="center"/>
    </xf>
    <xf numFmtId="0" fontId="41" fillId="36" borderId="225" xfId="0" applyFont="1" applyFill="1" applyBorder="1" applyAlignment="1">
      <alignment horizontal="center"/>
    </xf>
    <xf numFmtId="0" fontId="42" fillId="0" borderId="0" xfId="127" applyFont="1" applyAlignment="1">
      <alignment horizontal="center"/>
    </xf>
    <xf numFmtId="49" fontId="42" fillId="0" borderId="0" xfId="127" applyNumberFormat="1" applyFont="1" applyAlignment="1">
      <alignment horizontal="center"/>
    </xf>
    <xf numFmtId="0" fontId="42" fillId="36" borderId="230" xfId="127" applyFont="1" applyFill="1" applyBorder="1" applyAlignment="1">
      <alignment horizontal="center" vertical="center"/>
    </xf>
    <xf numFmtId="0" fontId="42" fillId="36" borderId="132" xfId="127" applyFont="1" applyFill="1" applyBorder="1" applyAlignment="1">
      <alignment horizontal="center" vertical="center"/>
    </xf>
    <xf numFmtId="0" fontId="42" fillId="36" borderId="231" xfId="127" applyFont="1" applyFill="1" applyBorder="1" applyAlignment="1">
      <alignment horizontal="center" vertical="center"/>
    </xf>
    <xf numFmtId="0" fontId="42" fillId="36" borderId="139" xfId="127" applyFont="1" applyFill="1" applyBorder="1" applyAlignment="1">
      <alignment horizontal="center" vertical="center" wrapText="1"/>
    </xf>
    <xf numFmtId="0" fontId="42" fillId="36" borderId="140" xfId="127" applyFont="1" applyFill="1" applyBorder="1" applyAlignment="1">
      <alignment horizontal="center" vertical="center" wrapText="1"/>
    </xf>
    <xf numFmtId="0" fontId="42" fillId="36" borderId="195" xfId="127" applyFont="1" applyFill="1" applyBorder="1" applyAlignment="1">
      <alignment horizontal="center" vertical="center" wrapText="1"/>
    </xf>
    <xf numFmtId="0" fontId="42" fillId="36" borderId="219" xfId="127" applyFont="1" applyFill="1" applyBorder="1" applyAlignment="1">
      <alignment horizontal="center" vertical="center" wrapText="1"/>
    </xf>
    <xf numFmtId="0" fontId="42" fillId="36" borderId="193" xfId="127" applyFont="1" applyFill="1" applyBorder="1" applyAlignment="1">
      <alignment horizontal="center" vertical="center" wrapText="1"/>
    </xf>
    <xf numFmtId="0" fontId="42" fillId="36" borderId="220" xfId="127" applyFont="1" applyFill="1" applyBorder="1" applyAlignment="1">
      <alignment horizontal="center" vertical="center" wrapText="1"/>
    </xf>
    <xf numFmtId="0" fontId="42" fillId="36" borderId="221" xfId="127" applyFont="1" applyFill="1" applyBorder="1" applyAlignment="1">
      <alignment horizontal="center" vertical="center" wrapText="1"/>
    </xf>
    <xf numFmtId="0" fontId="42" fillId="36" borderId="185" xfId="127" applyFont="1" applyFill="1" applyBorder="1" applyAlignment="1">
      <alignment horizontal="center" vertical="center" wrapText="1"/>
    </xf>
    <xf numFmtId="0" fontId="42" fillId="36" borderId="186" xfId="31323" applyFont="1" applyFill="1" applyBorder="1" applyAlignment="1">
      <alignment horizontal="center" vertical="center" wrapText="1"/>
    </xf>
    <xf numFmtId="0" fontId="42" fillId="36" borderId="187" xfId="31323" applyFont="1" applyFill="1" applyBorder="1" applyAlignment="1">
      <alignment horizontal="center" vertical="center" wrapText="1"/>
    </xf>
    <xf numFmtId="0" fontId="42" fillId="36" borderId="188" xfId="127" applyFont="1" applyFill="1" applyBorder="1" applyAlignment="1">
      <alignment horizontal="center" vertical="center" wrapText="1"/>
    </xf>
    <xf numFmtId="0" fontId="42" fillId="36" borderId="183" xfId="127" applyFont="1" applyFill="1" applyBorder="1" applyAlignment="1">
      <alignment horizontal="center" vertical="center" wrapText="1"/>
    </xf>
    <xf numFmtId="0" fontId="42" fillId="36" borderId="184" xfId="127" applyFont="1" applyFill="1" applyBorder="1" applyAlignment="1">
      <alignment horizontal="center" vertical="center" wrapText="1"/>
    </xf>
    <xf numFmtId="0" fontId="160" fillId="36" borderId="185" xfId="127" applyFont="1" applyFill="1" applyBorder="1" applyAlignment="1">
      <alignment horizontal="center" vertical="center" wrapText="1"/>
    </xf>
    <xf numFmtId="0" fontId="42" fillId="36" borderId="0" xfId="127" applyFont="1" applyFill="1" applyAlignment="1">
      <alignment horizontal="center" vertical="center" wrapText="1"/>
    </xf>
    <xf numFmtId="0" fontId="42" fillId="36" borderId="74" xfId="127" applyFont="1" applyFill="1" applyBorder="1" applyAlignment="1">
      <alignment horizontal="center" vertical="center" wrapText="1"/>
    </xf>
    <xf numFmtId="0" fontId="42" fillId="36" borderId="175" xfId="127" applyFont="1" applyFill="1" applyBorder="1" applyAlignment="1">
      <alignment horizontal="center" vertical="center" wrapText="1"/>
    </xf>
    <xf numFmtId="0" fontId="42" fillId="36" borderId="37" xfId="127" applyFont="1" applyFill="1" applyBorder="1" applyAlignment="1">
      <alignment horizontal="center" vertical="center" wrapText="1"/>
    </xf>
    <xf numFmtId="0" fontId="42" fillId="36" borderId="155" xfId="127" applyFont="1" applyFill="1" applyBorder="1" applyAlignment="1">
      <alignment horizontal="center" vertical="center" wrapText="1"/>
    </xf>
    <xf numFmtId="0" fontId="42" fillId="36" borderId="86" xfId="127" applyFont="1" applyFill="1" applyBorder="1" applyAlignment="1">
      <alignment horizontal="center" vertical="center" wrapText="1"/>
    </xf>
    <xf numFmtId="0" fontId="42" fillId="36" borderId="87" xfId="127" applyFont="1" applyFill="1" applyBorder="1" applyAlignment="1">
      <alignment horizontal="center" vertical="center" wrapText="1"/>
    </xf>
    <xf numFmtId="0" fontId="42" fillId="36" borderId="88" xfId="127" applyFont="1" applyFill="1" applyBorder="1" applyAlignment="1">
      <alignment horizontal="center" vertical="center" wrapText="1"/>
    </xf>
    <xf numFmtId="0" fontId="42" fillId="36" borderId="93" xfId="127" applyFont="1" applyFill="1" applyBorder="1" applyAlignment="1">
      <alignment horizontal="center" vertical="center" wrapText="1"/>
    </xf>
    <xf numFmtId="0" fontId="42" fillId="36" borderId="42" xfId="127" applyFont="1" applyFill="1" applyBorder="1" applyAlignment="1">
      <alignment horizontal="center" vertical="center" wrapText="1"/>
    </xf>
    <xf numFmtId="0" fontId="42" fillId="36" borderId="98" xfId="127" applyFont="1" applyFill="1" applyBorder="1" applyAlignment="1">
      <alignment horizontal="center" vertical="center" wrapText="1"/>
    </xf>
    <xf numFmtId="2" fontId="42" fillId="0" borderId="0" xfId="127" applyNumberFormat="1" applyFont="1" applyAlignment="1">
      <alignment horizontal="center"/>
    </xf>
    <xf numFmtId="0" fontId="42" fillId="36" borderId="176" xfId="0" applyFont="1" applyFill="1" applyBorder="1" applyAlignment="1">
      <alignment horizontal="center" vertical="center" wrapText="1"/>
    </xf>
    <xf numFmtId="0" fontId="42" fillId="36" borderId="109" xfId="0" applyFont="1" applyFill="1" applyBorder="1" applyAlignment="1">
      <alignment horizontal="center" vertical="center" wrapText="1"/>
    </xf>
    <xf numFmtId="0" fontId="42" fillId="36" borderId="178" xfId="0" applyFont="1" applyFill="1" applyBorder="1" applyAlignment="1">
      <alignment horizontal="center" vertical="center" wrapText="1"/>
    </xf>
    <xf numFmtId="0" fontId="42" fillId="36" borderId="115" xfId="127" applyFont="1" applyFill="1" applyBorder="1" applyAlignment="1">
      <alignment horizontal="center" vertical="center" wrapText="1"/>
    </xf>
    <xf numFmtId="0" fontId="42" fillId="36" borderId="104" xfId="127" applyFont="1" applyFill="1" applyBorder="1" applyAlignment="1">
      <alignment horizontal="center" vertical="center" wrapText="1"/>
    </xf>
    <xf numFmtId="0" fontId="50" fillId="0" borderId="40" xfId="0" applyFont="1" applyBorder="1" applyAlignment="1">
      <alignment horizontal="center" vertical="center" wrapText="1"/>
    </xf>
    <xf numFmtId="0" fontId="163" fillId="0" borderId="0" xfId="127" applyFont="1" applyAlignment="1">
      <alignment wrapText="1"/>
    </xf>
    <xf numFmtId="0" fontId="81" fillId="0" borderId="0" xfId="127" applyFont="1" applyAlignment="1">
      <alignment wrapText="1"/>
    </xf>
    <xf numFmtId="0" fontId="42" fillId="36" borderId="157" xfId="0" applyFont="1" applyFill="1" applyBorder="1" applyAlignment="1">
      <alignment horizontal="center" vertical="center" wrapText="1"/>
    </xf>
    <xf numFmtId="0" fontId="42" fillId="36" borderId="177" xfId="0" applyFont="1" applyFill="1" applyBorder="1" applyAlignment="1">
      <alignment horizontal="center" vertical="center" wrapText="1"/>
    </xf>
    <xf numFmtId="0" fontId="42" fillId="36" borderId="179" xfId="0" applyFont="1" applyFill="1" applyBorder="1" applyAlignment="1">
      <alignment horizontal="center" vertical="center" wrapText="1"/>
    </xf>
    <xf numFmtId="0" fontId="42" fillId="36" borderId="180" xfId="0" applyFont="1" applyFill="1" applyBorder="1" applyAlignment="1">
      <alignment horizontal="center" vertical="center" wrapText="1"/>
    </xf>
    <xf numFmtId="0" fontId="42" fillId="36" borderId="181" xfId="0" applyFont="1" applyFill="1" applyBorder="1" applyAlignment="1">
      <alignment horizontal="center" vertical="center" wrapText="1"/>
    </xf>
    <xf numFmtId="0" fontId="42" fillId="36" borderId="182" xfId="0" applyFont="1" applyFill="1" applyBorder="1" applyAlignment="1">
      <alignment horizontal="center" vertical="center" wrapText="1"/>
    </xf>
    <xf numFmtId="0" fontId="42" fillId="36" borderId="27" xfId="127" applyFont="1" applyFill="1" applyBorder="1" applyAlignment="1">
      <alignment horizontal="center" vertical="center" wrapText="1"/>
    </xf>
    <xf numFmtId="0" fontId="42" fillId="36" borderId="120" xfId="127" applyFont="1" applyFill="1" applyBorder="1" applyAlignment="1">
      <alignment horizontal="center" vertical="center" wrapText="1"/>
    </xf>
    <xf numFmtId="0" fontId="42" fillId="36" borderId="116" xfId="127" applyFont="1" applyFill="1" applyBorder="1" applyAlignment="1">
      <alignment horizontal="center" vertical="center" wrapText="1"/>
    </xf>
    <xf numFmtId="0" fontId="42" fillId="40" borderId="87" xfId="127" applyFont="1" applyFill="1" applyBorder="1" applyAlignment="1">
      <alignment horizontal="center" vertical="center" wrapText="1"/>
    </xf>
    <xf numFmtId="0" fontId="42" fillId="40" borderId="115" xfId="127" applyFont="1" applyFill="1" applyBorder="1" applyAlignment="1">
      <alignment horizontal="center" vertical="center" wrapText="1"/>
    </xf>
    <xf numFmtId="0" fontId="42" fillId="36" borderId="24" xfId="127" applyFont="1" applyFill="1" applyBorder="1" applyAlignment="1">
      <alignment horizontal="center" vertical="center" wrapText="1"/>
    </xf>
    <xf numFmtId="0" fontId="42" fillId="36" borderId="117" xfId="127" applyFont="1" applyFill="1" applyBorder="1" applyAlignment="1">
      <alignment horizontal="center" vertical="center" wrapText="1"/>
    </xf>
    <xf numFmtId="0" fontId="42" fillId="36" borderId="105" xfId="127" applyFont="1" applyFill="1" applyBorder="1" applyAlignment="1">
      <alignment horizontal="center" vertical="center" wrapText="1"/>
    </xf>
    <xf numFmtId="0" fontId="42" fillId="36" borderId="41" xfId="127" applyFont="1" applyFill="1" applyBorder="1" applyAlignment="1">
      <alignment horizontal="center" vertical="center" wrapText="1"/>
    </xf>
    <xf numFmtId="0" fontId="42" fillId="36" borderId="44" xfId="127" applyFont="1" applyFill="1" applyBorder="1" applyAlignment="1">
      <alignment horizontal="center" vertical="center" wrapText="1"/>
    </xf>
    <xf numFmtId="0" fontId="42" fillId="0" borderId="174" xfId="127" applyFont="1" applyBorder="1" applyAlignment="1">
      <alignment horizontal="center" wrapText="1"/>
    </xf>
    <xf numFmtId="0" fontId="42" fillId="0" borderId="208" xfId="127" applyFont="1" applyBorder="1" applyAlignment="1">
      <alignment horizontal="center"/>
    </xf>
    <xf numFmtId="0" fontId="42" fillId="0" borderId="209" xfId="127" applyFont="1" applyBorder="1" applyAlignment="1">
      <alignment horizontal="center"/>
    </xf>
    <xf numFmtId="49" fontId="42" fillId="0" borderId="133" xfId="127" applyNumberFormat="1" applyFont="1" applyBorder="1" applyAlignment="1">
      <alignment horizontal="center"/>
    </xf>
    <xf numFmtId="49" fontId="0" fillId="0" borderId="0" xfId="0" applyNumberFormat="1" applyAlignment="1">
      <alignment horizontal="center"/>
    </xf>
    <xf numFmtId="49" fontId="0" fillId="0" borderId="210" xfId="0" applyNumberFormat="1" applyBorder="1" applyAlignment="1">
      <alignment horizontal="center"/>
    </xf>
    <xf numFmtId="2" fontId="42" fillId="0" borderId="214" xfId="127" applyNumberFormat="1" applyFont="1" applyBorder="1" applyAlignment="1">
      <alignment horizontal="center" wrapText="1"/>
    </xf>
    <xf numFmtId="2" fontId="42" fillId="0" borderId="170" xfId="127" applyNumberFormat="1" applyFont="1" applyBorder="1" applyAlignment="1">
      <alignment horizontal="center"/>
    </xf>
    <xf numFmtId="2" fontId="42" fillId="0" borderId="215" xfId="127" applyNumberFormat="1" applyFont="1" applyBorder="1" applyAlignment="1">
      <alignment horizontal="center"/>
    </xf>
    <xf numFmtId="0" fontId="82" fillId="0" borderId="0" xfId="31344" applyFont="1" applyAlignment="1">
      <alignment horizontal="left" wrapText="1"/>
    </xf>
    <xf numFmtId="0" fontId="113" fillId="0" borderId="0" xfId="31344" applyAlignment="1">
      <alignment horizontal="left" wrapText="1"/>
    </xf>
    <xf numFmtId="0" fontId="0" fillId="0" borderId="0" xfId="127" applyFont="1" applyAlignment="1">
      <alignment horizontal="left" vertical="top" wrapText="1"/>
    </xf>
    <xf numFmtId="2" fontId="42" fillId="0" borderId="133" xfId="127" applyNumberFormat="1" applyFont="1" applyBorder="1" applyAlignment="1">
      <alignment horizontal="center"/>
    </xf>
    <xf numFmtId="2" fontId="42" fillId="0" borderId="210" xfId="127" applyNumberFormat="1" applyFont="1" applyBorder="1" applyAlignment="1">
      <alignment horizontal="center"/>
    </xf>
    <xf numFmtId="0" fontId="0" fillId="0" borderId="0" xfId="173" applyFont="1" applyAlignment="1">
      <alignment horizontal="left" vertical="center" wrapText="1"/>
    </xf>
    <xf numFmtId="0" fontId="42" fillId="36" borderId="97" xfId="0" applyFont="1" applyFill="1" applyBorder="1" applyAlignment="1">
      <alignment horizontal="center" vertical="center" wrapText="1"/>
    </xf>
    <xf numFmtId="0" fontId="42" fillId="36" borderId="113" xfId="0" applyFont="1" applyFill="1" applyBorder="1" applyAlignment="1">
      <alignment horizontal="center" vertical="center" wrapText="1"/>
    </xf>
    <xf numFmtId="0" fontId="42" fillId="36" borderId="56" xfId="0" applyFont="1" applyFill="1" applyBorder="1" applyAlignment="1">
      <alignment horizontal="center" vertical="center" wrapText="1"/>
    </xf>
    <xf numFmtId="0" fontId="42" fillId="36" borderId="104" xfId="0" applyFont="1" applyFill="1" applyBorder="1" applyAlignment="1">
      <alignment horizontal="center" vertical="center" wrapText="1"/>
    </xf>
    <xf numFmtId="0" fontId="42" fillId="36" borderId="105" xfId="0" applyFont="1" applyFill="1" applyBorder="1" applyAlignment="1">
      <alignment horizontal="center" vertical="center" wrapText="1"/>
    </xf>
    <xf numFmtId="0" fontId="42" fillId="36" borderId="54" xfId="0" applyFont="1" applyFill="1" applyBorder="1" applyAlignment="1">
      <alignment horizontal="center" vertical="center" wrapText="1"/>
    </xf>
    <xf numFmtId="0" fontId="112" fillId="0" borderId="0" xfId="127" applyFont="1" applyAlignment="1">
      <alignment horizontal="left" vertical="center" wrapText="1"/>
    </xf>
    <xf numFmtId="0" fontId="112" fillId="0" borderId="0" xfId="128" applyFont="1" applyAlignment="1">
      <alignment vertical="center" wrapText="1"/>
    </xf>
    <xf numFmtId="0" fontId="113" fillId="0" borderId="0" xfId="0" applyFont="1" applyAlignment="1">
      <alignment vertical="center" wrapText="1"/>
    </xf>
    <xf numFmtId="0" fontId="113" fillId="0" borderId="0" xfId="128" applyAlignment="1">
      <alignment vertical="center"/>
    </xf>
    <xf numFmtId="0" fontId="113" fillId="0" borderId="0" xfId="0" applyFont="1" applyAlignment="1">
      <alignment vertical="center"/>
    </xf>
    <xf numFmtId="0" fontId="0" fillId="0" borderId="0" xfId="31325" applyFont="1" applyAlignment="1">
      <alignment vertical="center" wrapText="1"/>
    </xf>
    <xf numFmtId="0" fontId="41" fillId="36" borderId="66" xfId="0" applyFont="1" applyFill="1" applyBorder="1" applyAlignment="1">
      <alignment horizontal="center" vertical="center" wrapText="1"/>
    </xf>
    <xf numFmtId="0" fontId="41" fillId="36" borderId="122" xfId="0" applyFont="1" applyFill="1" applyBorder="1" applyAlignment="1">
      <alignment horizontal="center" vertical="center" wrapText="1"/>
    </xf>
    <xf numFmtId="0" fontId="41" fillId="36" borderId="175" xfId="0" applyFont="1" applyFill="1" applyBorder="1" applyAlignment="1">
      <alignment horizontal="center" vertical="center" wrapText="1"/>
    </xf>
    <xf numFmtId="0" fontId="41" fillId="36" borderId="185" xfId="0" applyFont="1" applyFill="1" applyBorder="1" applyAlignment="1">
      <alignment horizontal="center" vertical="center" wrapText="1"/>
    </xf>
    <xf numFmtId="0" fontId="41" fillId="36" borderId="217" xfId="0" applyFont="1" applyFill="1" applyBorder="1" applyAlignment="1">
      <alignment horizontal="center" vertical="center" wrapText="1"/>
    </xf>
    <xf numFmtId="0" fontId="41" fillId="36" borderId="36" xfId="0" applyFont="1" applyFill="1" applyBorder="1" applyAlignment="1">
      <alignment horizontal="center" vertical="center" wrapText="1"/>
    </xf>
    <xf numFmtId="0" fontId="41" fillId="36" borderId="27" xfId="0" applyFont="1" applyFill="1" applyBorder="1" applyAlignment="1">
      <alignment horizontal="center" vertical="center" wrapText="1"/>
    </xf>
    <xf numFmtId="0" fontId="41" fillId="36" borderId="33" xfId="0" applyFont="1" applyFill="1" applyBorder="1" applyAlignment="1">
      <alignment horizontal="center" vertical="center" wrapText="1"/>
    </xf>
    <xf numFmtId="0" fontId="41" fillId="36" borderId="64" xfId="132" applyFont="1" applyFill="1" applyBorder="1" applyAlignment="1">
      <alignment horizontal="center" vertical="center"/>
    </xf>
    <xf numFmtId="0" fontId="41" fillId="36" borderId="67" xfId="132" applyFont="1" applyFill="1" applyBorder="1" applyAlignment="1">
      <alignment horizontal="center" vertical="center"/>
    </xf>
    <xf numFmtId="0" fontId="42" fillId="0" borderId="0" xfId="0" quotePrefix="1" applyFont="1" applyAlignment="1">
      <alignment horizontal="center" vertical="center"/>
    </xf>
    <xf numFmtId="0" fontId="42" fillId="0" borderId="0" xfId="0" applyFont="1" applyAlignment="1">
      <alignment horizontal="center" vertical="center"/>
    </xf>
    <xf numFmtId="2" fontId="42" fillId="0" borderId="0" xfId="0" quotePrefix="1" applyNumberFormat="1" applyFont="1" applyAlignment="1">
      <alignment horizontal="center" vertical="center"/>
    </xf>
    <xf numFmtId="0" fontId="41" fillId="36" borderId="174" xfId="0" applyFont="1" applyFill="1" applyBorder="1" applyAlignment="1">
      <alignment horizontal="center" vertical="center"/>
    </xf>
    <xf numFmtId="0" fontId="41" fillId="36" borderId="72" xfId="0" applyFont="1" applyFill="1" applyBorder="1" applyAlignment="1">
      <alignment horizontal="center" vertical="center"/>
    </xf>
    <xf numFmtId="0" fontId="41" fillId="36" borderId="65" xfId="0" quotePrefix="1" applyFont="1" applyFill="1" applyBorder="1" applyAlignment="1">
      <alignment horizontal="center" vertical="center"/>
    </xf>
    <xf numFmtId="0" fontId="41" fillId="36" borderId="189" xfId="0" quotePrefix="1" applyFont="1" applyFill="1" applyBorder="1" applyAlignment="1">
      <alignment horizontal="center" vertical="center"/>
    </xf>
    <xf numFmtId="0" fontId="41" fillId="36" borderId="63" xfId="0" quotePrefix="1" applyFont="1" applyFill="1" applyBorder="1" applyAlignment="1">
      <alignment horizontal="center" vertical="center"/>
    </xf>
    <xf numFmtId="0" fontId="41" fillId="36" borderId="190" xfId="132" quotePrefix="1" applyFont="1" applyFill="1" applyBorder="1" applyAlignment="1">
      <alignment horizontal="center" vertical="center"/>
    </xf>
    <xf numFmtId="0" fontId="41" fillId="36" borderId="189" xfId="132" quotePrefix="1" applyFont="1" applyFill="1" applyBorder="1" applyAlignment="1">
      <alignment horizontal="center" vertical="center"/>
    </xf>
    <xf numFmtId="0" fontId="126" fillId="0" borderId="0" xfId="0" applyFont="1" applyAlignment="1">
      <alignment horizontal="left" vertical="top" wrapText="1"/>
    </xf>
    <xf numFmtId="0" fontId="41" fillId="0" borderId="0" xfId="0" quotePrefix="1" applyFont="1" applyAlignment="1">
      <alignment horizontal="left" vertical="top" wrapText="1"/>
    </xf>
    <xf numFmtId="0" fontId="42" fillId="0" borderId="54" xfId="0" applyFont="1" applyBorder="1" applyAlignment="1">
      <alignment horizontal="center"/>
    </xf>
    <xf numFmtId="0" fontId="42" fillId="0" borderId="104" xfId="0" applyFont="1" applyBorder="1" applyAlignment="1">
      <alignment horizontal="center"/>
    </xf>
    <xf numFmtId="0" fontId="42" fillId="0" borderId="105" xfId="0" applyFont="1" applyBorder="1" applyAlignment="1">
      <alignment horizontal="center"/>
    </xf>
    <xf numFmtId="0" fontId="112" fillId="0" borderId="0" xfId="0" applyFont="1" applyAlignment="1">
      <alignment vertical="center" wrapText="1"/>
    </xf>
    <xf numFmtId="0" fontId="79" fillId="0" borderId="0" xfId="528" quotePrefix="1" applyFont="1" applyAlignment="1">
      <alignment horizontal="left" wrapText="1"/>
    </xf>
    <xf numFmtId="0" fontId="79" fillId="0" borderId="0" xfId="528" applyFont="1" applyAlignment="1">
      <alignment horizontal="left" wrapText="1"/>
    </xf>
    <xf numFmtId="0" fontId="42" fillId="0" borderId="0" xfId="528" applyFont="1" applyAlignment="1">
      <alignment horizontal="center"/>
    </xf>
    <xf numFmtId="2" fontId="42" fillId="0" borderId="74" xfId="528" quotePrefix="1" applyNumberFormat="1" applyFont="1" applyBorder="1" applyAlignment="1">
      <alignment horizontal="center"/>
    </xf>
    <xf numFmtId="0" fontId="78" fillId="0" borderId="0" xfId="528" quotePrefix="1" applyFont="1" applyAlignment="1">
      <alignment horizontal="left" wrapText="1"/>
    </xf>
    <xf numFmtId="0" fontId="113" fillId="0" borderId="0" xfId="31305" quotePrefix="1" applyAlignment="1">
      <alignment horizontal="left" vertical="top" wrapText="1"/>
    </xf>
    <xf numFmtId="0" fontId="42" fillId="53" borderId="49" xfId="127" applyFont="1" applyFill="1" applyBorder="1" applyAlignment="1">
      <alignment horizontal="center" vertical="center" wrapText="1"/>
    </xf>
    <xf numFmtId="0" fontId="42" fillId="53" borderId="106" xfId="127" applyFont="1" applyFill="1" applyBorder="1" applyAlignment="1">
      <alignment horizontal="center" vertical="center" wrapText="1"/>
    </xf>
    <xf numFmtId="0" fontId="42" fillId="53" borderId="50" xfId="127" applyFont="1" applyFill="1" applyBorder="1" applyAlignment="1">
      <alignment horizontal="center" vertical="center" wrapText="1"/>
    </xf>
    <xf numFmtId="2" fontId="42" fillId="0" borderId="44" xfId="127" applyNumberFormat="1" applyFont="1" applyBorder="1" applyAlignment="1">
      <alignment horizontal="center"/>
    </xf>
    <xf numFmtId="0" fontId="42" fillId="53" borderId="97" xfId="127" applyFont="1" applyFill="1" applyBorder="1" applyAlignment="1">
      <alignment horizontal="center" vertical="center"/>
    </xf>
    <xf numFmtId="0" fontId="42" fillId="53" borderId="114" xfId="127" applyFont="1" applyFill="1" applyBorder="1" applyAlignment="1">
      <alignment horizontal="center" vertical="center"/>
    </xf>
    <xf numFmtId="0" fontId="42" fillId="53" borderId="113" xfId="127" applyFont="1" applyFill="1" applyBorder="1" applyAlignment="1">
      <alignment horizontal="center" vertical="center"/>
    </xf>
    <xf numFmtId="0" fontId="42" fillId="53" borderId="51" xfId="127" applyFont="1" applyFill="1" applyBorder="1" applyAlignment="1">
      <alignment horizontal="center" vertical="center" wrapText="1"/>
    </xf>
    <xf numFmtId="0" fontId="42" fillId="53" borderId="52" xfId="127" applyFont="1" applyFill="1" applyBorder="1" applyAlignment="1">
      <alignment horizontal="center" vertical="center" wrapText="1"/>
    </xf>
    <xf numFmtId="0" fontId="42" fillId="53" borderId="53" xfId="127" applyFont="1" applyFill="1" applyBorder="1" applyAlignment="1">
      <alignment horizontal="center" vertical="center" wrapText="1"/>
    </xf>
    <xf numFmtId="0" fontId="42" fillId="53" borderId="51" xfId="31323" applyFont="1" applyFill="1" applyBorder="1" applyAlignment="1">
      <alignment horizontal="center" vertical="center" wrapText="1"/>
    </xf>
    <xf numFmtId="0" fontId="42" fillId="53" borderId="53" xfId="31323" applyFont="1" applyFill="1" applyBorder="1" applyAlignment="1">
      <alignment horizontal="center" vertical="center" wrapText="1"/>
    </xf>
    <xf numFmtId="0" fontId="42" fillId="53" borderId="56" xfId="127" applyFont="1" applyFill="1" applyBorder="1" applyAlignment="1">
      <alignment horizontal="center" vertical="center" wrapText="1"/>
    </xf>
    <xf numFmtId="0" fontId="42" fillId="53" borderId="47" xfId="127" applyFont="1" applyFill="1" applyBorder="1" applyAlignment="1">
      <alignment horizontal="center" vertical="center" wrapText="1"/>
    </xf>
    <xf numFmtId="0" fontId="42" fillId="53" borderId="57" xfId="127" applyFont="1" applyFill="1" applyBorder="1" applyAlignment="1">
      <alignment horizontal="center" vertical="center" wrapText="1"/>
    </xf>
    <xf numFmtId="0" fontId="160" fillId="53" borderId="104" xfId="127" applyFont="1" applyFill="1" applyBorder="1" applyAlignment="1">
      <alignment horizontal="center" vertical="center" wrapText="1"/>
    </xf>
    <xf numFmtId="0" fontId="42" fillId="53" borderId="170" xfId="127" applyFont="1" applyFill="1" applyBorder="1" applyAlignment="1">
      <alignment horizontal="center" vertical="center" wrapText="1"/>
    </xf>
    <xf numFmtId="0" fontId="42" fillId="53" borderId="40" xfId="127" applyFont="1" applyFill="1" applyBorder="1" applyAlignment="1">
      <alignment horizontal="center" vertical="center" wrapText="1"/>
    </xf>
    <xf numFmtId="0" fontId="42" fillId="53" borderId="105" xfId="127" applyFont="1" applyFill="1" applyBorder="1" applyAlignment="1">
      <alignment horizontal="center" vertical="center" wrapText="1"/>
    </xf>
    <xf numFmtId="0" fontId="42" fillId="53" borderId="171" xfId="127" applyFont="1" applyFill="1" applyBorder="1" applyAlignment="1">
      <alignment horizontal="center" vertical="center" wrapText="1"/>
    </xf>
    <xf numFmtId="0" fontId="42" fillId="53" borderId="41" xfId="127" applyFont="1" applyFill="1" applyBorder="1" applyAlignment="1">
      <alignment horizontal="center" vertical="center" wrapText="1"/>
    </xf>
    <xf numFmtId="0" fontId="42" fillId="53" borderId="86" xfId="127" applyFont="1" applyFill="1" applyBorder="1" applyAlignment="1">
      <alignment horizontal="center" vertical="center" wrapText="1"/>
    </xf>
    <xf numFmtId="0" fontId="42" fillId="53" borderId="87" xfId="127" applyFont="1" applyFill="1" applyBorder="1" applyAlignment="1">
      <alignment horizontal="center" vertical="center" wrapText="1"/>
    </xf>
    <xf numFmtId="0" fontId="42" fillId="53" borderId="88" xfId="127" applyFont="1" applyFill="1" applyBorder="1" applyAlignment="1">
      <alignment horizontal="center" vertical="center" wrapText="1"/>
    </xf>
    <xf numFmtId="0" fontId="42" fillId="53" borderId="93" xfId="127" applyFont="1" applyFill="1" applyBorder="1" applyAlignment="1">
      <alignment horizontal="center" vertical="center" wrapText="1"/>
    </xf>
    <xf numFmtId="0" fontId="42" fillId="53" borderId="42" xfId="127" applyFont="1" applyFill="1" applyBorder="1" applyAlignment="1">
      <alignment horizontal="center" vertical="center" wrapText="1"/>
    </xf>
    <xf numFmtId="0" fontId="42" fillId="53" borderId="98" xfId="127" applyFont="1" applyFill="1" applyBorder="1" applyAlignment="1">
      <alignment horizontal="center" vertical="center" wrapText="1"/>
    </xf>
    <xf numFmtId="0" fontId="42" fillId="53" borderId="44" xfId="127" applyFont="1" applyFill="1" applyBorder="1" applyAlignment="1">
      <alignment horizontal="center" vertical="center" wrapText="1"/>
    </xf>
    <xf numFmtId="0" fontId="42" fillId="53" borderId="117" xfId="127" applyFont="1" applyFill="1" applyBorder="1" applyAlignment="1">
      <alignment horizontal="center" vertical="center" wrapText="1"/>
    </xf>
    <xf numFmtId="0" fontId="42" fillId="53" borderId="96" xfId="127" applyFont="1" applyFill="1" applyBorder="1" applyAlignment="1">
      <alignment horizontal="center" vertical="center" wrapText="1"/>
    </xf>
    <xf numFmtId="0" fontId="42" fillId="53" borderId="121" xfId="127" applyFont="1" applyFill="1" applyBorder="1" applyAlignment="1">
      <alignment horizontal="center" vertical="center" wrapText="1"/>
    </xf>
    <xf numFmtId="0" fontId="42" fillId="53" borderId="115" xfId="127" applyFont="1" applyFill="1" applyBorder="1" applyAlignment="1">
      <alignment horizontal="center" vertical="center" wrapText="1"/>
    </xf>
    <xf numFmtId="0" fontId="42" fillId="53" borderId="104" xfId="127" applyFont="1" applyFill="1" applyBorder="1" applyAlignment="1">
      <alignment horizontal="center" vertical="center" wrapText="1"/>
    </xf>
    <xf numFmtId="0" fontId="50" fillId="0" borderId="40" xfId="127" applyFont="1" applyBorder="1" applyAlignment="1">
      <alignment horizontal="center" vertical="center" wrapText="1"/>
    </xf>
    <xf numFmtId="0" fontId="42" fillId="53" borderId="54" xfId="127" applyFont="1" applyFill="1" applyBorder="1" applyAlignment="1">
      <alignment horizontal="center" vertical="center" wrapText="1"/>
    </xf>
    <xf numFmtId="0" fontId="42" fillId="53" borderId="39" xfId="127" applyFont="1" applyFill="1" applyBorder="1" applyAlignment="1">
      <alignment horizontal="center" vertical="center" wrapText="1"/>
    </xf>
    <xf numFmtId="0" fontId="42" fillId="53" borderId="116" xfId="127" applyFont="1" applyFill="1" applyBorder="1" applyAlignment="1">
      <alignment horizontal="center" vertical="center" wrapText="1"/>
    </xf>
    <xf numFmtId="0" fontId="157" fillId="0" borderId="0" xfId="127" applyFont="1" applyAlignment="1">
      <alignment horizontal="left" wrapText="1"/>
    </xf>
    <xf numFmtId="0" fontId="113" fillId="0" borderId="0" xfId="127" applyAlignment="1">
      <alignment horizontal="left" wrapText="1"/>
    </xf>
    <xf numFmtId="0" fontId="42" fillId="0" borderId="54" xfId="127" applyFont="1" applyBorder="1" applyAlignment="1">
      <alignment horizontal="center" wrapText="1"/>
    </xf>
    <xf numFmtId="0" fontId="42" fillId="0" borderId="104" xfId="127" applyFont="1" applyBorder="1" applyAlignment="1">
      <alignment horizontal="center"/>
    </xf>
    <xf numFmtId="0" fontId="42" fillId="0" borderId="105" xfId="127" applyFont="1" applyBorder="1" applyAlignment="1">
      <alignment horizontal="center"/>
    </xf>
    <xf numFmtId="49" fontId="42" fillId="0" borderId="35" xfId="127" applyNumberFormat="1" applyFont="1" applyBorder="1" applyAlignment="1">
      <alignment horizontal="center"/>
    </xf>
    <xf numFmtId="49" fontId="113" fillId="0" borderId="0" xfId="127" applyNumberFormat="1" applyAlignment="1">
      <alignment horizontal="center"/>
    </xf>
    <xf numFmtId="49" fontId="113" fillId="0" borderId="43" xfId="127" applyNumberFormat="1" applyBorder="1" applyAlignment="1">
      <alignment horizontal="center"/>
    </xf>
    <xf numFmtId="2" fontId="42" fillId="0" borderId="39" xfId="127" applyNumberFormat="1" applyFont="1" applyBorder="1" applyAlignment="1">
      <alignment horizontal="center" wrapText="1"/>
    </xf>
    <xf numFmtId="2" fontId="42" fillId="0" borderId="40" xfId="127" applyNumberFormat="1" applyFont="1" applyBorder="1" applyAlignment="1">
      <alignment horizontal="center"/>
    </xf>
    <xf numFmtId="2" fontId="42" fillId="0" borderId="41" xfId="127" applyNumberFormat="1" applyFont="1" applyBorder="1" applyAlignment="1">
      <alignment horizontal="center"/>
    </xf>
    <xf numFmtId="0" fontId="0" fillId="0" borderId="0" xfId="127" applyFont="1" applyAlignment="1">
      <alignment wrapText="1"/>
    </xf>
    <xf numFmtId="0" fontId="113" fillId="0" borderId="0" xfId="2807" applyAlignment="1">
      <alignment horizontal="left" wrapText="1"/>
    </xf>
    <xf numFmtId="0" fontId="112" fillId="0" borderId="0" xfId="31324" applyFont="1" applyAlignment="1">
      <alignment horizontal="left" vertical="top" wrapText="1"/>
    </xf>
    <xf numFmtId="0" fontId="0" fillId="0" borderId="0" xfId="31324" applyFont="1" applyAlignment="1">
      <alignment horizontal="left" vertical="top" wrapText="1"/>
    </xf>
    <xf numFmtId="0" fontId="41" fillId="0" borderId="0" xfId="127" applyFont="1" applyAlignment="1">
      <alignment wrapText="1"/>
    </xf>
    <xf numFmtId="0" fontId="113" fillId="0" borderId="0" xfId="127" applyAlignment="1">
      <alignment wrapText="1"/>
    </xf>
    <xf numFmtId="0" fontId="109" fillId="0" borderId="0" xfId="127" applyFont="1" applyAlignment="1">
      <alignment wrapText="1"/>
    </xf>
    <xf numFmtId="0" fontId="113" fillId="0" borderId="0" xfId="173" applyFont="1" applyAlignment="1">
      <alignment horizontal="left" vertical="center" wrapText="1"/>
    </xf>
    <xf numFmtId="49" fontId="50" fillId="0" borderId="0" xfId="127" applyNumberFormat="1" applyFont="1" applyAlignment="1">
      <alignment horizontal="center"/>
    </xf>
    <xf numFmtId="2" fontId="50" fillId="0" borderId="0" xfId="127" applyNumberFormat="1" applyFont="1" applyAlignment="1">
      <alignment horizontal="center"/>
    </xf>
    <xf numFmtId="0" fontId="42" fillId="36" borderId="230" xfId="127" applyFont="1" applyFill="1" applyBorder="1" applyAlignment="1">
      <alignment horizontal="center" vertical="center" wrapText="1"/>
    </xf>
    <xf numFmtId="0" fontId="42" fillId="36" borderId="245" xfId="127" applyFont="1" applyFill="1" applyBorder="1" applyAlignment="1">
      <alignment horizontal="center" vertical="center" wrapText="1"/>
    </xf>
    <xf numFmtId="0" fontId="42" fillId="36" borderId="217" xfId="127" applyFont="1" applyFill="1" applyBorder="1" applyAlignment="1">
      <alignment horizontal="center" vertical="center" wrapText="1"/>
    </xf>
    <xf numFmtId="0" fontId="42" fillId="36" borderId="208" xfId="127" applyFont="1" applyFill="1" applyBorder="1" applyAlignment="1">
      <alignment horizontal="center" vertical="center" wrapText="1"/>
    </xf>
    <xf numFmtId="0" fontId="42" fillId="36" borderId="234" xfId="127" applyFont="1" applyFill="1" applyBorder="1" applyAlignment="1">
      <alignment horizontal="center" vertical="center" wrapText="1"/>
    </xf>
    <xf numFmtId="0" fontId="42" fillId="36" borderId="235" xfId="127" applyFont="1" applyFill="1" applyBorder="1" applyAlignment="1">
      <alignment horizontal="center" vertical="center" wrapText="1"/>
    </xf>
    <xf numFmtId="0" fontId="42" fillId="36" borderId="209" xfId="127" applyFont="1" applyFill="1" applyBorder="1" applyAlignment="1">
      <alignment horizontal="center" vertical="center" wrapText="1"/>
    </xf>
    <xf numFmtId="0" fontId="113" fillId="0" borderId="0" xfId="127" applyAlignment="1">
      <alignment vertical="center"/>
    </xf>
    <xf numFmtId="0" fontId="113" fillId="0" borderId="0" xfId="127" applyAlignment="1">
      <alignment horizontal="left" vertical="center" wrapText="1"/>
    </xf>
    <xf numFmtId="0" fontId="113" fillId="0" borderId="0" xfId="31325" applyAlignment="1">
      <alignment vertical="center" wrapText="1"/>
    </xf>
    <xf numFmtId="2" fontId="113" fillId="0" borderId="0" xfId="127" applyNumberFormat="1" applyAlignment="1">
      <alignment horizontal="center"/>
    </xf>
    <xf numFmtId="0" fontId="41" fillId="36" borderId="86" xfId="127" applyFont="1" applyFill="1" applyBorder="1" applyAlignment="1">
      <alignment horizontal="center" vertical="center" wrapText="1"/>
    </xf>
    <xf numFmtId="0" fontId="41" fillId="36" borderId="160" xfId="127" applyFont="1" applyFill="1" applyBorder="1" applyAlignment="1">
      <alignment horizontal="center" vertical="center" wrapText="1"/>
    </xf>
    <xf numFmtId="0" fontId="41" fillId="36" borderId="244" xfId="127" applyFont="1" applyFill="1" applyBorder="1" applyAlignment="1">
      <alignment horizontal="center" vertical="center" wrapText="1"/>
    </xf>
    <xf numFmtId="0" fontId="41" fillId="36" borderId="42" xfId="127" applyFont="1" applyFill="1" applyBorder="1" applyAlignment="1">
      <alignment horizontal="center" vertical="center" wrapText="1"/>
    </xf>
    <xf numFmtId="0" fontId="41" fillId="36" borderId="56" xfId="127" applyFont="1" applyFill="1" applyBorder="1" applyAlignment="1">
      <alignment horizontal="center" vertical="center" wrapText="1"/>
    </xf>
    <xf numFmtId="0" fontId="41" fillId="36" borderId="36" xfId="127" applyFont="1" applyFill="1" applyBorder="1" applyAlignment="1">
      <alignment horizontal="center" vertical="center" wrapText="1"/>
    </xf>
    <xf numFmtId="0" fontId="41" fillId="36" borderId="27" xfId="127" applyFont="1" applyFill="1" applyBorder="1" applyAlignment="1">
      <alignment horizontal="center" vertical="center" wrapText="1"/>
    </xf>
    <xf numFmtId="0" fontId="41" fillId="36" borderId="33" xfId="127" applyFont="1" applyFill="1" applyBorder="1" applyAlignment="1">
      <alignment horizontal="center" vertical="center" wrapText="1"/>
    </xf>
    <xf numFmtId="0" fontId="42" fillId="36" borderId="87" xfId="0" applyFont="1" applyFill="1" applyBorder="1" applyAlignment="1">
      <alignment horizontal="center" vertical="center" wrapText="1"/>
    </xf>
    <xf numFmtId="0" fontId="42" fillId="36" borderId="88" xfId="0" applyFont="1" applyFill="1" applyBorder="1" applyAlignment="1">
      <alignment horizontal="center" vertical="center" wrapText="1"/>
    </xf>
    <xf numFmtId="0" fontId="0" fillId="0" borderId="0" xfId="0" applyAlignment="1"/>
    <xf numFmtId="0" fontId="41" fillId="39" borderId="97" xfId="0" applyFont="1" applyFill="1" applyBorder="1" applyAlignment="1"/>
    <xf numFmtId="0" fontId="41" fillId="39" borderId="114" xfId="0" applyFont="1" applyFill="1" applyBorder="1" applyAlignment="1"/>
    <xf numFmtId="0" fontId="41" fillId="39" borderId="113" xfId="0" applyFont="1" applyFill="1" applyBorder="1" applyAlignment="1"/>
    <xf numFmtId="0" fontId="41" fillId="39" borderId="97" xfId="128" applyFont="1" applyFill="1" applyBorder="1" applyAlignment="1"/>
    <xf numFmtId="0" fontId="41" fillId="39" borderId="114" xfId="128" applyFont="1" applyFill="1" applyBorder="1" applyAlignment="1"/>
    <xf numFmtId="0" fontId="41" fillId="39" borderId="113" xfId="128" applyFont="1" applyFill="1" applyBorder="1" applyAlignment="1"/>
    <xf numFmtId="0" fontId="41" fillId="36" borderId="28" xfId="0" applyFont="1" applyFill="1" applyBorder="1" applyAlignment="1"/>
    <xf numFmtId="0" fontId="41" fillId="36" borderId="109" xfId="0" applyFont="1" applyFill="1" applyBorder="1" applyAlignment="1"/>
    <xf numFmtId="0" fontId="41" fillId="39" borderId="49" xfId="0" applyFont="1" applyFill="1" applyBorder="1" applyAlignment="1"/>
    <xf numFmtId="0" fontId="41" fillId="39" borderId="106" xfId="0" applyFont="1" applyFill="1" applyBorder="1" applyAlignment="1"/>
    <xf numFmtId="0" fontId="41" fillId="39" borderId="50" xfId="0" applyFont="1" applyFill="1" applyBorder="1" applyAlignment="1"/>
    <xf numFmtId="0" fontId="115" fillId="0" borderId="0" xfId="127" applyFont="1" applyAlignment="1"/>
    <xf numFmtId="0" fontId="162" fillId="0" borderId="0" xfId="127" applyFont="1" applyAlignment="1"/>
    <xf numFmtId="0" fontId="81" fillId="0" borderId="0" xfId="127" applyFont="1" applyAlignment="1"/>
    <xf numFmtId="0" fontId="82" fillId="0" borderId="0" xfId="127" applyFont="1" applyAlignment="1"/>
    <xf numFmtId="2" fontId="0" fillId="0" borderId="0" xfId="0" applyNumberFormat="1" applyAlignment="1"/>
    <xf numFmtId="0" fontId="0" fillId="0" borderId="188" xfId="0" applyBorder="1" applyAlignment="1"/>
    <xf numFmtId="0" fontId="0" fillId="0" borderId="36" xfId="0" applyBorder="1" applyAlignment="1"/>
    <xf numFmtId="0" fontId="0" fillId="0" borderId="197" xfId="0" applyBorder="1" applyAlignment="1"/>
    <xf numFmtId="0" fontId="113" fillId="0" borderId="0" xfId="528" quotePrefix="1" applyAlignment="1"/>
    <xf numFmtId="0" fontId="113" fillId="0" borderId="0" xfId="528" applyAlignment="1"/>
    <xf numFmtId="0" fontId="0" fillId="0" borderId="0" xfId="127" quotePrefix="1" applyFont="1" applyAlignment="1"/>
    <xf numFmtId="0" fontId="0" fillId="0" borderId="0" xfId="127" applyFont="1" applyAlignment="1"/>
    <xf numFmtId="0" fontId="113" fillId="0" borderId="0" xfId="127" applyAlignment="1"/>
    <xf numFmtId="2" fontId="113" fillId="0" borderId="0" xfId="127" applyNumberFormat="1" applyAlignment="1"/>
    <xf numFmtId="0" fontId="113" fillId="0" borderId="98" xfId="127" applyBorder="1" applyAlignment="1"/>
    <xf numFmtId="0" fontId="113" fillId="0" borderId="36" xfId="127" applyBorder="1" applyAlignment="1"/>
    <xf numFmtId="0" fontId="113" fillId="0" borderId="46" xfId="127" applyBorder="1" applyAlignment="1"/>
  </cellXfs>
  <cellStyles count="31373">
    <cellStyle name="20% - Accent1 2" xfId="6" xr:uid="{00000000-0005-0000-0000-000006000000}"/>
    <cellStyle name="20% - Accent1 2 2" xfId="571" xr:uid="{00000000-0005-0000-0000-00003D020000}"/>
    <cellStyle name="20% - Accent1 2 2 2" xfId="31304" xr:uid="{00000000-0005-0000-0000-00004B7A0000}"/>
    <cellStyle name="20% - Accent1 2 2 2 2" xfId="31331" xr:uid="{DBBB9323-F36D-4EAB-B8FA-E67A4B3DE9ED}"/>
    <cellStyle name="20% - Accent1 2 3" xfId="572" xr:uid="{00000000-0005-0000-0000-00003E020000}"/>
    <cellStyle name="20% - Accent1 2 4" xfId="573" xr:uid="{00000000-0005-0000-0000-00003F020000}"/>
    <cellStyle name="20% - Accent1 2 5" xfId="574" xr:uid="{00000000-0005-0000-0000-000040020000}"/>
    <cellStyle name="20% - Accent1 2 6" xfId="575" xr:uid="{00000000-0005-0000-0000-000041020000}"/>
    <cellStyle name="20% - Accent1 2 7" xfId="570" xr:uid="{00000000-0005-0000-0000-00003C020000}"/>
    <cellStyle name="20% - Accent1 2 8" xfId="371" xr:uid="{00000000-0005-0000-0000-000075010000}"/>
    <cellStyle name="20% - Accent2 2" xfId="7" xr:uid="{00000000-0005-0000-0000-000007000000}"/>
    <cellStyle name="20% - Accent2 2 2" xfId="577" xr:uid="{00000000-0005-0000-0000-000043020000}"/>
    <cellStyle name="20% - Accent2 2 3" xfId="578" xr:uid="{00000000-0005-0000-0000-000044020000}"/>
    <cellStyle name="20% - Accent2 2 4" xfId="579" xr:uid="{00000000-0005-0000-0000-000045020000}"/>
    <cellStyle name="20% - Accent2 2 5" xfId="580" xr:uid="{00000000-0005-0000-0000-000046020000}"/>
    <cellStyle name="20% - Accent2 2 6" xfId="581" xr:uid="{00000000-0005-0000-0000-000047020000}"/>
    <cellStyle name="20% - Accent2 2 7" xfId="576" xr:uid="{00000000-0005-0000-0000-000042020000}"/>
    <cellStyle name="20% - Accent2 2 8" xfId="372" xr:uid="{00000000-0005-0000-0000-000076010000}"/>
    <cellStyle name="20% - Accent3 2" xfId="8" xr:uid="{00000000-0005-0000-0000-000008000000}"/>
    <cellStyle name="20% - Accent3 2 2" xfId="583" xr:uid="{00000000-0005-0000-0000-000049020000}"/>
    <cellStyle name="20% - Accent3 2 3" xfId="584" xr:uid="{00000000-0005-0000-0000-00004A020000}"/>
    <cellStyle name="20% - Accent3 2 4" xfId="585" xr:uid="{00000000-0005-0000-0000-00004B020000}"/>
    <cellStyle name="20% - Accent3 2 5" xfId="586" xr:uid="{00000000-0005-0000-0000-00004C020000}"/>
    <cellStyle name="20% - Accent3 2 6" xfId="587" xr:uid="{00000000-0005-0000-0000-00004D020000}"/>
    <cellStyle name="20% - Accent3 2 7" xfId="582" xr:uid="{00000000-0005-0000-0000-000048020000}"/>
    <cellStyle name="20% - Accent3 2 8" xfId="373" xr:uid="{00000000-0005-0000-0000-000077010000}"/>
    <cellStyle name="20% - Accent3 4 2 2 6" xfId="31360" xr:uid="{5504CA3D-031E-43B8-9B59-628422773B01}"/>
    <cellStyle name="20% - Accent4 2" xfId="9" xr:uid="{00000000-0005-0000-0000-000009000000}"/>
    <cellStyle name="20% - Accent4 2 2" xfId="589" xr:uid="{00000000-0005-0000-0000-00004F020000}"/>
    <cellStyle name="20% - Accent4 2 3" xfId="590" xr:uid="{00000000-0005-0000-0000-000050020000}"/>
    <cellStyle name="20% - Accent4 2 4" xfId="591" xr:uid="{00000000-0005-0000-0000-000051020000}"/>
    <cellStyle name="20% - Accent4 2 5" xfId="592" xr:uid="{00000000-0005-0000-0000-000052020000}"/>
    <cellStyle name="20% - Accent4 2 6" xfId="593" xr:uid="{00000000-0005-0000-0000-000053020000}"/>
    <cellStyle name="20% - Accent4 2 7" xfId="588" xr:uid="{00000000-0005-0000-0000-00004E020000}"/>
    <cellStyle name="20% - Accent4 2 8" xfId="374" xr:uid="{00000000-0005-0000-0000-000078010000}"/>
    <cellStyle name="20% - Accent5 2" xfId="10" xr:uid="{00000000-0005-0000-0000-00000A000000}"/>
    <cellStyle name="20% - Accent5 2 2" xfId="375" xr:uid="{00000000-0005-0000-0000-000079010000}"/>
    <cellStyle name="20% - Accent6 2" xfId="11" xr:uid="{00000000-0005-0000-0000-00000B000000}"/>
    <cellStyle name="20% - Accent6 2 2" xfId="595" xr:uid="{00000000-0005-0000-0000-000055020000}"/>
    <cellStyle name="20% - Accent6 2 3" xfId="596" xr:uid="{00000000-0005-0000-0000-000056020000}"/>
    <cellStyle name="20% - Accent6 2 4" xfId="597" xr:uid="{00000000-0005-0000-0000-000057020000}"/>
    <cellStyle name="20% - Accent6 2 5" xfId="598" xr:uid="{00000000-0005-0000-0000-000058020000}"/>
    <cellStyle name="20% - Accent6 2 6" xfId="599" xr:uid="{00000000-0005-0000-0000-000059020000}"/>
    <cellStyle name="20% - Accent6 2 7" xfId="594" xr:uid="{00000000-0005-0000-0000-000054020000}"/>
    <cellStyle name="20% - Accent6 2 8" xfId="376" xr:uid="{00000000-0005-0000-0000-00007A010000}"/>
    <cellStyle name="40% - Accent1 2" xfId="12" xr:uid="{00000000-0005-0000-0000-00000C000000}"/>
    <cellStyle name="40% - Accent1 2 2" xfId="601" xr:uid="{00000000-0005-0000-0000-00005B020000}"/>
    <cellStyle name="40% - Accent1 2 3" xfId="602" xr:uid="{00000000-0005-0000-0000-00005C020000}"/>
    <cellStyle name="40% - Accent1 2 4" xfId="603" xr:uid="{00000000-0005-0000-0000-00005D020000}"/>
    <cellStyle name="40% - Accent1 2 5" xfId="604" xr:uid="{00000000-0005-0000-0000-00005E020000}"/>
    <cellStyle name="40% - Accent1 2 6" xfId="605" xr:uid="{00000000-0005-0000-0000-00005F020000}"/>
    <cellStyle name="40% - Accent1 2 7" xfId="600" xr:uid="{00000000-0005-0000-0000-00005A020000}"/>
    <cellStyle name="40% - Accent1 2 8" xfId="377" xr:uid="{00000000-0005-0000-0000-00007B010000}"/>
    <cellStyle name="40% - Accent2 2" xfId="13" xr:uid="{00000000-0005-0000-0000-00000D000000}"/>
    <cellStyle name="40% - Accent2 2 2" xfId="378" xr:uid="{00000000-0005-0000-0000-00007C010000}"/>
    <cellStyle name="40% - Accent3 2" xfId="14" xr:uid="{00000000-0005-0000-0000-00000E000000}"/>
    <cellStyle name="40% - Accent3 2 2" xfId="607" xr:uid="{00000000-0005-0000-0000-000061020000}"/>
    <cellStyle name="40% - Accent3 2 3" xfId="608" xr:uid="{00000000-0005-0000-0000-000062020000}"/>
    <cellStyle name="40% - Accent3 2 4" xfId="609" xr:uid="{00000000-0005-0000-0000-000063020000}"/>
    <cellStyle name="40% - Accent3 2 5" xfId="610" xr:uid="{00000000-0005-0000-0000-000064020000}"/>
    <cellStyle name="40% - Accent3 2 6" xfId="611" xr:uid="{00000000-0005-0000-0000-000065020000}"/>
    <cellStyle name="40% - Accent3 2 7" xfId="606" xr:uid="{00000000-0005-0000-0000-000060020000}"/>
    <cellStyle name="40% - Accent3 2 8" xfId="379" xr:uid="{00000000-0005-0000-0000-00007D010000}"/>
    <cellStyle name="40% - Accent4 2" xfId="15" xr:uid="{00000000-0005-0000-0000-00000F000000}"/>
    <cellStyle name="40% - Accent4 2 2" xfId="613" xr:uid="{00000000-0005-0000-0000-000067020000}"/>
    <cellStyle name="40% - Accent4 2 3" xfId="614" xr:uid="{00000000-0005-0000-0000-000068020000}"/>
    <cellStyle name="40% - Accent4 2 4" xfId="615" xr:uid="{00000000-0005-0000-0000-000069020000}"/>
    <cellStyle name="40% - Accent4 2 5" xfId="616" xr:uid="{00000000-0005-0000-0000-00006A020000}"/>
    <cellStyle name="40% - Accent4 2 6" xfId="617" xr:uid="{00000000-0005-0000-0000-00006B020000}"/>
    <cellStyle name="40% - Accent4 2 7" xfId="612" xr:uid="{00000000-0005-0000-0000-000066020000}"/>
    <cellStyle name="40% - Accent4 2 8" xfId="380" xr:uid="{00000000-0005-0000-0000-00007E010000}"/>
    <cellStyle name="40% - Accent5 2" xfId="16" xr:uid="{00000000-0005-0000-0000-000010000000}"/>
    <cellStyle name="40% - Accent5 2 2" xfId="381" xr:uid="{00000000-0005-0000-0000-00007F010000}"/>
    <cellStyle name="40% - Accent6 2" xfId="17" xr:uid="{00000000-0005-0000-0000-000011000000}"/>
    <cellStyle name="40% - Accent6 2 2" xfId="619" xr:uid="{00000000-0005-0000-0000-00006D020000}"/>
    <cellStyle name="40% - Accent6 2 3" xfId="620" xr:uid="{00000000-0005-0000-0000-00006E020000}"/>
    <cellStyle name="40% - Accent6 2 4" xfId="621" xr:uid="{00000000-0005-0000-0000-00006F020000}"/>
    <cellStyle name="40% - Accent6 2 5" xfId="622" xr:uid="{00000000-0005-0000-0000-000070020000}"/>
    <cellStyle name="40% - Accent6 2 6" xfId="623" xr:uid="{00000000-0005-0000-0000-000071020000}"/>
    <cellStyle name="40% - Accent6 2 7" xfId="618" xr:uid="{00000000-0005-0000-0000-00006C020000}"/>
    <cellStyle name="40% - Accent6 2 8" xfId="382" xr:uid="{00000000-0005-0000-0000-000080010000}"/>
    <cellStyle name="60% - Accent1 2" xfId="18" xr:uid="{00000000-0005-0000-0000-000012000000}"/>
    <cellStyle name="60% - Accent1 2 2" xfId="625" xr:uid="{00000000-0005-0000-0000-000073020000}"/>
    <cellStyle name="60% - Accent1 2 3" xfId="626" xr:uid="{00000000-0005-0000-0000-000074020000}"/>
    <cellStyle name="60% - Accent1 2 4" xfId="627" xr:uid="{00000000-0005-0000-0000-000075020000}"/>
    <cellStyle name="60% - Accent1 2 5" xfId="628" xr:uid="{00000000-0005-0000-0000-000076020000}"/>
    <cellStyle name="60% - Accent1 2 6" xfId="629" xr:uid="{00000000-0005-0000-0000-000077020000}"/>
    <cellStyle name="60% - Accent1 2 7" xfId="624" xr:uid="{00000000-0005-0000-0000-000072020000}"/>
    <cellStyle name="60% - Accent1 2 8" xfId="383" xr:uid="{00000000-0005-0000-0000-000081010000}"/>
    <cellStyle name="60% - Accent2 2" xfId="19" xr:uid="{00000000-0005-0000-0000-000013000000}"/>
    <cellStyle name="60% - Accent2 2 2" xfId="384" xr:uid="{00000000-0005-0000-0000-000082010000}"/>
    <cellStyle name="60% - Accent3 2" xfId="20" xr:uid="{00000000-0005-0000-0000-000014000000}"/>
    <cellStyle name="60% - Accent3 2 2" xfId="631" xr:uid="{00000000-0005-0000-0000-000079020000}"/>
    <cellStyle name="60% - Accent3 2 3" xfId="632" xr:uid="{00000000-0005-0000-0000-00007A020000}"/>
    <cellStyle name="60% - Accent3 2 4" xfId="633" xr:uid="{00000000-0005-0000-0000-00007B020000}"/>
    <cellStyle name="60% - Accent3 2 5" xfId="634" xr:uid="{00000000-0005-0000-0000-00007C020000}"/>
    <cellStyle name="60% - Accent3 2 6" xfId="635" xr:uid="{00000000-0005-0000-0000-00007D020000}"/>
    <cellStyle name="60% - Accent3 2 7" xfId="630" xr:uid="{00000000-0005-0000-0000-000078020000}"/>
    <cellStyle name="60% - Accent3 2 8" xfId="385" xr:uid="{00000000-0005-0000-0000-000083010000}"/>
    <cellStyle name="60% - Accent4 2" xfId="21" xr:uid="{00000000-0005-0000-0000-000015000000}"/>
    <cellStyle name="60% - Accent4 2 2" xfId="637" xr:uid="{00000000-0005-0000-0000-00007F020000}"/>
    <cellStyle name="60% - Accent4 2 3" xfId="638" xr:uid="{00000000-0005-0000-0000-000080020000}"/>
    <cellStyle name="60% - Accent4 2 4" xfId="639" xr:uid="{00000000-0005-0000-0000-000081020000}"/>
    <cellStyle name="60% - Accent4 2 5" xfId="640" xr:uid="{00000000-0005-0000-0000-000082020000}"/>
    <cellStyle name="60% - Accent4 2 6" xfId="641" xr:uid="{00000000-0005-0000-0000-000083020000}"/>
    <cellStyle name="60% - Accent4 2 7" xfId="636" xr:uid="{00000000-0005-0000-0000-00007E020000}"/>
    <cellStyle name="60% - Accent4 2 8" xfId="386" xr:uid="{00000000-0005-0000-0000-000084010000}"/>
    <cellStyle name="60% - Accent5 2" xfId="22" xr:uid="{00000000-0005-0000-0000-000016000000}"/>
    <cellStyle name="60% - Accent5 2 2" xfId="387" xr:uid="{00000000-0005-0000-0000-000085010000}"/>
    <cellStyle name="60% - Accent6 2" xfId="23" xr:uid="{00000000-0005-0000-0000-000017000000}"/>
    <cellStyle name="60% - Accent6 2 2" xfId="643" xr:uid="{00000000-0005-0000-0000-000085020000}"/>
    <cellStyle name="60% - Accent6 2 3" xfId="644" xr:uid="{00000000-0005-0000-0000-000086020000}"/>
    <cellStyle name="60% - Accent6 2 4" xfId="645" xr:uid="{00000000-0005-0000-0000-000087020000}"/>
    <cellStyle name="60% - Accent6 2 5" xfId="646" xr:uid="{00000000-0005-0000-0000-000088020000}"/>
    <cellStyle name="60% - Accent6 2 6" xfId="647" xr:uid="{00000000-0005-0000-0000-000089020000}"/>
    <cellStyle name="60% - Accent6 2 7" xfId="642" xr:uid="{00000000-0005-0000-0000-000084020000}"/>
    <cellStyle name="60% - Accent6 2 8" xfId="388" xr:uid="{00000000-0005-0000-0000-000086010000}"/>
    <cellStyle name="Accent1 2" xfId="24" xr:uid="{00000000-0005-0000-0000-000018000000}"/>
    <cellStyle name="Accent1 2 2" xfId="649" xr:uid="{00000000-0005-0000-0000-00008B020000}"/>
    <cellStyle name="Accent1 2 3" xfId="650" xr:uid="{00000000-0005-0000-0000-00008C020000}"/>
    <cellStyle name="Accent1 2 4" xfId="651" xr:uid="{00000000-0005-0000-0000-00008D020000}"/>
    <cellStyle name="Accent1 2 5" xfId="652" xr:uid="{00000000-0005-0000-0000-00008E020000}"/>
    <cellStyle name="Accent1 2 6" xfId="653" xr:uid="{00000000-0005-0000-0000-00008F020000}"/>
    <cellStyle name="Accent1 2 7" xfId="648" xr:uid="{00000000-0005-0000-0000-00008A020000}"/>
    <cellStyle name="Accent1 2 8" xfId="389" xr:uid="{00000000-0005-0000-0000-000087010000}"/>
    <cellStyle name="Accent2 2" xfId="25" xr:uid="{00000000-0005-0000-0000-000019000000}"/>
    <cellStyle name="Accent2 2 2" xfId="390" xr:uid="{00000000-0005-0000-0000-000088010000}"/>
    <cellStyle name="Accent3 2" xfId="26" xr:uid="{00000000-0005-0000-0000-00001A000000}"/>
    <cellStyle name="Accent3 2 2" xfId="391" xr:uid="{00000000-0005-0000-0000-000089010000}"/>
    <cellStyle name="Accent4 2" xfId="27" xr:uid="{00000000-0005-0000-0000-00001B000000}"/>
    <cellStyle name="Accent4 2 2" xfId="655" xr:uid="{00000000-0005-0000-0000-000091020000}"/>
    <cellStyle name="Accent4 2 3" xfId="656" xr:uid="{00000000-0005-0000-0000-000092020000}"/>
    <cellStyle name="Accent4 2 4" xfId="657" xr:uid="{00000000-0005-0000-0000-000093020000}"/>
    <cellStyle name="Accent4 2 5" xfId="658" xr:uid="{00000000-0005-0000-0000-000094020000}"/>
    <cellStyle name="Accent4 2 6" xfId="659" xr:uid="{00000000-0005-0000-0000-000095020000}"/>
    <cellStyle name="Accent4 2 7" xfId="654" xr:uid="{00000000-0005-0000-0000-000090020000}"/>
    <cellStyle name="Accent4 2 8" xfId="392" xr:uid="{00000000-0005-0000-0000-00008A010000}"/>
    <cellStyle name="Accent5 2" xfId="28" xr:uid="{00000000-0005-0000-0000-00001C000000}"/>
    <cellStyle name="Accent5 2 2" xfId="393" xr:uid="{00000000-0005-0000-0000-00008B010000}"/>
    <cellStyle name="Accent6 15 3" xfId="31356" xr:uid="{186DBFB8-7B1A-4BD5-8D8F-CDC213214565}"/>
    <cellStyle name="Accent6 2" xfId="29" xr:uid="{00000000-0005-0000-0000-00001D000000}"/>
    <cellStyle name="Accent6 2 2" xfId="394"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16" xr:uid="{00000000-0005-0000-0000-0000A2010000}"/>
    <cellStyle name="Bad 2" xfId="34" xr:uid="{00000000-0005-0000-0000-000022000000}"/>
    <cellStyle name="Bad 2 2" xfId="395" xr:uid="{00000000-0005-0000-0000-00008D010000}"/>
    <cellStyle name="Calculation 2" xfId="35" xr:uid="{00000000-0005-0000-0000-000023000000}"/>
    <cellStyle name="Calculation 2 2" xfId="661" xr:uid="{00000000-0005-0000-0000-000097020000}"/>
    <cellStyle name="Calculation 2 3" xfId="662" xr:uid="{00000000-0005-0000-0000-000098020000}"/>
    <cellStyle name="Calculation 2 4" xfId="663" xr:uid="{00000000-0005-0000-0000-000099020000}"/>
    <cellStyle name="Calculation 2 5" xfId="664" xr:uid="{00000000-0005-0000-0000-00009A020000}"/>
    <cellStyle name="Calculation 2 6" xfId="665" xr:uid="{00000000-0005-0000-0000-00009B020000}"/>
    <cellStyle name="Calculation 2 7" xfId="660" xr:uid="{00000000-0005-0000-0000-000096020000}"/>
    <cellStyle name="Calculation 2 8" xfId="396" xr:uid="{00000000-0005-0000-0000-00008E010000}"/>
    <cellStyle name="Check Cell 2" xfId="36" xr:uid="{00000000-0005-0000-0000-000024000000}"/>
    <cellStyle name="Check Cell 2 2" xfId="397"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9" xr:uid="{00000000-0005-0000-0000-000027000000}"/>
    <cellStyle name="Comma 10 2" xfId="666" xr:uid="{00000000-0005-0000-0000-00009C020000}"/>
    <cellStyle name="Comma 11" xfId="40" xr:uid="{00000000-0005-0000-0000-000028000000}"/>
    <cellStyle name="Comma 12" xfId="41" xr:uid="{00000000-0005-0000-0000-000029000000}"/>
    <cellStyle name="Comma 13" xfId="42" xr:uid="{00000000-0005-0000-0000-00002A000000}"/>
    <cellStyle name="Comma 13 2" xfId="43" xr:uid="{00000000-0005-0000-0000-00002B000000}"/>
    <cellStyle name="Comma 14" xfId="44" xr:uid="{00000000-0005-0000-0000-00002C000000}"/>
    <cellStyle name="Comma 15" xfId="45" xr:uid="{00000000-0005-0000-0000-00002D000000}"/>
    <cellStyle name="Comma 16" xfId="46" xr:uid="{00000000-0005-0000-0000-00002E000000}"/>
    <cellStyle name="Comma 17" xfId="47" xr:uid="{00000000-0005-0000-0000-00002F000000}"/>
    <cellStyle name="Comma 18" xfId="48" xr:uid="{00000000-0005-0000-0000-000030000000}"/>
    <cellStyle name="Comma 19" xfId="49" xr:uid="{00000000-0005-0000-0000-000031000000}"/>
    <cellStyle name="Comma 2" xfId="50" xr:uid="{00000000-0005-0000-0000-000032000000}"/>
    <cellStyle name="Comma 2 2" xfId="51" xr:uid="{00000000-0005-0000-0000-000033000000}"/>
    <cellStyle name="Comma 2 2 2" xfId="505" xr:uid="{00000000-0005-0000-0000-0000FB010000}"/>
    <cellStyle name="Comma 2 2 3" xfId="667" xr:uid="{00000000-0005-0000-0000-00009D020000}"/>
    <cellStyle name="Comma 2 2 3 10" xfId="6205" xr:uid="{00000000-0005-0000-0000-000040180000}"/>
    <cellStyle name="Comma 2 2 3 10 3" xfId="21309" xr:uid="{00000000-0005-0000-0000-000040530000}"/>
    <cellStyle name="Comma 2 2 3 12" xfId="16294" xr:uid="{00000000-0005-0000-0000-0000A93F0000}"/>
    <cellStyle name="Comma 2 2 3 2" xfId="1169" xr:uid="{00000000-0005-0000-0000-000094040000}"/>
    <cellStyle name="Comma 2 2 3 2 11" xfId="16348" xr:uid="{00000000-0005-0000-0000-0000DF3F0000}"/>
    <cellStyle name="Comma 2 2 3 2 2" xfId="1277" xr:uid="{00000000-0005-0000-0000-000000050000}"/>
    <cellStyle name="Comma 2 2 3 2 2 10" xfId="16452" xr:uid="{00000000-0005-0000-0000-000047400000}"/>
    <cellStyle name="Comma 2 2 3 2 2 2" xfId="1494" xr:uid="{00000000-0005-0000-0000-0000D9050000}"/>
    <cellStyle name="Comma 2 2 3 2 2 2 2" xfId="1915" xr:uid="{00000000-0005-0000-0000-00007E070000}"/>
    <cellStyle name="Comma 2 2 3 2 2 2 2 2" xfId="2754" xr:uid="{00000000-0005-0000-0000-0000C50A0000}"/>
    <cellStyle name="Comma 2 2 3 2 2 2 2 2 2" xfId="4444" xr:uid="{00000000-0005-0000-0000-00005F110000}"/>
    <cellStyle name="Comma 2 2 3 2 2 2 2 2 2 2" xfId="14517" xr:uid="{00000000-0005-0000-0000-0000B8380000}"/>
    <cellStyle name="Comma 2 2 3 2 2 2 2 2 2 2 3" xfId="29615" xr:uid="{00000000-0005-0000-0000-0000B2730000}"/>
    <cellStyle name="Comma 2 2 3 2 2 2 2 2 2 3" xfId="9497" xr:uid="{00000000-0005-0000-0000-00001C250000}"/>
    <cellStyle name="Comma 2 2 3 2 2 2 2 2 2 3 3" xfId="24598" xr:uid="{00000000-0005-0000-0000-000019600000}"/>
    <cellStyle name="Comma 2 2 3 2 2 2 2 2 2 5" xfId="19585" xr:uid="{00000000-0005-0000-0000-0000844C0000}"/>
    <cellStyle name="Comma 2 2 3 2 2 2 2 2 3" xfId="6136" xr:uid="{00000000-0005-0000-0000-0000FB170000}"/>
    <cellStyle name="Comma 2 2 3 2 2 2 2 2 3 2" xfId="16188" xr:uid="{00000000-0005-0000-0000-00003F3F0000}"/>
    <cellStyle name="Comma 2 2 3 2 2 2 2 2 3 2 3" xfId="31286" xr:uid="{00000000-0005-0000-0000-0000397A0000}"/>
    <cellStyle name="Comma 2 2 3 2 2 2 2 2 3 3" xfId="11168" xr:uid="{00000000-0005-0000-0000-0000A32B0000}"/>
    <cellStyle name="Comma 2 2 3 2 2 2 2 2 3 3 3" xfId="26269" xr:uid="{00000000-0005-0000-0000-0000A0660000}"/>
    <cellStyle name="Comma 2 2 3 2 2 2 2 2 3 5" xfId="21256" xr:uid="{00000000-0005-0000-0000-00000B530000}"/>
    <cellStyle name="Comma 2 2 3 2 2 2 2 2 4" xfId="12846" xr:uid="{00000000-0005-0000-0000-000031320000}"/>
    <cellStyle name="Comma 2 2 3 2 2 2 2 2 4 3" xfId="27944" xr:uid="{00000000-0005-0000-0000-00002B6D0000}"/>
    <cellStyle name="Comma 2 2 3 2 2 2 2 2 5" xfId="7825" xr:uid="{00000000-0005-0000-0000-0000941E0000}"/>
    <cellStyle name="Comma 2 2 3 2 2 2 2 2 5 3" xfId="22927" xr:uid="{00000000-0005-0000-0000-000092590000}"/>
    <cellStyle name="Comma 2 2 3 2 2 2 2 2 7" xfId="17914" xr:uid="{00000000-0005-0000-0000-0000FD450000}"/>
    <cellStyle name="Comma 2 2 3 2 2 2 2 3" xfId="3607" xr:uid="{00000000-0005-0000-0000-00001A0E0000}"/>
    <cellStyle name="Comma 2 2 3 2 2 2 2 3 2" xfId="13681" xr:uid="{00000000-0005-0000-0000-000074350000}"/>
    <cellStyle name="Comma 2 2 3 2 2 2 2 3 2 3" xfId="28779" xr:uid="{00000000-0005-0000-0000-00006E700000}"/>
    <cellStyle name="Comma 2 2 3 2 2 2 2 3 3" xfId="8661" xr:uid="{00000000-0005-0000-0000-0000D8210000}"/>
    <cellStyle name="Comma 2 2 3 2 2 2 2 3 3 3" xfId="23762" xr:uid="{00000000-0005-0000-0000-0000D55C0000}"/>
    <cellStyle name="Comma 2 2 3 2 2 2 2 3 5" xfId="18749" xr:uid="{00000000-0005-0000-0000-000040490000}"/>
    <cellStyle name="Comma 2 2 3 2 2 2 2 4" xfId="5300" xr:uid="{00000000-0005-0000-0000-0000B7140000}"/>
    <cellStyle name="Comma 2 2 3 2 2 2 2 4 2" xfId="15352" xr:uid="{00000000-0005-0000-0000-0000FB3B0000}"/>
    <cellStyle name="Comma 2 2 3 2 2 2 2 4 2 3" xfId="30450" xr:uid="{00000000-0005-0000-0000-0000F5760000}"/>
    <cellStyle name="Comma 2 2 3 2 2 2 2 4 3" xfId="10332" xr:uid="{00000000-0005-0000-0000-00005F280000}"/>
    <cellStyle name="Comma 2 2 3 2 2 2 2 4 3 3" xfId="25433" xr:uid="{00000000-0005-0000-0000-00005C630000}"/>
    <cellStyle name="Comma 2 2 3 2 2 2 2 4 5" xfId="20420" xr:uid="{00000000-0005-0000-0000-0000C74F0000}"/>
    <cellStyle name="Comma 2 2 3 2 2 2 2 5" xfId="12010" xr:uid="{00000000-0005-0000-0000-0000ED2E0000}"/>
    <cellStyle name="Comma 2 2 3 2 2 2 2 5 3" xfId="27108" xr:uid="{00000000-0005-0000-0000-0000E7690000}"/>
    <cellStyle name="Comma 2 2 3 2 2 2 2 6" xfId="6989" xr:uid="{00000000-0005-0000-0000-0000501B0000}"/>
    <cellStyle name="Comma 2 2 3 2 2 2 2 6 3" xfId="22091" xr:uid="{00000000-0005-0000-0000-00004E560000}"/>
    <cellStyle name="Comma 2 2 3 2 2 2 2 8" xfId="17078" xr:uid="{00000000-0005-0000-0000-0000B9420000}"/>
    <cellStyle name="Comma 2 2 3 2 2 2 3" xfId="2336" xr:uid="{00000000-0005-0000-0000-000023090000}"/>
    <cellStyle name="Comma 2 2 3 2 2 2 3 2" xfId="4026" xr:uid="{00000000-0005-0000-0000-0000BD0F0000}"/>
    <cellStyle name="Comma 2 2 3 2 2 2 3 2 2" xfId="14099" xr:uid="{00000000-0005-0000-0000-000016370000}"/>
    <cellStyle name="Comma 2 2 3 2 2 2 3 2 2 3" xfId="29197" xr:uid="{00000000-0005-0000-0000-000010720000}"/>
    <cellStyle name="Comma 2 2 3 2 2 2 3 2 3" xfId="9079" xr:uid="{00000000-0005-0000-0000-00007A230000}"/>
    <cellStyle name="Comma 2 2 3 2 2 2 3 2 3 3" xfId="24180" xr:uid="{00000000-0005-0000-0000-0000775E0000}"/>
    <cellStyle name="Comma 2 2 3 2 2 2 3 2 5" xfId="19167" xr:uid="{00000000-0005-0000-0000-0000E24A0000}"/>
    <cellStyle name="Comma 2 2 3 2 2 2 3 3" xfId="5718" xr:uid="{00000000-0005-0000-0000-000059160000}"/>
    <cellStyle name="Comma 2 2 3 2 2 2 3 3 2" xfId="15770" xr:uid="{00000000-0005-0000-0000-00009D3D0000}"/>
    <cellStyle name="Comma 2 2 3 2 2 2 3 3 2 3" xfId="30868" xr:uid="{00000000-0005-0000-0000-000097780000}"/>
    <cellStyle name="Comma 2 2 3 2 2 2 3 3 3" xfId="10750" xr:uid="{00000000-0005-0000-0000-0000012A0000}"/>
    <cellStyle name="Comma 2 2 3 2 2 2 3 3 3 3" xfId="25851" xr:uid="{00000000-0005-0000-0000-0000FE640000}"/>
    <cellStyle name="Comma 2 2 3 2 2 2 3 3 5" xfId="20838" xr:uid="{00000000-0005-0000-0000-000069510000}"/>
    <cellStyle name="Comma 2 2 3 2 2 2 3 4" xfId="12428" xr:uid="{00000000-0005-0000-0000-00008F300000}"/>
    <cellStyle name="Comma 2 2 3 2 2 2 3 4 3" xfId="27526" xr:uid="{00000000-0005-0000-0000-0000896B0000}"/>
    <cellStyle name="Comma 2 2 3 2 2 2 3 5" xfId="7407" xr:uid="{00000000-0005-0000-0000-0000F21C0000}"/>
    <cellStyle name="Comma 2 2 3 2 2 2 3 5 3" xfId="22509" xr:uid="{00000000-0005-0000-0000-0000F0570000}"/>
    <cellStyle name="Comma 2 2 3 2 2 2 3 7" xfId="17496" xr:uid="{00000000-0005-0000-0000-00005B440000}"/>
    <cellStyle name="Comma 2 2 3 2 2 2 4" xfId="3189" xr:uid="{00000000-0005-0000-0000-0000780C0000}"/>
    <cellStyle name="Comma 2 2 3 2 2 2 4 2" xfId="13263" xr:uid="{00000000-0005-0000-0000-0000D2330000}"/>
    <cellStyle name="Comma 2 2 3 2 2 2 4 2 3" xfId="28361" xr:uid="{00000000-0005-0000-0000-0000CC6E0000}"/>
    <cellStyle name="Comma 2 2 3 2 2 2 4 3" xfId="8243" xr:uid="{00000000-0005-0000-0000-000036200000}"/>
    <cellStyle name="Comma 2 2 3 2 2 2 4 3 3" xfId="23344" xr:uid="{00000000-0005-0000-0000-0000335B0000}"/>
    <cellStyle name="Comma 2 2 3 2 2 2 4 5" xfId="18331" xr:uid="{00000000-0005-0000-0000-00009E470000}"/>
    <cellStyle name="Comma 2 2 3 2 2 2 5" xfId="4882" xr:uid="{00000000-0005-0000-0000-000015130000}"/>
    <cellStyle name="Comma 2 2 3 2 2 2 5 2" xfId="14934" xr:uid="{00000000-0005-0000-0000-0000593A0000}"/>
    <cellStyle name="Comma 2 2 3 2 2 2 5 2 3" xfId="30032" xr:uid="{00000000-0005-0000-0000-000053750000}"/>
    <cellStyle name="Comma 2 2 3 2 2 2 5 3" xfId="9914" xr:uid="{00000000-0005-0000-0000-0000BD260000}"/>
    <cellStyle name="Comma 2 2 3 2 2 2 5 3 3" xfId="25015" xr:uid="{00000000-0005-0000-0000-0000BA610000}"/>
    <cellStyle name="Comma 2 2 3 2 2 2 5 5" xfId="20002" xr:uid="{00000000-0005-0000-0000-0000254E0000}"/>
    <cellStyle name="Comma 2 2 3 2 2 2 6" xfId="11592" xr:uid="{00000000-0005-0000-0000-00004B2D0000}"/>
    <cellStyle name="Comma 2 2 3 2 2 2 6 3" xfId="26690" xr:uid="{00000000-0005-0000-0000-000045680000}"/>
    <cellStyle name="Comma 2 2 3 2 2 2 7" xfId="6571" xr:uid="{00000000-0005-0000-0000-0000AE190000}"/>
    <cellStyle name="Comma 2 2 3 2 2 2 7 3" xfId="21673" xr:uid="{00000000-0005-0000-0000-0000AC540000}"/>
    <cellStyle name="Comma 2 2 3 2 2 2 9" xfId="16660" xr:uid="{00000000-0005-0000-0000-000017410000}"/>
    <cellStyle name="Comma 2 2 3 2 2 3" xfId="1707" xr:uid="{00000000-0005-0000-0000-0000AE060000}"/>
    <cellStyle name="Comma 2 2 3 2 2 3 2" xfId="2546" xr:uid="{00000000-0005-0000-0000-0000F5090000}"/>
    <cellStyle name="Comma 2 2 3 2 2 3 2 2" xfId="4236" xr:uid="{00000000-0005-0000-0000-00008F100000}"/>
    <cellStyle name="Comma 2 2 3 2 2 3 2 2 2" xfId="14309" xr:uid="{00000000-0005-0000-0000-0000E8370000}"/>
    <cellStyle name="Comma 2 2 3 2 2 3 2 2 2 3" xfId="29407" xr:uid="{00000000-0005-0000-0000-0000E2720000}"/>
    <cellStyle name="Comma 2 2 3 2 2 3 2 2 3" xfId="9289" xr:uid="{00000000-0005-0000-0000-00004C240000}"/>
    <cellStyle name="Comma 2 2 3 2 2 3 2 2 3 3" xfId="24390" xr:uid="{00000000-0005-0000-0000-0000495F0000}"/>
    <cellStyle name="Comma 2 2 3 2 2 3 2 2 5" xfId="19377" xr:uid="{00000000-0005-0000-0000-0000B44B0000}"/>
    <cellStyle name="Comma 2 2 3 2 2 3 2 3" xfId="5928" xr:uid="{00000000-0005-0000-0000-00002B170000}"/>
    <cellStyle name="Comma 2 2 3 2 2 3 2 3 2" xfId="15980" xr:uid="{00000000-0005-0000-0000-00006F3E0000}"/>
    <cellStyle name="Comma 2 2 3 2 2 3 2 3 2 3" xfId="31078" xr:uid="{00000000-0005-0000-0000-000069790000}"/>
    <cellStyle name="Comma 2 2 3 2 2 3 2 3 3" xfId="10960" xr:uid="{00000000-0005-0000-0000-0000D32A0000}"/>
    <cellStyle name="Comma 2 2 3 2 2 3 2 3 3 3" xfId="26061" xr:uid="{00000000-0005-0000-0000-0000D0650000}"/>
    <cellStyle name="Comma 2 2 3 2 2 3 2 3 5" xfId="21048" xr:uid="{00000000-0005-0000-0000-00003B520000}"/>
    <cellStyle name="Comma 2 2 3 2 2 3 2 4" xfId="12638" xr:uid="{00000000-0005-0000-0000-000061310000}"/>
    <cellStyle name="Comma 2 2 3 2 2 3 2 4 3" xfId="27736" xr:uid="{00000000-0005-0000-0000-00005B6C0000}"/>
    <cellStyle name="Comma 2 2 3 2 2 3 2 5" xfId="7617" xr:uid="{00000000-0005-0000-0000-0000C41D0000}"/>
    <cellStyle name="Comma 2 2 3 2 2 3 2 5 3" xfId="22719" xr:uid="{00000000-0005-0000-0000-0000C2580000}"/>
    <cellStyle name="Comma 2 2 3 2 2 3 2 7" xfId="17706" xr:uid="{00000000-0005-0000-0000-00002D450000}"/>
    <cellStyle name="Comma 2 2 3 2 2 3 3" xfId="3399" xr:uid="{00000000-0005-0000-0000-00004A0D0000}"/>
    <cellStyle name="Comma 2 2 3 2 2 3 3 2" xfId="13473" xr:uid="{00000000-0005-0000-0000-0000A4340000}"/>
    <cellStyle name="Comma 2 2 3 2 2 3 3 2 3" xfId="28571" xr:uid="{00000000-0005-0000-0000-00009E6F0000}"/>
    <cellStyle name="Comma 2 2 3 2 2 3 3 3" xfId="8453" xr:uid="{00000000-0005-0000-0000-000008210000}"/>
    <cellStyle name="Comma 2 2 3 2 2 3 3 3 3" xfId="23554" xr:uid="{00000000-0005-0000-0000-0000055C0000}"/>
    <cellStyle name="Comma 2 2 3 2 2 3 3 5" xfId="18541" xr:uid="{00000000-0005-0000-0000-000070480000}"/>
    <cellStyle name="Comma 2 2 3 2 2 3 4" xfId="5092" xr:uid="{00000000-0005-0000-0000-0000E7130000}"/>
    <cellStyle name="Comma 2 2 3 2 2 3 4 2" xfId="15144" xr:uid="{00000000-0005-0000-0000-00002B3B0000}"/>
    <cellStyle name="Comma 2 2 3 2 2 3 4 2 3" xfId="30242" xr:uid="{00000000-0005-0000-0000-000025760000}"/>
    <cellStyle name="Comma 2 2 3 2 2 3 4 3" xfId="10124" xr:uid="{00000000-0005-0000-0000-00008F270000}"/>
    <cellStyle name="Comma 2 2 3 2 2 3 4 3 3" xfId="25225" xr:uid="{00000000-0005-0000-0000-00008C620000}"/>
    <cellStyle name="Comma 2 2 3 2 2 3 4 5" xfId="20212" xr:uid="{00000000-0005-0000-0000-0000F74E0000}"/>
    <cellStyle name="Comma 2 2 3 2 2 3 5" xfId="11802" xr:uid="{00000000-0005-0000-0000-00001D2E0000}"/>
    <cellStyle name="Comma 2 2 3 2 2 3 5 3" xfId="26900" xr:uid="{00000000-0005-0000-0000-000017690000}"/>
    <cellStyle name="Comma 2 2 3 2 2 3 6" xfId="6781" xr:uid="{00000000-0005-0000-0000-0000801A0000}"/>
    <cellStyle name="Comma 2 2 3 2 2 3 6 3" xfId="21883" xr:uid="{00000000-0005-0000-0000-00007E550000}"/>
    <cellStyle name="Comma 2 2 3 2 2 3 8" xfId="16870" xr:uid="{00000000-0005-0000-0000-0000E9410000}"/>
    <cellStyle name="Comma 2 2 3 2 2 4" xfId="2128" xr:uid="{00000000-0005-0000-0000-000053080000}"/>
    <cellStyle name="Comma 2 2 3 2 2 4 2" xfId="3818" xr:uid="{00000000-0005-0000-0000-0000ED0E0000}"/>
    <cellStyle name="Comma 2 2 3 2 2 4 2 2" xfId="13891" xr:uid="{00000000-0005-0000-0000-000046360000}"/>
    <cellStyle name="Comma 2 2 3 2 2 4 2 2 3" xfId="28989" xr:uid="{00000000-0005-0000-0000-000040710000}"/>
    <cellStyle name="Comma 2 2 3 2 2 4 2 3" xfId="8871" xr:uid="{00000000-0005-0000-0000-0000AA220000}"/>
    <cellStyle name="Comma 2 2 3 2 2 4 2 3 3" xfId="23972" xr:uid="{00000000-0005-0000-0000-0000A75D0000}"/>
    <cellStyle name="Comma 2 2 3 2 2 4 2 5" xfId="18959" xr:uid="{00000000-0005-0000-0000-0000124A0000}"/>
    <cellStyle name="Comma 2 2 3 2 2 4 3" xfId="5510" xr:uid="{00000000-0005-0000-0000-000089150000}"/>
    <cellStyle name="Comma 2 2 3 2 2 4 3 2" xfId="15562" xr:uid="{00000000-0005-0000-0000-0000CD3C0000}"/>
    <cellStyle name="Comma 2 2 3 2 2 4 3 2 3" xfId="30660" xr:uid="{00000000-0005-0000-0000-0000C7770000}"/>
    <cellStyle name="Comma 2 2 3 2 2 4 3 3" xfId="10542" xr:uid="{00000000-0005-0000-0000-000031290000}"/>
    <cellStyle name="Comma 2 2 3 2 2 4 3 3 3" xfId="25643" xr:uid="{00000000-0005-0000-0000-00002E640000}"/>
    <cellStyle name="Comma 2 2 3 2 2 4 3 5" xfId="20630" xr:uid="{00000000-0005-0000-0000-000099500000}"/>
    <cellStyle name="Comma 2 2 3 2 2 4 4" xfId="12220" xr:uid="{00000000-0005-0000-0000-0000BF2F0000}"/>
    <cellStyle name="Comma 2 2 3 2 2 4 4 3" xfId="27318" xr:uid="{00000000-0005-0000-0000-0000B96A0000}"/>
    <cellStyle name="Comma 2 2 3 2 2 4 5" xfId="7199" xr:uid="{00000000-0005-0000-0000-0000221C0000}"/>
    <cellStyle name="Comma 2 2 3 2 2 4 5 3" xfId="22301" xr:uid="{00000000-0005-0000-0000-000020570000}"/>
    <cellStyle name="Comma 2 2 3 2 2 4 7" xfId="17288" xr:uid="{00000000-0005-0000-0000-00008B430000}"/>
    <cellStyle name="Comma 2 2 3 2 2 5" xfId="2981" xr:uid="{00000000-0005-0000-0000-0000A80B0000}"/>
    <cellStyle name="Comma 2 2 3 2 2 5 2" xfId="13055" xr:uid="{00000000-0005-0000-0000-000002330000}"/>
    <cellStyle name="Comma 2 2 3 2 2 5 2 3" xfId="28153" xr:uid="{00000000-0005-0000-0000-0000FC6D0000}"/>
    <cellStyle name="Comma 2 2 3 2 2 5 3" xfId="8035" xr:uid="{00000000-0005-0000-0000-0000661F0000}"/>
    <cellStyle name="Comma 2 2 3 2 2 5 3 3" xfId="23136" xr:uid="{00000000-0005-0000-0000-0000635A0000}"/>
    <cellStyle name="Comma 2 2 3 2 2 5 5" xfId="18123" xr:uid="{00000000-0005-0000-0000-0000CE460000}"/>
    <cellStyle name="Comma 2 2 3 2 2 6" xfId="4674" xr:uid="{00000000-0005-0000-0000-000045120000}"/>
    <cellStyle name="Comma 2 2 3 2 2 6 2" xfId="14726" xr:uid="{00000000-0005-0000-0000-000089390000}"/>
    <cellStyle name="Comma 2 2 3 2 2 6 2 3" xfId="29824" xr:uid="{00000000-0005-0000-0000-000083740000}"/>
    <cellStyle name="Comma 2 2 3 2 2 6 3" xfId="9706" xr:uid="{00000000-0005-0000-0000-0000ED250000}"/>
    <cellStyle name="Comma 2 2 3 2 2 6 3 3" xfId="24807" xr:uid="{00000000-0005-0000-0000-0000EA600000}"/>
    <cellStyle name="Comma 2 2 3 2 2 6 5" xfId="19794" xr:uid="{00000000-0005-0000-0000-0000554D0000}"/>
    <cellStyle name="Comma 2 2 3 2 2 7" xfId="11384" xr:uid="{00000000-0005-0000-0000-00007B2C0000}"/>
    <cellStyle name="Comma 2 2 3 2 2 7 3" xfId="26482" xr:uid="{00000000-0005-0000-0000-000075670000}"/>
    <cellStyle name="Comma 2 2 3 2 2 8" xfId="6363" xr:uid="{00000000-0005-0000-0000-0000DE180000}"/>
    <cellStyle name="Comma 2 2 3 2 2 8 3" xfId="21465" xr:uid="{00000000-0005-0000-0000-0000DC530000}"/>
    <cellStyle name="Comma 2 2 3 2 3" xfId="1390" xr:uid="{00000000-0005-0000-0000-000071050000}"/>
    <cellStyle name="Comma 2 2 3 2 3 2" xfId="1811" xr:uid="{00000000-0005-0000-0000-000016070000}"/>
    <cellStyle name="Comma 2 2 3 2 3 2 2" xfId="2650" xr:uid="{00000000-0005-0000-0000-00005D0A0000}"/>
    <cellStyle name="Comma 2 2 3 2 3 2 2 2" xfId="4340" xr:uid="{00000000-0005-0000-0000-0000F7100000}"/>
    <cellStyle name="Comma 2 2 3 2 3 2 2 2 2" xfId="14413" xr:uid="{00000000-0005-0000-0000-000050380000}"/>
    <cellStyle name="Comma 2 2 3 2 3 2 2 2 2 3" xfId="29511" xr:uid="{00000000-0005-0000-0000-00004A730000}"/>
    <cellStyle name="Comma 2 2 3 2 3 2 2 2 3" xfId="9393" xr:uid="{00000000-0005-0000-0000-0000B4240000}"/>
    <cellStyle name="Comma 2 2 3 2 3 2 2 2 3 3" xfId="24494" xr:uid="{00000000-0005-0000-0000-0000B15F0000}"/>
    <cellStyle name="Comma 2 2 3 2 3 2 2 2 5" xfId="19481" xr:uid="{00000000-0005-0000-0000-00001C4C0000}"/>
    <cellStyle name="Comma 2 2 3 2 3 2 2 3" xfId="6032" xr:uid="{00000000-0005-0000-0000-000093170000}"/>
    <cellStyle name="Comma 2 2 3 2 3 2 2 3 2" xfId="16084" xr:uid="{00000000-0005-0000-0000-0000D73E0000}"/>
    <cellStyle name="Comma 2 2 3 2 3 2 2 3 2 3" xfId="31182" xr:uid="{00000000-0005-0000-0000-0000D1790000}"/>
    <cellStyle name="Comma 2 2 3 2 3 2 2 3 3" xfId="11064" xr:uid="{00000000-0005-0000-0000-00003B2B0000}"/>
    <cellStyle name="Comma 2 2 3 2 3 2 2 3 3 3" xfId="26165" xr:uid="{00000000-0005-0000-0000-000038660000}"/>
    <cellStyle name="Comma 2 2 3 2 3 2 2 3 5" xfId="21152" xr:uid="{00000000-0005-0000-0000-0000A3520000}"/>
    <cellStyle name="Comma 2 2 3 2 3 2 2 4" xfId="12742" xr:uid="{00000000-0005-0000-0000-0000C9310000}"/>
    <cellStyle name="Comma 2 2 3 2 3 2 2 4 3" xfId="27840" xr:uid="{00000000-0005-0000-0000-0000C36C0000}"/>
    <cellStyle name="Comma 2 2 3 2 3 2 2 5" xfId="7721" xr:uid="{00000000-0005-0000-0000-00002C1E0000}"/>
    <cellStyle name="Comma 2 2 3 2 3 2 2 5 3" xfId="22823" xr:uid="{00000000-0005-0000-0000-00002A590000}"/>
    <cellStyle name="Comma 2 2 3 2 3 2 2 7" xfId="17810" xr:uid="{00000000-0005-0000-0000-000095450000}"/>
    <cellStyle name="Comma 2 2 3 2 3 2 3" xfId="3503" xr:uid="{00000000-0005-0000-0000-0000B20D0000}"/>
    <cellStyle name="Comma 2 2 3 2 3 2 3 2" xfId="13577" xr:uid="{00000000-0005-0000-0000-00000C350000}"/>
    <cellStyle name="Comma 2 2 3 2 3 2 3 2 3" xfId="28675" xr:uid="{00000000-0005-0000-0000-000006700000}"/>
    <cellStyle name="Comma 2 2 3 2 3 2 3 3" xfId="8557" xr:uid="{00000000-0005-0000-0000-000070210000}"/>
    <cellStyle name="Comma 2 2 3 2 3 2 3 3 3" xfId="23658" xr:uid="{00000000-0005-0000-0000-00006D5C0000}"/>
    <cellStyle name="Comma 2 2 3 2 3 2 3 5" xfId="18645" xr:uid="{00000000-0005-0000-0000-0000D8480000}"/>
    <cellStyle name="Comma 2 2 3 2 3 2 4" xfId="5196" xr:uid="{00000000-0005-0000-0000-00004F140000}"/>
    <cellStyle name="Comma 2 2 3 2 3 2 4 2" xfId="15248" xr:uid="{00000000-0005-0000-0000-0000933B0000}"/>
    <cellStyle name="Comma 2 2 3 2 3 2 4 2 3" xfId="30346" xr:uid="{00000000-0005-0000-0000-00008D760000}"/>
    <cellStyle name="Comma 2 2 3 2 3 2 4 3" xfId="10228" xr:uid="{00000000-0005-0000-0000-0000F7270000}"/>
    <cellStyle name="Comma 2 2 3 2 3 2 4 3 3" xfId="25329" xr:uid="{00000000-0005-0000-0000-0000F4620000}"/>
    <cellStyle name="Comma 2 2 3 2 3 2 4 5" xfId="20316" xr:uid="{00000000-0005-0000-0000-00005F4F0000}"/>
    <cellStyle name="Comma 2 2 3 2 3 2 5" xfId="11906" xr:uid="{00000000-0005-0000-0000-0000852E0000}"/>
    <cellStyle name="Comma 2 2 3 2 3 2 5 3" xfId="27004" xr:uid="{00000000-0005-0000-0000-00007F690000}"/>
    <cellStyle name="Comma 2 2 3 2 3 2 6" xfId="6885" xr:uid="{00000000-0005-0000-0000-0000E81A0000}"/>
    <cellStyle name="Comma 2 2 3 2 3 2 6 3" xfId="21987" xr:uid="{00000000-0005-0000-0000-0000E6550000}"/>
    <cellStyle name="Comma 2 2 3 2 3 2 8" xfId="16974" xr:uid="{00000000-0005-0000-0000-000051420000}"/>
    <cellStyle name="Comma 2 2 3 2 3 3" xfId="2232" xr:uid="{00000000-0005-0000-0000-0000BB080000}"/>
    <cellStyle name="Comma 2 2 3 2 3 3 2" xfId="3922" xr:uid="{00000000-0005-0000-0000-0000550F0000}"/>
    <cellStyle name="Comma 2 2 3 2 3 3 2 2" xfId="13995" xr:uid="{00000000-0005-0000-0000-0000AE360000}"/>
    <cellStyle name="Comma 2 2 3 2 3 3 2 2 3" xfId="29093" xr:uid="{00000000-0005-0000-0000-0000A8710000}"/>
    <cellStyle name="Comma 2 2 3 2 3 3 2 3" xfId="8975" xr:uid="{00000000-0005-0000-0000-000012230000}"/>
    <cellStyle name="Comma 2 2 3 2 3 3 2 3 3" xfId="24076" xr:uid="{00000000-0005-0000-0000-00000F5E0000}"/>
    <cellStyle name="Comma 2 2 3 2 3 3 2 5" xfId="19063" xr:uid="{00000000-0005-0000-0000-00007A4A0000}"/>
    <cellStyle name="Comma 2 2 3 2 3 3 3" xfId="5614" xr:uid="{00000000-0005-0000-0000-0000F1150000}"/>
    <cellStyle name="Comma 2 2 3 2 3 3 3 2" xfId="15666" xr:uid="{00000000-0005-0000-0000-0000353D0000}"/>
    <cellStyle name="Comma 2 2 3 2 3 3 3 2 3" xfId="30764" xr:uid="{00000000-0005-0000-0000-00002F780000}"/>
    <cellStyle name="Comma 2 2 3 2 3 3 3 3" xfId="10646" xr:uid="{00000000-0005-0000-0000-000099290000}"/>
    <cellStyle name="Comma 2 2 3 2 3 3 3 3 3" xfId="25747" xr:uid="{00000000-0005-0000-0000-000096640000}"/>
    <cellStyle name="Comma 2 2 3 2 3 3 3 5" xfId="20734" xr:uid="{00000000-0005-0000-0000-000001510000}"/>
    <cellStyle name="Comma 2 2 3 2 3 3 4" xfId="12324" xr:uid="{00000000-0005-0000-0000-000027300000}"/>
    <cellStyle name="Comma 2 2 3 2 3 3 4 3" xfId="27422" xr:uid="{00000000-0005-0000-0000-0000216B0000}"/>
    <cellStyle name="Comma 2 2 3 2 3 3 5" xfId="7303" xr:uid="{00000000-0005-0000-0000-00008A1C0000}"/>
    <cellStyle name="Comma 2 2 3 2 3 3 5 3" xfId="22405" xr:uid="{00000000-0005-0000-0000-000088570000}"/>
    <cellStyle name="Comma 2 2 3 2 3 3 7" xfId="17392" xr:uid="{00000000-0005-0000-0000-0000F3430000}"/>
    <cellStyle name="Comma 2 2 3 2 3 4" xfId="3085" xr:uid="{00000000-0005-0000-0000-0000100C0000}"/>
    <cellStyle name="Comma 2 2 3 2 3 4 2" xfId="13159" xr:uid="{00000000-0005-0000-0000-00006A330000}"/>
    <cellStyle name="Comma 2 2 3 2 3 4 2 3" xfId="28257" xr:uid="{00000000-0005-0000-0000-0000646E0000}"/>
    <cellStyle name="Comma 2 2 3 2 3 4 3" xfId="8139" xr:uid="{00000000-0005-0000-0000-0000CE1F0000}"/>
    <cellStyle name="Comma 2 2 3 2 3 4 3 3" xfId="23240" xr:uid="{00000000-0005-0000-0000-0000CB5A0000}"/>
    <cellStyle name="Comma 2 2 3 2 3 4 5" xfId="18227" xr:uid="{00000000-0005-0000-0000-000036470000}"/>
    <cellStyle name="Comma 2 2 3 2 3 5" xfId="4778" xr:uid="{00000000-0005-0000-0000-0000AD120000}"/>
    <cellStyle name="Comma 2 2 3 2 3 5 2" xfId="14830" xr:uid="{00000000-0005-0000-0000-0000F1390000}"/>
    <cellStyle name="Comma 2 2 3 2 3 5 2 3" xfId="29928" xr:uid="{00000000-0005-0000-0000-0000EB740000}"/>
    <cellStyle name="Comma 2 2 3 2 3 5 3" xfId="9810" xr:uid="{00000000-0005-0000-0000-000055260000}"/>
    <cellStyle name="Comma 2 2 3 2 3 5 3 3" xfId="24911" xr:uid="{00000000-0005-0000-0000-000052610000}"/>
    <cellStyle name="Comma 2 2 3 2 3 5 5" xfId="19898" xr:uid="{00000000-0005-0000-0000-0000BD4D0000}"/>
    <cellStyle name="Comma 2 2 3 2 3 6" xfId="11488" xr:uid="{00000000-0005-0000-0000-0000E32C0000}"/>
    <cellStyle name="Comma 2 2 3 2 3 6 3" xfId="26586" xr:uid="{00000000-0005-0000-0000-0000DD670000}"/>
    <cellStyle name="Comma 2 2 3 2 3 7" xfId="6467" xr:uid="{00000000-0005-0000-0000-000046190000}"/>
    <cellStyle name="Comma 2 2 3 2 3 7 3" xfId="21569" xr:uid="{00000000-0005-0000-0000-000044540000}"/>
    <cellStyle name="Comma 2 2 3 2 3 9" xfId="16556" xr:uid="{00000000-0005-0000-0000-0000AF400000}"/>
    <cellStyle name="Comma 2 2 3 2 4" xfId="1603" xr:uid="{00000000-0005-0000-0000-000046060000}"/>
    <cellStyle name="Comma 2 2 3 2 4 2" xfId="2442" xr:uid="{00000000-0005-0000-0000-00008D090000}"/>
    <cellStyle name="Comma 2 2 3 2 4 2 2" xfId="4132" xr:uid="{00000000-0005-0000-0000-000027100000}"/>
    <cellStyle name="Comma 2 2 3 2 4 2 2 2" xfId="14205" xr:uid="{00000000-0005-0000-0000-000080370000}"/>
    <cellStyle name="Comma 2 2 3 2 4 2 2 2 3" xfId="29303" xr:uid="{00000000-0005-0000-0000-00007A720000}"/>
    <cellStyle name="Comma 2 2 3 2 4 2 2 3" xfId="9185" xr:uid="{00000000-0005-0000-0000-0000E4230000}"/>
    <cellStyle name="Comma 2 2 3 2 4 2 2 3 3" xfId="24286" xr:uid="{00000000-0005-0000-0000-0000E15E0000}"/>
    <cellStyle name="Comma 2 2 3 2 4 2 2 5" xfId="19273" xr:uid="{00000000-0005-0000-0000-00004C4B0000}"/>
    <cellStyle name="Comma 2 2 3 2 4 2 3" xfId="5824" xr:uid="{00000000-0005-0000-0000-0000C3160000}"/>
    <cellStyle name="Comma 2 2 3 2 4 2 3 2" xfId="15876" xr:uid="{00000000-0005-0000-0000-0000073E0000}"/>
    <cellStyle name="Comma 2 2 3 2 4 2 3 2 3" xfId="30974" xr:uid="{00000000-0005-0000-0000-000001790000}"/>
    <cellStyle name="Comma 2 2 3 2 4 2 3 3" xfId="10856" xr:uid="{00000000-0005-0000-0000-00006B2A0000}"/>
    <cellStyle name="Comma 2 2 3 2 4 2 3 3 3" xfId="25957" xr:uid="{00000000-0005-0000-0000-000068650000}"/>
    <cellStyle name="Comma 2 2 3 2 4 2 3 5" xfId="20944" xr:uid="{00000000-0005-0000-0000-0000D3510000}"/>
    <cellStyle name="Comma 2 2 3 2 4 2 4" xfId="12534" xr:uid="{00000000-0005-0000-0000-0000F9300000}"/>
    <cellStyle name="Comma 2 2 3 2 4 2 4 3" xfId="27632" xr:uid="{00000000-0005-0000-0000-0000F36B0000}"/>
    <cellStyle name="Comma 2 2 3 2 4 2 5" xfId="7513" xr:uid="{00000000-0005-0000-0000-00005C1D0000}"/>
    <cellStyle name="Comma 2 2 3 2 4 2 5 3" xfId="22615" xr:uid="{00000000-0005-0000-0000-00005A580000}"/>
    <cellStyle name="Comma 2 2 3 2 4 2 7" xfId="17602" xr:uid="{00000000-0005-0000-0000-0000C5440000}"/>
    <cellStyle name="Comma 2 2 3 2 4 3" xfId="3295" xr:uid="{00000000-0005-0000-0000-0000E20C0000}"/>
    <cellStyle name="Comma 2 2 3 2 4 3 2" xfId="13369" xr:uid="{00000000-0005-0000-0000-00003C340000}"/>
    <cellStyle name="Comma 2 2 3 2 4 3 2 3" xfId="28467" xr:uid="{00000000-0005-0000-0000-0000366F0000}"/>
    <cellStyle name="Comma 2 2 3 2 4 3 3" xfId="8349" xr:uid="{00000000-0005-0000-0000-0000A0200000}"/>
    <cellStyle name="Comma 2 2 3 2 4 3 3 3" xfId="23450" xr:uid="{00000000-0005-0000-0000-00009D5B0000}"/>
    <cellStyle name="Comma 2 2 3 2 4 3 5" xfId="18437" xr:uid="{00000000-0005-0000-0000-000008480000}"/>
    <cellStyle name="Comma 2 2 3 2 4 4" xfId="4988" xr:uid="{00000000-0005-0000-0000-00007F130000}"/>
    <cellStyle name="Comma 2 2 3 2 4 4 2" xfId="15040" xr:uid="{00000000-0005-0000-0000-0000C33A0000}"/>
    <cellStyle name="Comma 2 2 3 2 4 4 2 3" xfId="30138" xr:uid="{00000000-0005-0000-0000-0000BD750000}"/>
    <cellStyle name="Comma 2 2 3 2 4 4 3" xfId="10020" xr:uid="{00000000-0005-0000-0000-000027270000}"/>
    <cellStyle name="Comma 2 2 3 2 4 4 3 3" xfId="25121" xr:uid="{00000000-0005-0000-0000-000024620000}"/>
    <cellStyle name="Comma 2 2 3 2 4 4 5" xfId="20108" xr:uid="{00000000-0005-0000-0000-00008F4E0000}"/>
    <cellStyle name="Comma 2 2 3 2 4 5" xfId="11698" xr:uid="{00000000-0005-0000-0000-0000B52D0000}"/>
    <cellStyle name="Comma 2 2 3 2 4 5 3" xfId="26796" xr:uid="{00000000-0005-0000-0000-0000AF680000}"/>
    <cellStyle name="Comma 2 2 3 2 4 6" xfId="6677" xr:uid="{00000000-0005-0000-0000-0000181A0000}"/>
    <cellStyle name="Comma 2 2 3 2 4 6 3" xfId="21779" xr:uid="{00000000-0005-0000-0000-000016550000}"/>
    <cellStyle name="Comma 2 2 3 2 4 8" xfId="16766" xr:uid="{00000000-0005-0000-0000-000081410000}"/>
    <cellStyle name="Comma 2 2 3 2 5" xfId="2024" xr:uid="{00000000-0005-0000-0000-0000EB070000}"/>
    <cellStyle name="Comma 2 2 3 2 5 2" xfId="3714" xr:uid="{00000000-0005-0000-0000-0000850E0000}"/>
    <cellStyle name="Comma 2 2 3 2 5 2 2" xfId="13787" xr:uid="{00000000-0005-0000-0000-0000DE350000}"/>
    <cellStyle name="Comma 2 2 3 2 5 2 2 3" xfId="28885" xr:uid="{00000000-0005-0000-0000-0000D8700000}"/>
    <cellStyle name="Comma 2 2 3 2 5 2 3" xfId="8767" xr:uid="{00000000-0005-0000-0000-000042220000}"/>
    <cellStyle name="Comma 2 2 3 2 5 2 3 3" xfId="23868" xr:uid="{00000000-0005-0000-0000-00003F5D0000}"/>
    <cellStyle name="Comma 2 2 3 2 5 2 5" xfId="18855" xr:uid="{00000000-0005-0000-0000-0000AA490000}"/>
    <cellStyle name="Comma 2 2 3 2 5 3" xfId="5406" xr:uid="{00000000-0005-0000-0000-000021150000}"/>
    <cellStyle name="Comma 2 2 3 2 5 3 2" xfId="15458" xr:uid="{00000000-0005-0000-0000-0000653C0000}"/>
    <cellStyle name="Comma 2 2 3 2 5 3 2 3" xfId="30556" xr:uid="{00000000-0005-0000-0000-00005F770000}"/>
    <cellStyle name="Comma 2 2 3 2 5 3 3" xfId="10438" xr:uid="{00000000-0005-0000-0000-0000C9280000}"/>
    <cellStyle name="Comma 2 2 3 2 5 3 3 3" xfId="25539" xr:uid="{00000000-0005-0000-0000-0000C6630000}"/>
    <cellStyle name="Comma 2 2 3 2 5 3 5" xfId="20526" xr:uid="{00000000-0005-0000-0000-000031500000}"/>
    <cellStyle name="Comma 2 2 3 2 5 4" xfId="12116" xr:uid="{00000000-0005-0000-0000-0000572F0000}"/>
    <cellStyle name="Comma 2 2 3 2 5 4 3" xfId="27214" xr:uid="{00000000-0005-0000-0000-0000516A0000}"/>
    <cellStyle name="Comma 2 2 3 2 5 5" xfId="7095" xr:uid="{00000000-0005-0000-0000-0000BA1B0000}"/>
    <cellStyle name="Comma 2 2 3 2 5 5 3" xfId="22197" xr:uid="{00000000-0005-0000-0000-0000B8560000}"/>
    <cellStyle name="Comma 2 2 3 2 5 7" xfId="17184" xr:uid="{00000000-0005-0000-0000-000023430000}"/>
    <cellStyle name="Comma 2 2 3 2 6" xfId="2877" xr:uid="{00000000-0005-0000-0000-0000400B0000}"/>
    <cellStyle name="Comma 2 2 3 2 6 2" xfId="12951" xr:uid="{00000000-0005-0000-0000-00009A320000}"/>
    <cellStyle name="Comma 2 2 3 2 6 2 3" xfId="28049" xr:uid="{00000000-0005-0000-0000-0000946D0000}"/>
    <cellStyle name="Comma 2 2 3 2 6 3" xfId="7931" xr:uid="{00000000-0005-0000-0000-0000FE1E0000}"/>
    <cellStyle name="Comma 2 2 3 2 6 3 3" xfId="23032" xr:uid="{00000000-0005-0000-0000-0000FB590000}"/>
    <cellStyle name="Comma 2 2 3 2 6 5" xfId="18019" xr:uid="{00000000-0005-0000-0000-000066460000}"/>
    <cellStyle name="Comma 2 2 3 2 7" xfId="4570" xr:uid="{00000000-0005-0000-0000-0000DD110000}"/>
    <cellStyle name="Comma 2 2 3 2 7 2" xfId="14622" xr:uid="{00000000-0005-0000-0000-000021390000}"/>
    <cellStyle name="Comma 2 2 3 2 7 2 3" xfId="29720" xr:uid="{00000000-0005-0000-0000-00001B740000}"/>
    <cellStyle name="Comma 2 2 3 2 7 3" xfId="9602" xr:uid="{00000000-0005-0000-0000-000085250000}"/>
    <cellStyle name="Comma 2 2 3 2 7 3 3" xfId="24703" xr:uid="{00000000-0005-0000-0000-000082600000}"/>
    <cellStyle name="Comma 2 2 3 2 7 5" xfId="19690" xr:uid="{00000000-0005-0000-0000-0000ED4C0000}"/>
    <cellStyle name="Comma 2 2 3 2 8" xfId="11280" xr:uid="{00000000-0005-0000-0000-0000132C0000}"/>
    <cellStyle name="Comma 2 2 3 2 8 3" xfId="26378" xr:uid="{00000000-0005-0000-0000-00000D670000}"/>
    <cellStyle name="Comma 2 2 3 2 9" xfId="6259" xr:uid="{00000000-0005-0000-0000-000076180000}"/>
    <cellStyle name="Comma 2 2 3 2 9 3" xfId="21361" xr:uid="{00000000-0005-0000-0000-000074530000}"/>
    <cellStyle name="Comma 2 2 3 3" xfId="1223" xr:uid="{00000000-0005-0000-0000-0000CA040000}"/>
    <cellStyle name="Comma 2 2 3 3 10" xfId="16400" xr:uid="{00000000-0005-0000-0000-000013400000}"/>
    <cellStyle name="Comma 2 2 3 3 2" xfId="1442" xr:uid="{00000000-0005-0000-0000-0000A5050000}"/>
    <cellStyle name="Comma 2 2 3 3 2 2" xfId="1863" xr:uid="{00000000-0005-0000-0000-00004A070000}"/>
    <cellStyle name="Comma 2 2 3 3 2 2 2" xfId="2702" xr:uid="{00000000-0005-0000-0000-0000910A0000}"/>
    <cellStyle name="Comma 2 2 3 3 2 2 2 2" xfId="4392" xr:uid="{00000000-0005-0000-0000-00002B110000}"/>
    <cellStyle name="Comma 2 2 3 3 2 2 2 2 2" xfId="14465" xr:uid="{00000000-0005-0000-0000-000084380000}"/>
    <cellStyle name="Comma 2 2 3 3 2 2 2 2 2 3" xfId="29563" xr:uid="{00000000-0005-0000-0000-00007E730000}"/>
    <cellStyle name="Comma 2 2 3 3 2 2 2 2 3" xfId="9445" xr:uid="{00000000-0005-0000-0000-0000E8240000}"/>
    <cellStyle name="Comma 2 2 3 3 2 2 2 2 3 3" xfId="24546" xr:uid="{00000000-0005-0000-0000-0000E55F0000}"/>
    <cellStyle name="Comma 2 2 3 3 2 2 2 2 5" xfId="19533" xr:uid="{00000000-0005-0000-0000-0000504C0000}"/>
    <cellStyle name="Comma 2 2 3 3 2 2 2 3" xfId="6084" xr:uid="{00000000-0005-0000-0000-0000C7170000}"/>
    <cellStyle name="Comma 2 2 3 3 2 2 2 3 2" xfId="16136" xr:uid="{00000000-0005-0000-0000-00000B3F0000}"/>
    <cellStyle name="Comma 2 2 3 3 2 2 2 3 2 3" xfId="31234" xr:uid="{00000000-0005-0000-0000-0000057A0000}"/>
    <cellStyle name="Comma 2 2 3 3 2 2 2 3 3" xfId="11116" xr:uid="{00000000-0005-0000-0000-00006F2B0000}"/>
    <cellStyle name="Comma 2 2 3 3 2 2 2 3 3 3" xfId="26217" xr:uid="{00000000-0005-0000-0000-00006C660000}"/>
    <cellStyle name="Comma 2 2 3 3 2 2 2 3 5" xfId="21204" xr:uid="{00000000-0005-0000-0000-0000D7520000}"/>
    <cellStyle name="Comma 2 2 3 3 2 2 2 4" xfId="12794" xr:uid="{00000000-0005-0000-0000-0000FD310000}"/>
    <cellStyle name="Comma 2 2 3 3 2 2 2 4 3" xfId="27892" xr:uid="{00000000-0005-0000-0000-0000F76C0000}"/>
    <cellStyle name="Comma 2 2 3 3 2 2 2 5" xfId="7773" xr:uid="{00000000-0005-0000-0000-0000601E0000}"/>
    <cellStyle name="Comma 2 2 3 3 2 2 2 5 3" xfId="22875" xr:uid="{00000000-0005-0000-0000-00005E590000}"/>
    <cellStyle name="Comma 2 2 3 3 2 2 2 7" xfId="17862" xr:uid="{00000000-0005-0000-0000-0000C9450000}"/>
    <cellStyle name="Comma 2 2 3 3 2 2 3" xfId="3555" xr:uid="{00000000-0005-0000-0000-0000E60D0000}"/>
    <cellStyle name="Comma 2 2 3 3 2 2 3 2" xfId="13629" xr:uid="{00000000-0005-0000-0000-000040350000}"/>
    <cellStyle name="Comma 2 2 3 3 2 2 3 2 3" xfId="28727" xr:uid="{00000000-0005-0000-0000-00003A700000}"/>
    <cellStyle name="Comma 2 2 3 3 2 2 3 3" xfId="8609" xr:uid="{00000000-0005-0000-0000-0000A4210000}"/>
    <cellStyle name="Comma 2 2 3 3 2 2 3 3 3" xfId="23710" xr:uid="{00000000-0005-0000-0000-0000A15C0000}"/>
    <cellStyle name="Comma 2 2 3 3 2 2 3 5" xfId="18697" xr:uid="{00000000-0005-0000-0000-00000C490000}"/>
    <cellStyle name="Comma 2 2 3 3 2 2 4" xfId="5248" xr:uid="{00000000-0005-0000-0000-000083140000}"/>
    <cellStyle name="Comma 2 2 3 3 2 2 4 2" xfId="15300" xr:uid="{00000000-0005-0000-0000-0000C73B0000}"/>
    <cellStyle name="Comma 2 2 3 3 2 2 4 2 3" xfId="30398" xr:uid="{00000000-0005-0000-0000-0000C1760000}"/>
    <cellStyle name="Comma 2 2 3 3 2 2 4 3" xfId="10280" xr:uid="{00000000-0005-0000-0000-00002B280000}"/>
    <cellStyle name="Comma 2 2 3 3 2 2 4 3 3" xfId="25381" xr:uid="{00000000-0005-0000-0000-000028630000}"/>
    <cellStyle name="Comma 2 2 3 3 2 2 4 5" xfId="20368" xr:uid="{00000000-0005-0000-0000-0000934F0000}"/>
    <cellStyle name="Comma 2 2 3 3 2 2 5" xfId="11958" xr:uid="{00000000-0005-0000-0000-0000B92E0000}"/>
    <cellStyle name="Comma 2 2 3 3 2 2 5 3" xfId="27056" xr:uid="{00000000-0005-0000-0000-0000B3690000}"/>
    <cellStyle name="Comma 2 2 3 3 2 2 6" xfId="6937" xr:uid="{00000000-0005-0000-0000-00001C1B0000}"/>
    <cellStyle name="Comma 2 2 3 3 2 2 6 3" xfId="22039" xr:uid="{00000000-0005-0000-0000-00001A560000}"/>
    <cellStyle name="Comma 2 2 3 3 2 2 8" xfId="17026" xr:uid="{00000000-0005-0000-0000-000085420000}"/>
    <cellStyle name="Comma 2 2 3 3 2 3" xfId="2284" xr:uid="{00000000-0005-0000-0000-0000EF080000}"/>
    <cellStyle name="Comma 2 2 3 3 2 3 2" xfId="3974" xr:uid="{00000000-0005-0000-0000-0000890F0000}"/>
    <cellStyle name="Comma 2 2 3 3 2 3 2 2" xfId="14047" xr:uid="{00000000-0005-0000-0000-0000E2360000}"/>
    <cellStyle name="Comma 2 2 3 3 2 3 2 2 3" xfId="29145" xr:uid="{00000000-0005-0000-0000-0000DC710000}"/>
    <cellStyle name="Comma 2 2 3 3 2 3 2 3" xfId="9027" xr:uid="{00000000-0005-0000-0000-000046230000}"/>
    <cellStyle name="Comma 2 2 3 3 2 3 2 3 3" xfId="24128" xr:uid="{00000000-0005-0000-0000-0000435E0000}"/>
    <cellStyle name="Comma 2 2 3 3 2 3 2 5" xfId="19115" xr:uid="{00000000-0005-0000-0000-0000AE4A0000}"/>
    <cellStyle name="Comma 2 2 3 3 2 3 3" xfId="5666" xr:uid="{00000000-0005-0000-0000-000025160000}"/>
    <cellStyle name="Comma 2 2 3 3 2 3 3 2" xfId="15718" xr:uid="{00000000-0005-0000-0000-0000693D0000}"/>
    <cellStyle name="Comma 2 2 3 3 2 3 3 2 3" xfId="30816" xr:uid="{00000000-0005-0000-0000-000063780000}"/>
    <cellStyle name="Comma 2 2 3 3 2 3 3 3" xfId="10698" xr:uid="{00000000-0005-0000-0000-0000CD290000}"/>
    <cellStyle name="Comma 2 2 3 3 2 3 3 3 3" xfId="25799" xr:uid="{00000000-0005-0000-0000-0000CA640000}"/>
    <cellStyle name="Comma 2 2 3 3 2 3 3 5" xfId="20786" xr:uid="{00000000-0005-0000-0000-000035510000}"/>
    <cellStyle name="Comma 2 2 3 3 2 3 4" xfId="12376" xr:uid="{00000000-0005-0000-0000-00005B300000}"/>
    <cellStyle name="Comma 2 2 3 3 2 3 4 3" xfId="27474" xr:uid="{00000000-0005-0000-0000-0000556B0000}"/>
    <cellStyle name="Comma 2 2 3 3 2 3 5" xfId="7355" xr:uid="{00000000-0005-0000-0000-0000BE1C0000}"/>
    <cellStyle name="Comma 2 2 3 3 2 3 5 3" xfId="22457" xr:uid="{00000000-0005-0000-0000-0000BC570000}"/>
    <cellStyle name="Comma 2 2 3 3 2 3 7" xfId="17444" xr:uid="{00000000-0005-0000-0000-000027440000}"/>
    <cellStyle name="Comma 2 2 3 3 2 4" xfId="3137" xr:uid="{00000000-0005-0000-0000-0000440C0000}"/>
    <cellStyle name="Comma 2 2 3 3 2 4 2" xfId="13211" xr:uid="{00000000-0005-0000-0000-00009E330000}"/>
    <cellStyle name="Comma 2 2 3 3 2 4 2 3" xfId="28309" xr:uid="{00000000-0005-0000-0000-0000986E0000}"/>
    <cellStyle name="Comma 2 2 3 3 2 4 3" xfId="8191" xr:uid="{00000000-0005-0000-0000-000002200000}"/>
    <cellStyle name="Comma 2 2 3 3 2 4 3 3" xfId="23292" xr:uid="{00000000-0005-0000-0000-0000FF5A0000}"/>
    <cellStyle name="Comma 2 2 3 3 2 4 5" xfId="18279" xr:uid="{00000000-0005-0000-0000-00006A470000}"/>
    <cellStyle name="Comma 2 2 3 3 2 5" xfId="4830" xr:uid="{00000000-0005-0000-0000-0000E1120000}"/>
    <cellStyle name="Comma 2 2 3 3 2 5 2" xfId="14882" xr:uid="{00000000-0005-0000-0000-0000253A0000}"/>
    <cellStyle name="Comma 2 2 3 3 2 5 2 3" xfId="29980" xr:uid="{00000000-0005-0000-0000-00001F750000}"/>
    <cellStyle name="Comma 2 2 3 3 2 5 3" xfId="9862" xr:uid="{00000000-0005-0000-0000-000089260000}"/>
    <cellStyle name="Comma 2 2 3 3 2 5 3 3" xfId="24963" xr:uid="{00000000-0005-0000-0000-000086610000}"/>
    <cellStyle name="Comma 2 2 3 3 2 5 5" xfId="19950" xr:uid="{00000000-0005-0000-0000-0000F14D0000}"/>
    <cellStyle name="Comma 2 2 3 3 2 6" xfId="11540" xr:uid="{00000000-0005-0000-0000-0000172D0000}"/>
    <cellStyle name="Comma 2 2 3 3 2 6 3" xfId="26638" xr:uid="{00000000-0005-0000-0000-000011680000}"/>
    <cellStyle name="Comma 2 2 3 3 2 7" xfId="6519" xr:uid="{00000000-0005-0000-0000-00007A190000}"/>
    <cellStyle name="Comma 2 2 3 3 2 7 3" xfId="21621" xr:uid="{00000000-0005-0000-0000-000078540000}"/>
    <cellStyle name="Comma 2 2 3 3 2 9" xfId="16608" xr:uid="{00000000-0005-0000-0000-0000E3400000}"/>
    <cellStyle name="Comma 2 2 3 3 3" xfId="1655" xr:uid="{00000000-0005-0000-0000-00007A060000}"/>
    <cellStyle name="Comma 2 2 3 3 3 2" xfId="2494" xr:uid="{00000000-0005-0000-0000-0000C1090000}"/>
    <cellStyle name="Comma 2 2 3 3 3 2 2" xfId="4184" xr:uid="{00000000-0005-0000-0000-00005B100000}"/>
    <cellStyle name="Comma 2 2 3 3 3 2 2 2" xfId="14257" xr:uid="{00000000-0005-0000-0000-0000B4370000}"/>
    <cellStyle name="Comma 2 2 3 3 3 2 2 2 3" xfId="29355" xr:uid="{00000000-0005-0000-0000-0000AE720000}"/>
    <cellStyle name="Comma 2 2 3 3 3 2 2 3" xfId="9237" xr:uid="{00000000-0005-0000-0000-000018240000}"/>
    <cellStyle name="Comma 2 2 3 3 3 2 2 3 3" xfId="24338" xr:uid="{00000000-0005-0000-0000-0000155F0000}"/>
    <cellStyle name="Comma 2 2 3 3 3 2 2 5" xfId="19325" xr:uid="{00000000-0005-0000-0000-0000804B0000}"/>
    <cellStyle name="Comma 2 2 3 3 3 2 3" xfId="5876" xr:uid="{00000000-0005-0000-0000-0000F7160000}"/>
    <cellStyle name="Comma 2 2 3 3 3 2 3 2" xfId="15928" xr:uid="{00000000-0005-0000-0000-00003B3E0000}"/>
    <cellStyle name="Comma 2 2 3 3 3 2 3 2 3" xfId="31026" xr:uid="{00000000-0005-0000-0000-000035790000}"/>
    <cellStyle name="Comma 2 2 3 3 3 2 3 3" xfId="10908" xr:uid="{00000000-0005-0000-0000-00009F2A0000}"/>
    <cellStyle name="Comma 2 2 3 3 3 2 3 3 3" xfId="26009" xr:uid="{00000000-0005-0000-0000-00009C650000}"/>
    <cellStyle name="Comma 2 2 3 3 3 2 3 5" xfId="20996" xr:uid="{00000000-0005-0000-0000-000007520000}"/>
    <cellStyle name="Comma 2 2 3 3 3 2 4" xfId="12586" xr:uid="{00000000-0005-0000-0000-00002D310000}"/>
    <cellStyle name="Comma 2 2 3 3 3 2 4 3" xfId="27684" xr:uid="{00000000-0005-0000-0000-0000276C0000}"/>
    <cellStyle name="Comma 2 2 3 3 3 2 5" xfId="7565" xr:uid="{00000000-0005-0000-0000-0000901D0000}"/>
    <cellStyle name="Comma 2 2 3 3 3 2 5 3" xfId="22667" xr:uid="{00000000-0005-0000-0000-00008E580000}"/>
    <cellStyle name="Comma 2 2 3 3 3 2 7" xfId="17654" xr:uid="{00000000-0005-0000-0000-0000F9440000}"/>
    <cellStyle name="Comma 2 2 3 3 3 3" xfId="3347" xr:uid="{00000000-0005-0000-0000-0000160D0000}"/>
    <cellStyle name="Comma 2 2 3 3 3 3 2" xfId="13421" xr:uid="{00000000-0005-0000-0000-000070340000}"/>
    <cellStyle name="Comma 2 2 3 3 3 3 2 3" xfId="28519" xr:uid="{00000000-0005-0000-0000-00006A6F0000}"/>
    <cellStyle name="Comma 2 2 3 3 3 3 3" xfId="8401" xr:uid="{00000000-0005-0000-0000-0000D4200000}"/>
    <cellStyle name="Comma 2 2 3 3 3 3 3 3" xfId="23502" xr:uid="{00000000-0005-0000-0000-0000D15B0000}"/>
    <cellStyle name="Comma 2 2 3 3 3 3 5" xfId="18489" xr:uid="{00000000-0005-0000-0000-00003C480000}"/>
    <cellStyle name="Comma 2 2 3 3 3 4" xfId="5040" xr:uid="{00000000-0005-0000-0000-0000B3130000}"/>
    <cellStyle name="Comma 2 2 3 3 3 4 2" xfId="15092" xr:uid="{00000000-0005-0000-0000-0000F73A0000}"/>
    <cellStyle name="Comma 2 2 3 3 3 4 2 3" xfId="30190" xr:uid="{00000000-0005-0000-0000-0000F1750000}"/>
    <cellStyle name="Comma 2 2 3 3 3 4 3" xfId="10072" xr:uid="{00000000-0005-0000-0000-00005B270000}"/>
    <cellStyle name="Comma 2 2 3 3 3 4 3 3" xfId="25173" xr:uid="{00000000-0005-0000-0000-000058620000}"/>
    <cellStyle name="Comma 2 2 3 3 3 4 5" xfId="20160" xr:uid="{00000000-0005-0000-0000-0000C34E0000}"/>
    <cellStyle name="Comma 2 2 3 3 3 5" xfId="11750" xr:uid="{00000000-0005-0000-0000-0000E92D0000}"/>
    <cellStyle name="Comma 2 2 3 3 3 5 3" xfId="26848" xr:uid="{00000000-0005-0000-0000-0000E3680000}"/>
    <cellStyle name="Comma 2 2 3 3 3 6" xfId="6729" xr:uid="{00000000-0005-0000-0000-00004C1A0000}"/>
    <cellStyle name="Comma 2 2 3 3 3 6 3" xfId="21831" xr:uid="{00000000-0005-0000-0000-00004A550000}"/>
    <cellStyle name="Comma 2 2 3 3 3 8" xfId="16818" xr:uid="{00000000-0005-0000-0000-0000B5410000}"/>
    <cellStyle name="Comma 2 2 3 3 4" xfId="2076" xr:uid="{00000000-0005-0000-0000-00001F080000}"/>
    <cellStyle name="Comma 2 2 3 3 4 2" xfId="3766" xr:uid="{00000000-0005-0000-0000-0000B90E0000}"/>
    <cellStyle name="Comma 2 2 3 3 4 2 2" xfId="13839" xr:uid="{00000000-0005-0000-0000-000012360000}"/>
    <cellStyle name="Comma 2 2 3 3 4 2 2 3" xfId="28937" xr:uid="{00000000-0005-0000-0000-00000C710000}"/>
    <cellStyle name="Comma 2 2 3 3 4 2 3" xfId="8819" xr:uid="{00000000-0005-0000-0000-000076220000}"/>
    <cellStyle name="Comma 2 2 3 3 4 2 3 3" xfId="23920" xr:uid="{00000000-0005-0000-0000-0000735D0000}"/>
    <cellStyle name="Comma 2 2 3 3 4 2 5" xfId="18907" xr:uid="{00000000-0005-0000-0000-0000DE490000}"/>
    <cellStyle name="Comma 2 2 3 3 4 3" xfId="5458" xr:uid="{00000000-0005-0000-0000-000055150000}"/>
    <cellStyle name="Comma 2 2 3 3 4 3 2" xfId="15510" xr:uid="{00000000-0005-0000-0000-0000993C0000}"/>
    <cellStyle name="Comma 2 2 3 3 4 3 2 3" xfId="30608" xr:uid="{00000000-0005-0000-0000-000093770000}"/>
    <cellStyle name="Comma 2 2 3 3 4 3 3" xfId="10490" xr:uid="{00000000-0005-0000-0000-0000FD280000}"/>
    <cellStyle name="Comma 2 2 3 3 4 3 3 3" xfId="25591" xr:uid="{00000000-0005-0000-0000-0000FA630000}"/>
    <cellStyle name="Comma 2 2 3 3 4 3 5" xfId="20578" xr:uid="{00000000-0005-0000-0000-000065500000}"/>
    <cellStyle name="Comma 2 2 3 3 4 4" xfId="12168" xr:uid="{00000000-0005-0000-0000-00008B2F0000}"/>
    <cellStyle name="Comma 2 2 3 3 4 4 3" xfId="27266" xr:uid="{00000000-0005-0000-0000-0000856A0000}"/>
    <cellStyle name="Comma 2 2 3 3 4 5" xfId="7147" xr:uid="{00000000-0005-0000-0000-0000EE1B0000}"/>
    <cellStyle name="Comma 2 2 3 3 4 5 3" xfId="22249" xr:uid="{00000000-0005-0000-0000-0000EC560000}"/>
    <cellStyle name="Comma 2 2 3 3 4 7" xfId="17236" xr:uid="{00000000-0005-0000-0000-000057430000}"/>
    <cellStyle name="Comma 2 2 3 3 5" xfId="2929" xr:uid="{00000000-0005-0000-0000-0000740B0000}"/>
    <cellStyle name="Comma 2 2 3 3 5 2" xfId="13003" xr:uid="{00000000-0005-0000-0000-0000CE320000}"/>
    <cellStyle name="Comma 2 2 3 3 5 2 3" xfId="28101" xr:uid="{00000000-0005-0000-0000-0000C86D0000}"/>
    <cellStyle name="Comma 2 2 3 3 5 3" xfId="7983" xr:uid="{00000000-0005-0000-0000-0000321F0000}"/>
    <cellStyle name="Comma 2 2 3 3 5 3 3" xfId="23084" xr:uid="{00000000-0005-0000-0000-00002F5A0000}"/>
    <cellStyle name="Comma 2 2 3 3 5 5" xfId="18071" xr:uid="{00000000-0005-0000-0000-00009A460000}"/>
    <cellStyle name="Comma 2 2 3 3 6" xfId="4622" xr:uid="{00000000-0005-0000-0000-000011120000}"/>
    <cellStyle name="Comma 2 2 3 3 6 2" xfId="14674" xr:uid="{00000000-0005-0000-0000-000055390000}"/>
    <cellStyle name="Comma 2 2 3 3 6 2 3" xfId="29772" xr:uid="{00000000-0005-0000-0000-00004F740000}"/>
    <cellStyle name="Comma 2 2 3 3 6 3" xfId="9654" xr:uid="{00000000-0005-0000-0000-0000B9250000}"/>
    <cellStyle name="Comma 2 2 3 3 6 3 3" xfId="24755" xr:uid="{00000000-0005-0000-0000-0000B6600000}"/>
    <cellStyle name="Comma 2 2 3 3 6 5" xfId="19742" xr:uid="{00000000-0005-0000-0000-0000214D0000}"/>
    <cellStyle name="Comma 2 2 3 3 7" xfId="11332" xr:uid="{00000000-0005-0000-0000-0000472C0000}"/>
    <cellStyle name="Comma 2 2 3 3 7 3" xfId="26430" xr:uid="{00000000-0005-0000-0000-000041670000}"/>
    <cellStyle name="Comma 2 2 3 3 8" xfId="6311" xr:uid="{00000000-0005-0000-0000-0000AA180000}"/>
    <cellStyle name="Comma 2 2 3 3 8 3" xfId="21413" xr:uid="{00000000-0005-0000-0000-0000A8530000}"/>
    <cellStyle name="Comma 2 2 3 4" xfId="1336" xr:uid="{00000000-0005-0000-0000-00003B050000}"/>
    <cellStyle name="Comma 2 2 3 4 2" xfId="1759" xr:uid="{00000000-0005-0000-0000-0000E2060000}"/>
    <cellStyle name="Comma 2 2 3 4 2 2" xfId="2598" xr:uid="{00000000-0005-0000-0000-0000290A0000}"/>
    <cellStyle name="Comma 2 2 3 4 2 2 2" xfId="4288" xr:uid="{00000000-0005-0000-0000-0000C3100000}"/>
    <cellStyle name="Comma 2 2 3 4 2 2 2 2" xfId="14361" xr:uid="{00000000-0005-0000-0000-00001C380000}"/>
    <cellStyle name="Comma 2 2 3 4 2 2 2 2 3" xfId="29459" xr:uid="{00000000-0005-0000-0000-000016730000}"/>
    <cellStyle name="Comma 2 2 3 4 2 2 2 3" xfId="9341" xr:uid="{00000000-0005-0000-0000-000080240000}"/>
    <cellStyle name="Comma 2 2 3 4 2 2 2 3 3" xfId="24442" xr:uid="{00000000-0005-0000-0000-00007D5F0000}"/>
    <cellStyle name="Comma 2 2 3 4 2 2 2 5" xfId="19429" xr:uid="{00000000-0005-0000-0000-0000E84B0000}"/>
    <cellStyle name="Comma 2 2 3 4 2 2 3" xfId="5980" xr:uid="{00000000-0005-0000-0000-00005F170000}"/>
    <cellStyle name="Comma 2 2 3 4 2 2 3 2" xfId="16032" xr:uid="{00000000-0005-0000-0000-0000A33E0000}"/>
    <cellStyle name="Comma 2 2 3 4 2 2 3 2 3" xfId="31130" xr:uid="{00000000-0005-0000-0000-00009D790000}"/>
    <cellStyle name="Comma 2 2 3 4 2 2 3 3" xfId="11012" xr:uid="{00000000-0005-0000-0000-0000072B0000}"/>
    <cellStyle name="Comma 2 2 3 4 2 2 3 3 3" xfId="26113" xr:uid="{00000000-0005-0000-0000-000004660000}"/>
    <cellStyle name="Comma 2 2 3 4 2 2 3 5" xfId="21100" xr:uid="{00000000-0005-0000-0000-00006F520000}"/>
    <cellStyle name="Comma 2 2 3 4 2 2 4" xfId="12690" xr:uid="{00000000-0005-0000-0000-000095310000}"/>
    <cellStyle name="Comma 2 2 3 4 2 2 4 3" xfId="27788" xr:uid="{00000000-0005-0000-0000-00008F6C0000}"/>
    <cellStyle name="Comma 2 2 3 4 2 2 5" xfId="7669" xr:uid="{00000000-0005-0000-0000-0000F81D0000}"/>
    <cellStyle name="Comma 2 2 3 4 2 2 5 3" xfId="22771" xr:uid="{00000000-0005-0000-0000-0000F6580000}"/>
    <cellStyle name="Comma 2 2 3 4 2 2 7" xfId="17758" xr:uid="{00000000-0005-0000-0000-000061450000}"/>
    <cellStyle name="Comma 2 2 3 4 2 3" xfId="3451" xr:uid="{00000000-0005-0000-0000-00007E0D0000}"/>
    <cellStyle name="Comma 2 2 3 4 2 3 2" xfId="13525" xr:uid="{00000000-0005-0000-0000-0000D8340000}"/>
    <cellStyle name="Comma 2 2 3 4 2 3 2 3" xfId="28623" xr:uid="{00000000-0005-0000-0000-0000D26F0000}"/>
    <cellStyle name="Comma 2 2 3 4 2 3 3" xfId="8505" xr:uid="{00000000-0005-0000-0000-00003C210000}"/>
    <cellStyle name="Comma 2 2 3 4 2 3 3 3" xfId="23606" xr:uid="{00000000-0005-0000-0000-0000395C0000}"/>
    <cellStyle name="Comma 2 2 3 4 2 3 5" xfId="18593" xr:uid="{00000000-0005-0000-0000-0000A4480000}"/>
    <cellStyle name="Comma 2 2 3 4 2 4" xfId="5144" xr:uid="{00000000-0005-0000-0000-00001B140000}"/>
    <cellStyle name="Comma 2 2 3 4 2 4 2" xfId="15196" xr:uid="{00000000-0005-0000-0000-00005F3B0000}"/>
    <cellStyle name="Comma 2 2 3 4 2 4 2 3" xfId="30294" xr:uid="{00000000-0005-0000-0000-000059760000}"/>
    <cellStyle name="Comma 2 2 3 4 2 4 3" xfId="10176" xr:uid="{00000000-0005-0000-0000-0000C3270000}"/>
    <cellStyle name="Comma 2 2 3 4 2 4 3 3" xfId="25277" xr:uid="{00000000-0005-0000-0000-0000C0620000}"/>
    <cellStyle name="Comma 2 2 3 4 2 4 5" xfId="20264" xr:uid="{00000000-0005-0000-0000-00002B4F0000}"/>
    <cellStyle name="Comma 2 2 3 4 2 5" xfId="11854" xr:uid="{00000000-0005-0000-0000-0000512E0000}"/>
    <cellStyle name="Comma 2 2 3 4 2 5 3" xfId="26952" xr:uid="{00000000-0005-0000-0000-00004B690000}"/>
    <cellStyle name="Comma 2 2 3 4 2 6" xfId="6833" xr:uid="{00000000-0005-0000-0000-0000B41A0000}"/>
    <cellStyle name="Comma 2 2 3 4 2 6 3" xfId="21935" xr:uid="{00000000-0005-0000-0000-0000B2550000}"/>
    <cellStyle name="Comma 2 2 3 4 2 8" xfId="16922" xr:uid="{00000000-0005-0000-0000-00001D420000}"/>
    <cellStyle name="Comma 2 2 3 4 3" xfId="2180" xr:uid="{00000000-0005-0000-0000-000087080000}"/>
    <cellStyle name="Comma 2 2 3 4 3 2" xfId="3870" xr:uid="{00000000-0005-0000-0000-0000210F0000}"/>
    <cellStyle name="Comma 2 2 3 4 3 2 2" xfId="13943" xr:uid="{00000000-0005-0000-0000-00007A360000}"/>
    <cellStyle name="Comma 2 2 3 4 3 2 2 3" xfId="29041" xr:uid="{00000000-0005-0000-0000-000074710000}"/>
    <cellStyle name="Comma 2 2 3 4 3 2 3" xfId="8923" xr:uid="{00000000-0005-0000-0000-0000DE220000}"/>
    <cellStyle name="Comma 2 2 3 4 3 2 3 3" xfId="24024" xr:uid="{00000000-0005-0000-0000-0000DB5D0000}"/>
    <cellStyle name="Comma 2 2 3 4 3 2 5" xfId="19011" xr:uid="{00000000-0005-0000-0000-0000464A0000}"/>
    <cellStyle name="Comma 2 2 3 4 3 3" xfId="5562" xr:uid="{00000000-0005-0000-0000-0000BD150000}"/>
    <cellStyle name="Comma 2 2 3 4 3 3 2" xfId="15614" xr:uid="{00000000-0005-0000-0000-0000013D0000}"/>
    <cellStyle name="Comma 2 2 3 4 3 3 2 3" xfId="30712" xr:uid="{00000000-0005-0000-0000-0000FB770000}"/>
    <cellStyle name="Comma 2 2 3 4 3 3 3" xfId="10594" xr:uid="{00000000-0005-0000-0000-000065290000}"/>
    <cellStyle name="Comma 2 2 3 4 3 3 3 3" xfId="25695" xr:uid="{00000000-0005-0000-0000-000062640000}"/>
    <cellStyle name="Comma 2 2 3 4 3 3 5" xfId="20682" xr:uid="{00000000-0005-0000-0000-0000CD500000}"/>
    <cellStyle name="Comma 2 2 3 4 3 4" xfId="12272" xr:uid="{00000000-0005-0000-0000-0000F32F0000}"/>
    <cellStyle name="Comma 2 2 3 4 3 4 3" xfId="27370" xr:uid="{00000000-0005-0000-0000-0000ED6A0000}"/>
    <cellStyle name="Comma 2 2 3 4 3 5" xfId="7251" xr:uid="{00000000-0005-0000-0000-0000561C0000}"/>
    <cellStyle name="Comma 2 2 3 4 3 5 3" xfId="22353" xr:uid="{00000000-0005-0000-0000-000054570000}"/>
    <cellStyle name="Comma 2 2 3 4 3 7" xfId="17340" xr:uid="{00000000-0005-0000-0000-0000BF430000}"/>
    <cellStyle name="Comma 2 2 3 4 4" xfId="3033" xr:uid="{00000000-0005-0000-0000-0000DC0B0000}"/>
    <cellStyle name="Comma 2 2 3 4 4 2" xfId="13107" xr:uid="{00000000-0005-0000-0000-000036330000}"/>
    <cellStyle name="Comma 2 2 3 4 4 2 3" xfId="28205" xr:uid="{00000000-0005-0000-0000-0000306E0000}"/>
    <cellStyle name="Comma 2 2 3 4 4 3" xfId="8087" xr:uid="{00000000-0005-0000-0000-00009A1F0000}"/>
    <cellStyle name="Comma 2 2 3 4 4 3 3" xfId="23188" xr:uid="{00000000-0005-0000-0000-0000975A0000}"/>
    <cellStyle name="Comma 2 2 3 4 4 5" xfId="18175" xr:uid="{00000000-0005-0000-0000-000002470000}"/>
    <cellStyle name="Comma 2 2 3 4 5" xfId="4726" xr:uid="{00000000-0005-0000-0000-000079120000}"/>
    <cellStyle name="Comma 2 2 3 4 5 2" xfId="14778" xr:uid="{00000000-0005-0000-0000-0000BD390000}"/>
    <cellStyle name="Comma 2 2 3 4 5 2 3" xfId="29876" xr:uid="{00000000-0005-0000-0000-0000B7740000}"/>
    <cellStyle name="Comma 2 2 3 4 5 3" xfId="9758" xr:uid="{00000000-0005-0000-0000-000021260000}"/>
    <cellStyle name="Comma 2 2 3 4 5 3 3" xfId="24859" xr:uid="{00000000-0005-0000-0000-00001E610000}"/>
    <cellStyle name="Comma 2 2 3 4 5 5" xfId="19846" xr:uid="{00000000-0005-0000-0000-0000894D0000}"/>
    <cellStyle name="Comma 2 2 3 4 6" xfId="11436" xr:uid="{00000000-0005-0000-0000-0000AF2C0000}"/>
    <cellStyle name="Comma 2 2 3 4 6 3" xfId="26534" xr:uid="{00000000-0005-0000-0000-0000A9670000}"/>
    <cellStyle name="Comma 2 2 3 4 7" xfId="6415" xr:uid="{00000000-0005-0000-0000-000012190000}"/>
    <cellStyle name="Comma 2 2 3 4 7 3" xfId="21517" xr:uid="{00000000-0005-0000-0000-000010540000}"/>
    <cellStyle name="Comma 2 2 3 4 9" xfId="16504" xr:uid="{00000000-0005-0000-0000-00007B400000}"/>
    <cellStyle name="Comma 2 2 3 5" xfId="1549" xr:uid="{00000000-0005-0000-0000-000010060000}"/>
    <cellStyle name="Comma 2 2 3 5 2" xfId="2390" xr:uid="{00000000-0005-0000-0000-000059090000}"/>
    <cellStyle name="Comma 2 2 3 5 2 2" xfId="4080" xr:uid="{00000000-0005-0000-0000-0000F30F0000}"/>
    <cellStyle name="Comma 2 2 3 5 2 2 2" xfId="14153" xr:uid="{00000000-0005-0000-0000-00004C370000}"/>
    <cellStyle name="Comma 2 2 3 5 2 2 2 3" xfId="29251" xr:uid="{00000000-0005-0000-0000-000046720000}"/>
    <cellStyle name="Comma 2 2 3 5 2 2 3" xfId="9133" xr:uid="{00000000-0005-0000-0000-0000B0230000}"/>
    <cellStyle name="Comma 2 2 3 5 2 2 3 3" xfId="24234" xr:uid="{00000000-0005-0000-0000-0000AD5E0000}"/>
    <cellStyle name="Comma 2 2 3 5 2 2 5" xfId="19221" xr:uid="{00000000-0005-0000-0000-0000184B0000}"/>
    <cellStyle name="Comma 2 2 3 5 2 3" xfId="5772" xr:uid="{00000000-0005-0000-0000-00008F160000}"/>
    <cellStyle name="Comma 2 2 3 5 2 3 2" xfId="15824" xr:uid="{00000000-0005-0000-0000-0000D33D0000}"/>
    <cellStyle name="Comma 2 2 3 5 2 3 2 3" xfId="30922" xr:uid="{00000000-0005-0000-0000-0000CD780000}"/>
    <cellStyle name="Comma 2 2 3 5 2 3 3" xfId="10804" xr:uid="{00000000-0005-0000-0000-0000372A0000}"/>
    <cellStyle name="Comma 2 2 3 5 2 3 3 3" xfId="25905" xr:uid="{00000000-0005-0000-0000-000034650000}"/>
    <cellStyle name="Comma 2 2 3 5 2 3 5" xfId="20892" xr:uid="{00000000-0005-0000-0000-00009F510000}"/>
    <cellStyle name="Comma 2 2 3 5 2 4" xfId="12482" xr:uid="{00000000-0005-0000-0000-0000C5300000}"/>
    <cellStyle name="Comma 2 2 3 5 2 4 3" xfId="27580" xr:uid="{00000000-0005-0000-0000-0000BF6B0000}"/>
    <cellStyle name="Comma 2 2 3 5 2 5" xfId="7461" xr:uid="{00000000-0005-0000-0000-0000281D0000}"/>
    <cellStyle name="Comma 2 2 3 5 2 5 3" xfId="22563" xr:uid="{00000000-0005-0000-0000-000026580000}"/>
    <cellStyle name="Comma 2 2 3 5 2 7" xfId="17550" xr:uid="{00000000-0005-0000-0000-000091440000}"/>
    <cellStyle name="Comma 2 2 3 5 3" xfId="3243" xr:uid="{00000000-0005-0000-0000-0000AE0C0000}"/>
    <cellStyle name="Comma 2 2 3 5 3 2" xfId="13317" xr:uid="{00000000-0005-0000-0000-000008340000}"/>
    <cellStyle name="Comma 2 2 3 5 3 2 3" xfId="28415" xr:uid="{00000000-0005-0000-0000-0000026F0000}"/>
    <cellStyle name="Comma 2 2 3 5 3 3" xfId="8297" xr:uid="{00000000-0005-0000-0000-00006C200000}"/>
    <cellStyle name="Comma 2 2 3 5 3 3 3" xfId="23398" xr:uid="{00000000-0005-0000-0000-0000695B0000}"/>
    <cellStyle name="Comma 2 2 3 5 3 5" xfId="18385" xr:uid="{00000000-0005-0000-0000-0000D4470000}"/>
    <cellStyle name="Comma 2 2 3 5 4" xfId="4936" xr:uid="{00000000-0005-0000-0000-00004B130000}"/>
    <cellStyle name="Comma 2 2 3 5 4 2" xfId="14988" xr:uid="{00000000-0005-0000-0000-00008F3A0000}"/>
    <cellStyle name="Comma 2 2 3 5 4 2 3" xfId="30086" xr:uid="{00000000-0005-0000-0000-000089750000}"/>
    <cellStyle name="Comma 2 2 3 5 4 3" xfId="9968" xr:uid="{00000000-0005-0000-0000-0000F3260000}"/>
    <cellStyle name="Comma 2 2 3 5 4 3 3" xfId="25069" xr:uid="{00000000-0005-0000-0000-0000F0610000}"/>
    <cellStyle name="Comma 2 2 3 5 4 5" xfId="20056" xr:uid="{00000000-0005-0000-0000-00005B4E0000}"/>
    <cellStyle name="Comma 2 2 3 5 5" xfId="11646" xr:uid="{00000000-0005-0000-0000-0000812D0000}"/>
    <cellStyle name="Comma 2 2 3 5 5 3" xfId="26744" xr:uid="{00000000-0005-0000-0000-00007B680000}"/>
    <cellStyle name="Comma 2 2 3 5 6" xfId="6625" xr:uid="{00000000-0005-0000-0000-0000E4190000}"/>
    <cellStyle name="Comma 2 2 3 5 6 3" xfId="21727" xr:uid="{00000000-0005-0000-0000-0000E2540000}"/>
    <cellStyle name="Comma 2 2 3 5 8" xfId="16714" xr:uid="{00000000-0005-0000-0000-00004D410000}"/>
    <cellStyle name="Comma 2 2 3 6" xfId="1970" xr:uid="{00000000-0005-0000-0000-0000B5070000}"/>
    <cellStyle name="Comma 2 2 3 6 2" xfId="3662" xr:uid="{00000000-0005-0000-0000-0000510E0000}"/>
    <cellStyle name="Comma 2 2 3 6 2 2" xfId="13735" xr:uid="{00000000-0005-0000-0000-0000AA350000}"/>
    <cellStyle name="Comma 2 2 3 6 2 2 3" xfId="28833" xr:uid="{00000000-0005-0000-0000-0000A4700000}"/>
    <cellStyle name="Comma 2 2 3 6 2 3" xfId="8715" xr:uid="{00000000-0005-0000-0000-00000E220000}"/>
    <cellStyle name="Comma 2 2 3 6 2 3 3" xfId="23816" xr:uid="{00000000-0005-0000-0000-00000B5D0000}"/>
    <cellStyle name="Comma 2 2 3 6 2 5" xfId="18803" xr:uid="{00000000-0005-0000-0000-000076490000}"/>
    <cellStyle name="Comma 2 2 3 6 3" xfId="5354" xr:uid="{00000000-0005-0000-0000-0000ED140000}"/>
    <cellStyle name="Comma 2 2 3 6 3 2" xfId="15406" xr:uid="{00000000-0005-0000-0000-0000313C0000}"/>
    <cellStyle name="Comma 2 2 3 6 3 2 3" xfId="30504" xr:uid="{00000000-0005-0000-0000-00002B770000}"/>
    <cellStyle name="Comma 2 2 3 6 3 3" xfId="10386" xr:uid="{00000000-0005-0000-0000-000095280000}"/>
    <cellStyle name="Comma 2 2 3 6 3 3 3" xfId="25487" xr:uid="{00000000-0005-0000-0000-000092630000}"/>
    <cellStyle name="Comma 2 2 3 6 3 5" xfId="20474" xr:uid="{00000000-0005-0000-0000-0000FD4F0000}"/>
    <cellStyle name="Comma 2 2 3 6 4" xfId="12064" xr:uid="{00000000-0005-0000-0000-0000232F0000}"/>
    <cellStyle name="Comma 2 2 3 6 4 3" xfId="27162" xr:uid="{00000000-0005-0000-0000-00001D6A0000}"/>
    <cellStyle name="Comma 2 2 3 6 5" xfId="7043" xr:uid="{00000000-0005-0000-0000-0000861B0000}"/>
    <cellStyle name="Comma 2 2 3 6 5 3" xfId="22145" xr:uid="{00000000-0005-0000-0000-000084560000}"/>
    <cellStyle name="Comma 2 2 3 6 7" xfId="17132" xr:uid="{00000000-0005-0000-0000-0000EF420000}"/>
    <cellStyle name="Comma 2 2 3 7" xfId="2819" xr:uid="{00000000-0005-0000-0000-0000060B0000}"/>
    <cellStyle name="Comma 2 2 3 7 2" xfId="12899" xr:uid="{00000000-0005-0000-0000-000066320000}"/>
    <cellStyle name="Comma 2 2 3 7 2 3" xfId="27997" xr:uid="{00000000-0005-0000-0000-0000606D0000}"/>
    <cellStyle name="Comma 2 2 3 7 3" xfId="7879" xr:uid="{00000000-0005-0000-0000-0000CA1E0000}"/>
    <cellStyle name="Comma 2 2 3 7 3 3" xfId="22980" xr:uid="{00000000-0005-0000-0000-0000C7590000}"/>
    <cellStyle name="Comma 2 2 3 7 5" xfId="17967" xr:uid="{00000000-0005-0000-0000-000032460000}"/>
    <cellStyle name="Comma 2 2 3 8" xfId="4514" xr:uid="{00000000-0005-0000-0000-0000A5110000}"/>
    <cellStyle name="Comma 2 2 3 8 2" xfId="14570" xr:uid="{00000000-0005-0000-0000-0000ED380000}"/>
    <cellStyle name="Comma 2 2 3 8 2 3" xfId="29668" xr:uid="{00000000-0005-0000-0000-0000E7730000}"/>
    <cellStyle name="Comma 2 2 3 8 3" xfId="9550" xr:uid="{00000000-0005-0000-0000-000051250000}"/>
    <cellStyle name="Comma 2 2 3 8 3 3" xfId="24651" xr:uid="{00000000-0005-0000-0000-00004E600000}"/>
    <cellStyle name="Comma 2 2 3 8 5" xfId="19638" xr:uid="{00000000-0005-0000-0000-0000B94C0000}"/>
    <cellStyle name="Comma 2 2 3 9" xfId="11226" xr:uid="{00000000-0005-0000-0000-0000DD2B0000}"/>
    <cellStyle name="Comma 2 2 3 9 3" xfId="26326" xr:uid="{00000000-0005-0000-0000-0000D9660000}"/>
    <cellStyle name="Comma 2 3" xfId="504" xr:uid="{00000000-0005-0000-0000-0000FA010000}"/>
    <cellStyle name="Comma 2 3 2" xfId="669" xr:uid="{00000000-0005-0000-0000-00009F020000}"/>
    <cellStyle name="Comma 2 3 3" xfId="670" xr:uid="{00000000-0005-0000-0000-0000A0020000}"/>
    <cellStyle name="Comma 2 3 4" xfId="671" xr:uid="{00000000-0005-0000-0000-0000A1020000}"/>
    <cellStyle name="Comma 2 3 5" xfId="672" xr:uid="{00000000-0005-0000-0000-0000A2020000}"/>
    <cellStyle name="Comma 2 3 6" xfId="673" xr:uid="{00000000-0005-0000-0000-0000A3020000}"/>
    <cellStyle name="Comma 2 3 6 10" xfId="6206" xr:uid="{00000000-0005-0000-0000-000041180000}"/>
    <cellStyle name="Comma 2 3 6 10 3" xfId="21310" xr:uid="{00000000-0005-0000-0000-000041530000}"/>
    <cellStyle name="Comma 2 3 6 12" xfId="16295" xr:uid="{00000000-0005-0000-0000-0000AA3F0000}"/>
    <cellStyle name="Comma 2 3 6 2" xfId="1170" xr:uid="{00000000-0005-0000-0000-000095040000}"/>
    <cellStyle name="Comma 2 3 6 2 11" xfId="16349" xr:uid="{00000000-0005-0000-0000-0000E03F0000}"/>
    <cellStyle name="Comma 2 3 6 2 2" xfId="1278" xr:uid="{00000000-0005-0000-0000-000001050000}"/>
    <cellStyle name="Comma 2 3 6 2 2 10" xfId="16453" xr:uid="{00000000-0005-0000-0000-000048400000}"/>
    <cellStyle name="Comma 2 3 6 2 2 2" xfId="1495" xr:uid="{00000000-0005-0000-0000-0000DA050000}"/>
    <cellStyle name="Comma 2 3 6 2 2 2 2" xfId="1916" xr:uid="{00000000-0005-0000-0000-00007F070000}"/>
    <cellStyle name="Comma 2 3 6 2 2 2 2 2" xfId="2755" xr:uid="{00000000-0005-0000-0000-0000C60A0000}"/>
    <cellStyle name="Comma 2 3 6 2 2 2 2 2 2" xfId="4445" xr:uid="{00000000-0005-0000-0000-000060110000}"/>
    <cellStyle name="Comma 2 3 6 2 2 2 2 2 2 2" xfId="14518" xr:uid="{00000000-0005-0000-0000-0000B9380000}"/>
    <cellStyle name="Comma 2 3 6 2 2 2 2 2 2 2 3" xfId="29616" xr:uid="{00000000-0005-0000-0000-0000B3730000}"/>
    <cellStyle name="Comma 2 3 6 2 2 2 2 2 2 3" xfId="9498" xr:uid="{00000000-0005-0000-0000-00001D250000}"/>
    <cellStyle name="Comma 2 3 6 2 2 2 2 2 2 3 3" xfId="24599" xr:uid="{00000000-0005-0000-0000-00001A600000}"/>
    <cellStyle name="Comma 2 3 6 2 2 2 2 2 2 5" xfId="19586" xr:uid="{00000000-0005-0000-0000-0000854C0000}"/>
    <cellStyle name="Comma 2 3 6 2 2 2 2 2 3" xfId="6137" xr:uid="{00000000-0005-0000-0000-0000FC170000}"/>
    <cellStyle name="Comma 2 3 6 2 2 2 2 2 3 2" xfId="16189" xr:uid="{00000000-0005-0000-0000-0000403F0000}"/>
    <cellStyle name="Comma 2 3 6 2 2 2 2 2 3 2 3" xfId="31287" xr:uid="{00000000-0005-0000-0000-00003A7A0000}"/>
    <cellStyle name="Comma 2 3 6 2 2 2 2 2 3 3" xfId="11169" xr:uid="{00000000-0005-0000-0000-0000A42B0000}"/>
    <cellStyle name="Comma 2 3 6 2 2 2 2 2 3 3 3" xfId="26270" xr:uid="{00000000-0005-0000-0000-0000A1660000}"/>
    <cellStyle name="Comma 2 3 6 2 2 2 2 2 3 5" xfId="21257" xr:uid="{00000000-0005-0000-0000-00000C530000}"/>
    <cellStyle name="Comma 2 3 6 2 2 2 2 2 4" xfId="12847" xr:uid="{00000000-0005-0000-0000-000032320000}"/>
    <cellStyle name="Comma 2 3 6 2 2 2 2 2 4 3" xfId="27945" xr:uid="{00000000-0005-0000-0000-00002C6D0000}"/>
    <cellStyle name="Comma 2 3 6 2 2 2 2 2 5" xfId="7826" xr:uid="{00000000-0005-0000-0000-0000951E0000}"/>
    <cellStyle name="Comma 2 3 6 2 2 2 2 2 5 3" xfId="22928" xr:uid="{00000000-0005-0000-0000-000093590000}"/>
    <cellStyle name="Comma 2 3 6 2 2 2 2 2 7" xfId="17915" xr:uid="{00000000-0005-0000-0000-0000FE450000}"/>
    <cellStyle name="Comma 2 3 6 2 2 2 2 3" xfId="3608" xr:uid="{00000000-0005-0000-0000-00001B0E0000}"/>
    <cellStyle name="Comma 2 3 6 2 2 2 2 3 2" xfId="13682" xr:uid="{00000000-0005-0000-0000-000075350000}"/>
    <cellStyle name="Comma 2 3 6 2 2 2 2 3 2 3" xfId="28780" xr:uid="{00000000-0005-0000-0000-00006F700000}"/>
    <cellStyle name="Comma 2 3 6 2 2 2 2 3 3" xfId="8662" xr:uid="{00000000-0005-0000-0000-0000D9210000}"/>
    <cellStyle name="Comma 2 3 6 2 2 2 2 3 3 3" xfId="23763" xr:uid="{00000000-0005-0000-0000-0000D65C0000}"/>
    <cellStyle name="Comma 2 3 6 2 2 2 2 3 5" xfId="18750" xr:uid="{00000000-0005-0000-0000-000041490000}"/>
    <cellStyle name="Comma 2 3 6 2 2 2 2 4" xfId="5301" xr:uid="{00000000-0005-0000-0000-0000B8140000}"/>
    <cellStyle name="Comma 2 3 6 2 2 2 2 4 2" xfId="15353" xr:uid="{00000000-0005-0000-0000-0000FC3B0000}"/>
    <cellStyle name="Comma 2 3 6 2 2 2 2 4 2 3" xfId="30451" xr:uid="{00000000-0005-0000-0000-0000F6760000}"/>
    <cellStyle name="Comma 2 3 6 2 2 2 2 4 3" xfId="10333" xr:uid="{00000000-0005-0000-0000-000060280000}"/>
    <cellStyle name="Comma 2 3 6 2 2 2 2 4 3 3" xfId="25434" xr:uid="{00000000-0005-0000-0000-00005D630000}"/>
    <cellStyle name="Comma 2 3 6 2 2 2 2 4 5" xfId="20421" xr:uid="{00000000-0005-0000-0000-0000C84F0000}"/>
    <cellStyle name="Comma 2 3 6 2 2 2 2 5" xfId="12011" xr:uid="{00000000-0005-0000-0000-0000EE2E0000}"/>
    <cellStyle name="Comma 2 3 6 2 2 2 2 5 3" xfId="27109" xr:uid="{00000000-0005-0000-0000-0000E8690000}"/>
    <cellStyle name="Comma 2 3 6 2 2 2 2 6" xfId="6990" xr:uid="{00000000-0005-0000-0000-0000511B0000}"/>
    <cellStyle name="Comma 2 3 6 2 2 2 2 6 3" xfId="22092" xr:uid="{00000000-0005-0000-0000-00004F560000}"/>
    <cellStyle name="Comma 2 3 6 2 2 2 2 8" xfId="17079" xr:uid="{00000000-0005-0000-0000-0000BA420000}"/>
    <cellStyle name="Comma 2 3 6 2 2 2 3" xfId="2337" xr:uid="{00000000-0005-0000-0000-000024090000}"/>
    <cellStyle name="Comma 2 3 6 2 2 2 3 2" xfId="4027" xr:uid="{00000000-0005-0000-0000-0000BE0F0000}"/>
    <cellStyle name="Comma 2 3 6 2 2 2 3 2 2" xfId="14100" xr:uid="{00000000-0005-0000-0000-000017370000}"/>
    <cellStyle name="Comma 2 3 6 2 2 2 3 2 2 3" xfId="29198" xr:uid="{00000000-0005-0000-0000-000011720000}"/>
    <cellStyle name="Comma 2 3 6 2 2 2 3 2 3" xfId="9080" xr:uid="{00000000-0005-0000-0000-00007B230000}"/>
    <cellStyle name="Comma 2 3 6 2 2 2 3 2 3 3" xfId="24181" xr:uid="{00000000-0005-0000-0000-0000785E0000}"/>
    <cellStyle name="Comma 2 3 6 2 2 2 3 2 5" xfId="19168" xr:uid="{00000000-0005-0000-0000-0000E34A0000}"/>
    <cellStyle name="Comma 2 3 6 2 2 2 3 3" xfId="5719" xr:uid="{00000000-0005-0000-0000-00005A160000}"/>
    <cellStyle name="Comma 2 3 6 2 2 2 3 3 2" xfId="15771" xr:uid="{00000000-0005-0000-0000-00009E3D0000}"/>
    <cellStyle name="Comma 2 3 6 2 2 2 3 3 2 3" xfId="30869" xr:uid="{00000000-0005-0000-0000-000098780000}"/>
    <cellStyle name="Comma 2 3 6 2 2 2 3 3 3" xfId="10751" xr:uid="{00000000-0005-0000-0000-0000022A0000}"/>
    <cellStyle name="Comma 2 3 6 2 2 2 3 3 3 3" xfId="25852" xr:uid="{00000000-0005-0000-0000-0000FF640000}"/>
    <cellStyle name="Comma 2 3 6 2 2 2 3 3 5" xfId="20839" xr:uid="{00000000-0005-0000-0000-00006A510000}"/>
    <cellStyle name="Comma 2 3 6 2 2 2 3 4" xfId="12429" xr:uid="{00000000-0005-0000-0000-000090300000}"/>
    <cellStyle name="Comma 2 3 6 2 2 2 3 4 3" xfId="27527" xr:uid="{00000000-0005-0000-0000-00008A6B0000}"/>
    <cellStyle name="Comma 2 3 6 2 2 2 3 5" xfId="7408" xr:uid="{00000000-0005-0000-0000-0000F31C0000}"/>
    <cellStyle name="Comma 2 3 6 2 2 2 3 5 3" xfId="22510" xr:uid="{00000000-0005-0000-0000-0000F1570000}"/>
    <cellStyle name="Comma 2 3 6 2 2 2 3 7" xfId="17497" xr:uid="{00000000-0005-0000-0000-00005C440000}"/>
    <cellStyle name="Comma 2 3 6 2 2 2 4" xfId="3190" xr:uid="{00000000-0005-0000-0000-0000790C0000}"/>
    <cellStyle name="Comma 2 3 6 2 2 2 4 2" xfId="13264" xr:uid="{00000000-0005-0000-0000-0000D3330000}"/>
    <cellStyle name="Comma 2 3 6 2 2 2 4 2 3" xfId="28362" xr:uid="{00000000-0005-0000-0000-0000CD6E0000}"/>
    <cellStyle name="Comma 2 3 6 2 2 2 4 3" xfId="8244" xr:uid="{00000000-0005-0000-0000-000037200000}"/>
    <cellStyle name="Comma 2 3 6 2 2 2 4 3 3" xfId="23345" xr:uid="{00000000-0005-0000-0000-0000345B0000}"/>
    <cellStyle name="Comma 2 3 6 2 2 2 4 5" xfId="18332" xr:uid="{00000000-0005-0000-0000-00009F470000}"/>
    <cellStyle name="Comma 2 3 6 2 2 2 5" xfId="4883" xr:uid="{00000000-0005-0000-0000-000016130000}"/>
    <cellStyle name="Comma 2 3 6 2 2 2 5 2" xfId="14935" xr:uid="{00000000-0005-0000-0000-00005A3A0000}"/>
    <cellStyle name="Comma 2 3 6 2 2 2 5 2 3" xfId="30033" xr:uid="{00000000-0005-0000-0000-000054750000}"/>
    <cellStyle name="Comma 2 3 6 2 2 2 5 3" xfId="9915" xr:uid="{00000000-0005-0000-0000-0000BE260000}"/>
    <cellStyle name="Comma 2 3 6 2 2 2 5 3 3" xfId="25016" xr:uid="{00000000-0005-0000-0000-0000BB610000}"/>
    <cellStyle name="Comma 2 3 6 2 2 2 5 5" xfId="20003" xr:uid="{00000000-0005-0000-0000-0000264E0000}"/>
    <cellStyle name="Comma 2 3 6 2 2 2 6" xfId="11593" xr:uid="{00000000-0005-0000-0000-00004C2D0000}"/>
    <cellStyle name="Comma 2 3 6 2 2 2 6 3" xfId="26691" xr:uid="{00000000-0005-0000-0000-000046680000}"/>
    <cellStyle name="Comma 2 3 6 2 2 2 7" xfId="6572" xr:uid="{00000000-0005-0000-0000-0000AF190000}"/>
    <cellStyle name="Comma 2 3 6 2 2 2 7 3" xfId="21674" xr:uid="{00000000-0005-0000-0000-0000AD540000}"/>
    <cellStyle name="Comma 2 3 6 2 2 2 9" xfId="16661" xr:uid="{00000000-0005-0000-0000-000018410000}"/>
    <cellStyle name="Comma 2 3 6 2 2 3" xfId="1708" xr:uid="{00000000-0005-0000-0000-0000AF060000}"/>
    <cellStyle name="Comma 2 3 6 2 2 3 2" xfId="2547" xr:uid="{00000000-0005-0000-0000-0000F6090000}"/>
    <cellStyle name="Comma 2 3 6 2 2 3 2 2" xfId="4237" xr:uid="{00000000-0005-0000-0000-000090100000}"/>
    <cellStyle name="Comma 2 3 6 2 2 3 2 2 2" xfId="14310" xr:uid="{00000000-0005-0000-0000-0000E9370000}"/>
    <cellStyle name="Comma 2 3 6 2 2 3 2 2 2 3" xfId="29408" xr:uid="{00000000-0005-0000-0000-0000E3720000}"/>
    <cellStyle name="Comma 2 3 6 2 2 3 2 2 3" xfId="9290" xr:uid="{00000000-0005-0000-0000-00004D240000}"/>
    <cellStyle name="Comma 2 3 6 2 2 3 2 2 3 3" xfId="24391" xr:uid="{00000000-0005-0000-0000-00004A5F0000}"/>
    <cellStyle name="Comma 2 3 6 2 2 3 2 2 5" xfId="19378" xr:uid="{00000000-0005-0000-0000-0000B54B0000}"/>
    <cellStyle name="Comma 2 3 6 2 2 3 2 3" xfId="5929" xr:uid="{00000000-0005-0000-0000-00002C170000}"/>
    <cellStyle name="Comma 2 3 6 2 2 3 2 3 2" xfId="15981" xr:uid="{00000000-0005-0000-0000-0000703E0000}"/>
    <cellStyle name="Comma 2 3 6 2 2 3 2 3 2 3" xfId="31079" xr:uid="{00000000-0005-0000-0000-00006A790000}"/>
    <cellStyle name="Comma 2 3 6 2 2 3 2 3 3" xfId="10961" xr:uid="{00000000-0005-0000-0000-0000D42A0000}"/>
    <cellStyle name="Comma 2 3 6 2 2 3 2 3 3 3" xfId="26062" xr:uid="{00000000-0005-0000-0000-0000D1650000}"/>
    <cellStyle name="Comma 2 3 6 2 2 3 2 3 5" xfId="21049" xr:uid="{00000000-0005-0000-0000-00003C520000}"/>
    <cellStyle name="Comma 2 3 6 2 2 3 2 4" xfId="12639" xr:uid="{00000000-0005-0000-0000-000062310000}"/>
    <cellStyle name="Comma 2 3 6 2 2 3 2 4 3" xfId="27737" xr:uid="{00000000-0005-0000-0000-00005C6C0000}"/>
    <cellStyle name="Comma 2 3 6 2 2 3 2 5" xfId="7618" xr:uid="{00000000-0005-0000-0000-0000C51D0000}"/>
    <cellStyle name="Comma 2 3 6 2 2 3 2 5 3" xfId="22720" xr:uid="{00000000-0005-0000-0000-0000C3580000}"/>
    <cellStyle name="Comma 2 3 6 2 2 3 2 7" xfId="17707" xr:uid="{00000000-0005-0000-0000-00002E450000}"/>
    <cellStyle name="Comma 2 3 6 2 2 3 3" xfId="3400" xr:uid="{00000000-0005-0000-0000-00004B0D0000}"/>
    <cellStyle name="Comma 2 3 6 2 2 3 3 2" xfId="13474" xr:uid="{00000000-0005-0000-0000-0000A5340000}"/>
    <cellStyle name="Comma 2 3 6 2 2 3 3 2 3" xfId="28572" xr:uid="{00000000-0005-0000-0000-00009F6F0000}"/>
    <cellStyle name="Comma 2 3 6 2 2 3 3 3" xfId="8454" xr:uid="{00000000-0005-0000-0000-000009210000}"/>
    <cellStyle name="Comma 2 3 6 2 2 3 3 3 3" xfId="23555" xr:uid="{00000000-0005-0000-0000-0000065C0000}"/>
    <cellStyle name="Comma 2 3 6 2 2 3 3 5" xfId="18542" xr:uid="{00000000-0005-0000-0000-000071480000}"/>
    <cellStyle name="Comma 2 3 6 2 2 3 4" xfId="5093" xr:uid="{00000000-0005-0000-0000-0000E8130000}"/>
    <cellStyle name="Comma 2 3 6 2 2 3 4 2" xfId="15145" xr:uid="{00000000-0005-0000-0000-00002C3B0000}"/>
    <cellStyle name="Comma 2 3 6 2 2 3 4 2 3" xfId="30243" xr:uid="{00000000-0005-0000-0000-000026760000}"/>
    <cellStyle name="Comma 2 3 6 2 2 3 4 3" xfId="10125" xr:uid="{00000000-0005-0000-0000-000090270000}"/>
    <cellStyle name="Comma 2 3 6 2 2 3 4 3 3" xfId="25226" xr:uid="{00000000-0005-0000-0000-00008D620000}"/>
    <cellStyle name="Comma 2 3 6 2 2 3 4 5" xfId="20213" xr:uid="{00000000-0005-0000-0000-0000F84E0000}"/>
    <cellStyle name="Comma 2 3 6 2 2 3 5" xfId="11803" xr:uid="{00000000-0005-0000-0000-00001E2E0000}"/>
    <cellStyle name="Comma 2 3 6 2 2 3 5 3" xfId="26901" xr:uid="{00000000-0005-0000-0000-000018690000}"/>
    <cellStyle name="Comma 2 3 6 2 2 3 6" xfId="6782" xr:uid="{00000000-0005-0000-0000-0000811A0000}"/>
    <cellStyle name="Comma 2 3 6 2 2 3 6 3" xfId="21884" xr:uid="{00000000-0005-0000-0000-00007F550000}"/>
    <cellStyle name="Comma 2 3 6 2 2 3 8" xfId="16871" xr:uid="{00000000-0005-0000-0000-0000EA410000}"/>
    <cellStyle name="Comma 2 3 6 2 2 4" xfId="2129" xr:uid="{00000000-0005-0000-0000-000054080000}"/>
    <cellStyle name="Comma 2 3 6 2 2 4 2" xfId="3819" xr:uid="{00000000-0005-0000-0000-0000EE0E0000}"/>
    <cellStyle name="Comma 2 3 6 2 2 4 2 2" xfId="13892" xr:uid="{00000000-0005-0000-0000-000047360000}"/>
    <cellStyle name="Comma 2 3 6 2 2 4 2 2 3" xfId="28990" xr:uid="{00000000-0005-0000-0000-000041710000}"/>
    <cellStyle name="Comma 2 3 6 2 2 4 2 3" xfId="8872" xr:uid="{00000000-0005-0000-0000-0000AB220000}"/>
    <cellStyle name="Comma 2 3 6 2 2 4 2 3 3" xfId="23973" xr:uid="{00000000-0005-0000-0000-0000A85D0000}"/>
    <cellStyle name="Comma 2 3 6 2 2 4 2 5" xfId="18960" xr:uid="{00000000-0005-0000-0000-0000134A0000}"/>
    <cellStyle name="Comma 2 3 6 2 2 4 3" xfId="5511" xr:uid="{00000000-0005-0000-0000-00008A150000}"/>
    <cellStyle name="Comma 2 3 6 2 2 4 3 2" xfId="15563" xr:uid="{00000000-0005-0000-0000-0000CE3C0000}"/>
    <cellStyle name="Comma 2 3 6 2 2 4 3 2 3" xfId="30661" xr:uid="{00000000-0005-0000-0000-0000C8770000}"/>
    <cellStyle name="Comma 2 3 6 2 2 4 3 3" xfId="10543" xr:uid="{00000000-0005-0000-0000-000032290000}"/>
    <cellStyle name="Comma 2 3 6 2 2 4 3 3 3" xfId="25644" xr:uid="{00000000-0005-0000-0000-00002F640000}"/>
    <cellStyle name="Comma 2 3 6 2 2 4 3 5" xfId="20631" xr:uid="{00000000-0005-0000-0000-00009A500000}"/>
    <cellStyle name="Comma 2 3 6 2 2 4 4" xfId="12221" xr:uid="{00000000-0005-0000-0000-0000C02F0000}"/>
    <cellStyle name="Comma 2 3 6 2 2 4 4 3" xfId="27319" xr:uid="{00000000-0005-0000-0000-0000BA6A0000}"/>
    <cellStyle name="Comma 2 3 6 2 2 4 5" xfId="7200" xr:uid="{00000000-0005-0000-0000-0000231C0000}"/>
    <cellStyle name="Comma 2 3 6 2 2 4 5 3" xfId="22302" xr:uid="{00000000-0005-0000-0000-000021570000}"/>
    <cellStyle name="Comma 2 3 6 2 2 4 7" xfId="17289" xr:uid="{00000000-0005-0000-0000-00008C430000}"/>
    <cellStyle name="Comma 2 3 6 2 2 5" xfId="2982" xr:uid="{00000000-0005-0000-0000-0000A90B0000}"/>
    <cellStyle name="Comma 2 3 6 2 2 5 2" xfId="13056" xr:uid="{00000000-0005-0000-0000-000003330000}"/>
    <cellStyle name="Comma 2 3 6 2 2 5 2 3" xfId="28154" xr:uid="{00000000-0005-0000-0000-0000FD6D0000}"/>
    <cellStyle name="Comma 2 3 6 2 2 5 3" xfId="8036" xr:uid="{00000000-0005-0000-0000-0000671F0000}"/>
    <cellStyle name="Comma 2 3 6 2 2 5 3 3" xfId="23137" xr:uid="{00000000-0005-0000-0000-0000645A0000}"/>
    <cellStyle name="Comma 2 3 6 2 2 5 5" xfId="18124" xr:uid="{00000000-0005-0000-0000-0000CF460000}"/>
    <cellStyle name="Comma 2 3 6 2 2 6" xfId="4675" xr:uid="{00000000-0005-0000-0000-000046120000}"/>
    <cellStyle name="Comma 2 3 6 2 2 6 2" xfId="14727" xr:uid="{00000000-0005-0000-0000-00008A390000}"/>
    <cellStyle name="Comma 2 3 6 2 2 6 2 3" xfId="29825" xr:uid="{00000000-0005-0000-0000-000084740000}"/>
    <cellStyle name="Comma 2 3 6 2 2 6 3" xfId="9707" xr:uid="{00000000-0005-0000-0000-0000EE250000}"/>
    <cellStyle name="Comma 2 3 6 2 2 6 3 3" xfId="24808" xr:uid="{00000000-0005-0000-0000-0000EB600000}"/>
    <cellStyle name="Comma 2 3 6 2 2 6 5" xfId="19795" xr:uid="{00000000-0005-0000-0000-0000564D0000}"/>
    <cellStyle name="Comma 2 3 6 2 2 7" xfId="11385" xr:uid="{00000000-0005-0000-0000-00007C2C0000}"/>
    <cellStyle name="Comma 2 3 6 2 2 7 3" xfId="26483" xr:uid="{00000000-0005-0000-0000-000076670000}"/>
    <cellStyle name="Comma 2 3 6 2 2 8" xfId="6364" xr:uid="{00000000-0005-0000-0000-0000DF180000}"/>
    <cellStyle name="Comma 2 3 6 2 2 8 3" xfId="21466" xr:uid="{00000000-0005-0000-0000-0000DD530000}"/>
    <cellStyle name="Comma 2 3 6 2 3" xfId="1391" xr:uid="{00000000-0005-0000-0000-000072050000}"/>
    <cellStyle name="Comma 2 3 6 2 3 2" xfId="1812" xr:uid="{00000000-0005-0000-0000-000017070000}"/>
    <cellStyle name="Comma 2 3 6 2 3 2 2" xfId="2651" xr:uid="{00000000-0005-0000-0000-00005E0A0000}"/>
    <cellStyle name="Comma 2 3 6 2 3 2 2 2" xfId="4341" xr:uid="{00000000-0005-0000-0000-0000F8100000}"/>
    <cellStyle name="Comma 2 3 6 2 3 2 2 2 2" xfId="14414" xr:uid="{00000000-0005-0000-0000-000051380000}"/>
    <cellStyle name="Comma 2 3 6 2 3 2 2 2 2 3" xfId="29512" xr:uid="{00000000-0005-0000-0000-00004B730000}"/>
    <cellStyle name="Comma 2 3 6 2 3 2 2 2 3" xfId="9394" xr:uid="{00000000-0005-0000-0000-0000B5240000}"/>
    <cellStyle name="Comma 2 3 6 2 3 2 2 2 3 3" xfId="24495" xr:uid="{00000000-0005-0000-0000-0000B25F0000}"/>
    <cellStyle name="Comma 2 3 6 2 3 2 2 2 5" xfId="19482" xr:uid="{00000000-0005-0000-0000-00001D4C0000}"/>
    <cellStyle name="Comma 2 3 6 2 3 2 2 3" xfId="6033" xr:uid="{00000000-0005-0000-0000-000094170000}"/>
    <cellStyle name="Comma 2 3 6 2 3 2 2 3 2" xfId="16085" xr:uid="{00000000-0005-0000-0000-0000D83E0000}"/>
    <cellStyle name="Comma 2 3 6 2 3 2 2 3 2 3" xfId="31183" xr:uid="{00000000-0005-0000-0000-0000D2790000}"/>
    <cellStyle name="Comma 2 3 6 2 3 2 2 3 3" xfId="11065" xr:uid="{00000000-0005-0000-0000-00003C2B0000}"/>
    <cellStyle name="Comma 2 3 6 2 3 2 2 3 3 3" xfId="26166" xr:uid="{00000000-0005-0000-0000-000039660000}"/>
    <cellStyle name="Comma 2 3 6 2 3 2 2 3 5" xfId="21153" xr:uid="{00000000-0005-0000-0000-0000A4520000}"/>
    <cellStyle name="Comma 2 3 6 2 3 2 2 4" xfId="12743" xr:uid="{00000000-0005-0000-0000-0000CA310000}"/>
    <cellStyle name="Comma 2 3 6 2 3 2 2 4 3" xfId="27841" xr:uid="{00000000-0005-0000-0000-0000C46C0000}"/>
    <cellStyle name="Comma 2 3 6 2 3 2 2 5" xfId="7722" xr:uid="{00000000-0005-0000-0000-00002D1E0000}"/>
    <cellStyle name="Comma 2 3 6 2 3 2 2 5 3" xfId="22824" xr:uid="{00000000-0005-0000-0000-00002B590000}"/>
    <cellStyle name="Comma 2 3 6 2 3 2 2 7" xfId="17811" xr:uid="{00000000-0005-0000-0000-000096450000}"/>
    <cellStyle name="Comma 2 3 6 2 3 2 3" xfId="3504" xr:uid="{00000000-0005-0000-0000-0000B30D0000}"/>
    <cellStyle name="Comma 2 3 6 2 3 2 3 2" xfId="13578" xr:uid="{00000000-0005-0000-0000-00000D350000}"/>
    <cellStyle name="Comma 2 3 6 2 3 2 3 2 3" xfId="28676" xr:uid="{00000000-0005-0000-0000-000007700000}"/>
    <cellStyle name="Comma 2 3 6 2 3 2 3 3" xfId="8558" xr:uid="{00000000-0005-0000-0000-000071210000}"/>
    <cellStyle name="Comma 2 3 6 2 3 2 3 3 3" xfId="23659" xr:uid="{00000000-0005-0000-0000-00006E5C0000}"/>
    <cellStyle name="Comma 2 3 6 2 3 2 3 5" xfId="18646" xr:uid="{00000000-0005-0000-0000-0000D9480000}"/>
    <cellStyle name="Comma 2 3 6 2 3 2 4" xfId="5197" xr:uid="{00000000-0005-0000-0000-000050140000}"/>
    <cellStyle name="Comma 2 3 6 2 3 2 4 2" xfId="15249" xr:uid="{00000000-0005-0000-0000-0000943B0000}"/>
    <cellStyle name="Comma 2 3 6 2 3 2 4 2 3" xfId="30347" xr:uid="{00000000-0005-0000-0000-00008E760000}"/>
    <cellStyle name="Comma 2 3 6 2 3 2 4 3" xfId="10229" xr:uid="{00000000-0005-0000-0000-0000F8270000}"/>
    <cellStyle name="Comma 2 3 6 2 3 2 4 3 3" xfId="25330" xr:uid="{00000000-0005-0000-0000-0000F5620000}"/>
    <cellStyle name="Comma 2 3 6 2 3 2 4 5" xfId="20317" xr:uid="{00000000-0005-0000-0000-0000604F0000}"/>
    <cellStyle name="Comma 2 3 6 2 3 2 5" xfId="11907" xr:uid="{00000000-0005-0000-0000-0000862E0000}"/>
    <cellStyle name="Comma 2 3 6 2 3 2 5 3" xfId="27005" xr:uid="{00000000-0005-0000-0000-000080690000}"/>
    <cellStyle name="Comma 2 3 6 2 3 2 6" xfId="6886" xr:uid="{00000000-0005-0000-0000-0000E91A0000}"/>
    <cellStyle name="Comma 2 3 6 2 3 2 6 3" xfId="21988" xr:uid="{00000000-0005-0000-0000-0000E7550000}"/>
    <cellStyle name="Comma 2 3 6 2 3 2 8" xfId="16975" xr:uid="{00000000-0005-0000-0000-000052420000}"/>
    <cellStyle name="Comma 2 3 6 2 3 3" xfId="2233" xr:uid="{00000000-0005-0000-0000-0000BC080000}"/>
    <cellStyle name="Comma 2 3 6 2 3 3 2" xfId="3923" xr:uid="{00000000-0005-0000-0000-0000560F0000}"/>
    <cellStyle name="Comma 2 3 6 2 3 3 2 2" xfId="13996" xr:uid="{00000000-0005-0000-0000-0000AF360000}"/>
    <cellStyle name="Comma 2 3 6 2 3 3 2 2 3" xfId="29094" xr:uid="{00000000-0005-0000-0000-0000A9710000}"/>
    <cellStyle name="Comma 2 3 6 2 3 3 2 3" xfId="8976" xr:uid="{00000000-0005-0000-0000-000013230000}"/>
    <cellStyle name="Comma 2 3 6 2 3 3 2 3 3" xfId="24077" xr:uid="{00000000-0005-0000-0000-0000105E0000}"/>
    <cellStyle name="Comma 2 3 6 2 3 3 2 5" xfId="19064" xr:uid="{00000000-0005-0000-0000-00007B4A0000}"/>
    <cellStyle name="Comma 2 3 6 2 3 3 3" xfId="5615" xr:uid="{00000000-0005-0000-0000-0000F2150000}"/>
    <cellStyle name="Comma 2 3 6 2 3 3 3 2" xfId="15667" xr:uid="{00000000-0005-0000-0000-0000363D0000}"/>
    <cellStyle name="Comma 2 3 6 2 3 3 3 2 3" xfId="30765" xr:uid="{00000000-0005-0000-0000-000030780000}"/>
    <cellStyle name="Comma 2 3 6 2 3 3 3 3" xfId="10647" xr:uid="{00000000-0005-0000-0000-00009A290000}"/>
    <cellStyle name="Comma 2 3 6 2 3 3 3 3 3" xfId="25748" xr:uid="{00000000-0005-0000-0000-000097640000}"/>
    <cellStyle name="Comma 2 3 6 2 3 3 3 5" xfId="20735" xr:uid="{00000000-0005-0000-0000-000002510000}"/>
    <cellStyle name="Comma 2 3 6 2 3 3 4" xfId="12325" xr:uid="{00000000-0005-0000-0000-000028300000}"/>
    <cellStyle name="Comma 2 3 6 2 3 3 4 3" xfId="27423" xr:uid="{00000000-0005-0000-0000-0000226B0000}"/>
    <cellStyle name="Comma 2 3 6 2 3 3 5" xfId="7304" xr:uid="{00000000-0005-0000-0000-00008B1C0000}"/>
    <cellStyle name="Comma 2 3 6 2 3 3 5 3" xfId="22406" xr:uid="{00000000-0005-0000-0000-000089570000}"/>
    <cellStyle name="Comma 2 3 6 2 3 3 7" xfId="17393" xr:uid="{00000000-0005-0000-0000-0000F4430000}"/>
    <cellStyle name="Comma 2 3 6 2 3 4" xfId="3086" xr:uid="{00000000-0005-0000-0000-0000110C0000}"/>
    <cellStyle name="Comma 2 3 6 2 3 4 2" xfId="13160" xr:uid="{00000000-0005-0000-0000-00006B330000}"/>
    <cellStyle name="Comma 2 3 6 2 3 4 2 3" xfId="28258" xr:uid="{00000000-0005-0000-0000-0000656E0000}"/>
    <cellStyle name="Comma 2 3 6 2 3 4 3" xfId="8140" xr:uid="{00000000-0005-0000-0000-0000CF1F0000}"/>
    <cellStyle name="Comma 2 3 6 2 3 4 3 3" xfId="23241" xr:uid="{00000000-0005-0000-0000-0000CC5A0000}"/>
    <cellStyle name="Comma 2 3 6 2 3 4 5" xfId="18228" xr:uid="{00000000-0005-0000-0000-000037470000}"/>
    <cellStyle name="Comma 2 3 6 2 3 5" xfId="4779" xr:uid="{00000000-0005-0000-0000-0000AE120000}"/>
    <cellStyle name="Comma 2 3 6 2 3 5 2" xfId="14831" xr:uid="{00000000-0005-0000-0000-0000F2390000}"/>
    <cellStyle name="Comma 2 3 6 2 3 5 2 3" xfId="29929" xr:uid="{00000000-0005-0000-0000-0000EC740000}"/>
    <cellStyle name="Comma 2 3 6 2 3 5 3" xfId="9811" xr:uid="{00000000-0005-0000-0000-000056260000}"/>
    <cellStyle name="Comma 2 3 6 2 3 5 3 3" xfId="24912" xr:uid="{00000000-0005-0000-0000-000053610000}"/>
    <cellStyle name="Comma 2 3 6 2 3 5 5" xfId="19899" xr:uid="{00000000-0005-0000-0000-0000BE4D0000}"/>
    <cellStyle name="Comma 2 3 6 2 3 6" xfId="11489" xr:uid="{00000000-0005-0000-0000-0000E42C0000}"/>
    <cellStyle name="Comma 2 3 6 2 3 6 3" xfId="26587" xr:uid="{00000000-0005-0000-0000-0000DE670000}"/>
    <cellStyle name="Comma 2 3 6 2 3 7" xfId="6468" xr:uid="{00000000-0005-0000-0000-000047190000}"/>
    <cellStyle name="Comma 2 3 6 2 3 7 3" xfId="21570" xr:uid="{00000000-0005-0000-0000-000045540000}"/>
    <cellStyle name="Comma 2 3 6 2 3 9" xfId="16557" xr:uid="{00000000-0005-0000-0000-0000B0400000}"/>
    <cellStyle name="Comma 2 3 6 2 4" xfId="1604" xr:uid="{00000000-0005-0000-0000-000047060000}"/>
    <cellStyle name="Comma 2 3 6 2 4 2" xfId="2443" xr:uid="{00000000-0005-0000-0000-00008E090000}"/>
    <cellStyle name="Comma 2 3 6 2 4 2 2" xfId="4133" xr:uid="{00000000-0005-0000-0000-000028100000}"/>
    <cellStyle name="Comma 2 3 6 2 4 2 2 2" xfId="14206" xr:uid="{00000000-0005-0000-0000-000081370000}"/>
    <cellStyle name="Comma 2 3 6 2 4 2 2 2 3" xfId="29304" xr:uid="{00000000-0005-0000-0000-00007B720000}"/>
    <cellStyle name="Comma 2 3 6 2 4 2 2 3" xfId="9186" xr:uid="{00000000-0005-0000-0000-0000E5230000}"/>
    <cellStyle name="Comma 2 3 6 2 4 2 2 3 3" xfId="24287" xr:uid="{00000000-0005-0000-0000-0000E25E0000}"/>
    <cellStyle name="Comma 2 3 6 2 4 2 2 5" xfId="19274" xr:uid="{00000000-0005-0000-0000-00004D4B0000}"/>
    <cellStyle name="Comma 2 3 6 2 4 2 3" xfId="5825" xr:uid="{00000000-0005-0000-0000-0000C4160000}"/>
    <cellStyle name="Comma 2 3 6 2 4 2 3 2" xfId="15877" xr:uid="{00000000-0005-0000-0000-0000083E0000}"/>
    <cellStyle name="Comma 2 3 6 2 4 2 3 2 3" xfId="30975" xr:uid="{00000000-0005-0000-0000-000002790000}"/>
    <cellStyle name="Comma 2 3 6 2 4 2 3 3" xfId="10857" xr:uid="{00000000-0005-0000-0000-00006C2A0000}"/>
    <cellStyle name="Comma 2 3 6 2 4 2 3 3 3" xfId="25958" xr:uid="{00000000-0005-0000-0000-000069650000}"/>
    <cellStyle name="Comma 2 3 6 2 4 2 3 5" xfId="20945" xr:uid="{00000000-0005-0000-0000-0000D4510000}"/>
    <cellStyle name="Comma 2 3 6 2 4 2 4" xfId="12535" xr:uid="{00000000-0005-0000-0000-0000FA300000}"/>
    <cellStyle name="Comma 2 3 6 2 4 2 4 3" xfId="27633" xr:uid="{00000000-0005-0000-0000-0000F46B0000}"/>
    <cellStyle name="Comma 2 3 6 2 4 2 5" xfId="7514" xr:uid="{00000000-0005-0000-0000-00005D1D0000}"/>
    <cellStyle name="Comma 2 3 6 2 4 2 5 3" xfId="22616" xr:uid="{00000000-0005-0000-0000-00005B580000}"/>
    <cellStyle name="Comma 2 3 6 2 4 2 7" xfId="17603" xr:uid="{00000000-0005-0000-0000-0000C6440000}"/>
    <cellStyle name="Comma 2 3 6 2 4 3" xfId="3296" xr:uid="{00000000-0005-0000-0000-0000E30C0000}"/>
    <cellStyle name="Comma 2 3 6 2 4 3 2" xfId="13370" xr:uid="{00000000-0005-0000-0000-00003D340000}"/>
    <cellStyle name="Comma 2 3 6 2 4 3 2 3" xfId="28468" xr:uid="{00000000-0005-0000-0000-0000376F0000}"/>
    <cellStyle name="Comma 2 3 6 2 4 3 3" xfId="8350" xr:uid="{00000000-0005-0000-0000-0000A1200000}"/>
    <cellStyle name="Comma 2 3 6 2 4 3 3 3" xfId="23451" xr:uid="{00000000-0005-0000-0000-00009E5B0000}"/>
    <cellStyle name="Comma 2 3 6 2 4 3 5" xfId="18438" xr:uid="{00000000-0005-0000-0000-000009480000}"/>
    <cellStyle name="Comma 2 3 6 2 4 4" xfId="4989" xr:uid="{00000000-0005-0000-0000-000080130000}"/>
    <cellStyle name="Comma 2 3 6 2 4 4 2" xfId="15041" xr:uid="{00000000-0005-0000-0000-0000C43A0000}"/>
    <cellStyle name="Comma 2 3 6 2 4 4 2 3" xfId="30139" xr:uid="{00000000-0005-0000-0000-0000BE750000}"/>
    <cellStyle name="Comma 2 3 6 2 4 4 3" xfId="10021" xr:uid="{00000000-0005-0000-0000-000028270000}"/>
    <cellStyle name="Comma 2 3 6 2 4 4 3 3" xfId="25122" xr:uid="{00000000-0005-0000-0000-000025620000}"/>
    <cellStyle name="Comma 2 3 6 2 4 4 5" xfId="20109" xr:uid="{00000000-0005-0000-0000-0000904E0000}"/>
    <cellStyle name="Comma 2 3 6 2 4 5" xfId="11699" xr:uid="{00000000-0005-0000-0000-0000B62D0000}"/>
    <cellStyle name="Comma 2 3 6 2 4 5 3" xfId="26797" xr:uid="{00000000-0005-0000-0000-0000B0680000}"/>
    <cellStyle name="Comma 2 3 6 2 4 6" xfId="6678" xr:uid="{00000000-0005-0000-0000-0000191A0000}"/>
    <cellStyle name="Comma 2 3 6 2 4 6 3" xfId="21780" xr:uid="{00000000-0005-0000-0000-000017550000}"/>
    <cellStyle name="Comma 2 3 6 2 4 8" xfId="16767" xr:uid="{00000000-0005-0000-0000-000082410000}"/>
    <cellStyle name="Comma 2 3 6 2 5" xfId="2025" xr:uid="{00000000-0005-0000-0000-0000EC070000}"/>
    <cellStyle name="Comma 2 3 6 2 5 2" xfId="3715" xr:uid="{00000000-0005-0000-0000-0000860E0000}"/>
    <cellStyle name="Comma 2 3 6 2 5 2 2" xfId="13788" xr:uid="{00000000-0005-0000-0000-0000DF350000}"/>
    <cellStyle name="Comma 2 3 6 2 5 2 2 3" xfId="28886" xr:uid="{00000000-0005-0000-0000-0000D9700000}"/>
    <cellStyle name="Comma 2 3 6 2 5 2 3" xfId="8768" xr:uid="{00000000-0005-0000-0000-000043220000}"/>
    <cellStyle name="Comma 2 3 6 2 5 2 3 3" xfId="23869" xr:uid="{00000000-0005-0000-0000-0000405D0000}"/>
    <cellStyle name="Comma 2 3 6 2 5 2 5" xfId="18856" xr:uid="{00000000-0005-0000-0000-0000AB490000}"/>
    <cellStyle name="Comma 2 3 6 2 5 3" xfId="5407" xr:uid="{00000000-0005-0000-0000-000022150000}"/>
    <cellStyle name="Comma 2 3 6 2 5 3 2" xfId="15459" xr:uid="{00000000-0005-0000-0000-0000663C0000}"/>
    <cellStyle name="Comma 2 3 6 2 5 3 2 3" xfId="30557" xr:uid="{00000000-0005-0000-0000-000060770000}"/>
    <cellStyle name="Comma 2 3 6 2 5 3 3" xfId="10439" xr:uid="{00000000-0005-0000-0000-0000CA280000}"/>
    <cellStyle name="Comma 2 3 6 2 5 3 3 3" xfId="25540" xr:uid="{00000000-0005-0000-0000-0000C7630000}"/>
    <cellStyle name="Comma 2 3 6 2 5 3 5" xfId="20527" xr:uid="{00000000-0005-0000-0000-000032500000}"/>
    <cellStyle name="Comma 2 3 6 2 5 4" xfId="12117" xr:uid="{00000000-0005-0000-0000-0000582F0000}"/>
    <cellStyle name="Comma 2 3 6 2 5 4 3" xfId="27215" xr:uid="{00000000-0005-0000-0000-0000526A0000}"/>
    <cellStyle name="Comma 2 3 6 2 5 5" xfId="7096" xr:uid="{00000000-0005-0000-0000-0000BB1B0000}"/>
    <cellStyle name="Comma 2 3 6 2 5 5 3" xfId="22198" xr:uid="{00000000-0005-0000-0000-0000B9560000}"/>
    <cellStyle name="Comma 2 3 6 2 5 7" xfId="17185" xr:uid="{00000000-0005-0000-0000-000024430000}"/>
    <cellStyle name="Comma 2 3 6 2 6" xfId="2878" xr:uid="{00000000-0005-0000-0000-0000410B0000}"/>
    <cellStyle name="Comma 2 3 6 2 6 2" xfId="12952" xr:uid="{00000000-0005-0000-0000-00009B320000}"/>
    <cellStyle name="Comma 2 3 6 2 6 2 3" xfId="28050" xr:uid="{00000000-0005-0000-0000-0000956D0000}"/>
    <cellStyle name="Comma 2 3 6 2 6 3" xfId="7932" xr:uid="{00000000-0005-0000-0000-0000FF1E0000}"/>
    <cellStyle name="Comma 2 3 6 2 6 3 3" xfId="23033" xr:uid="{00000000-0005-0000-0000-0000FC590000}"/>
    <cellStyle name="Comma 2 3 6 2 6 5" xfId="18020" xr:uid="{00000000-0005-0000-0000-000067460000}"/>
    <cellStyle name="Comma 2 3 6 2 7" xfId="4571" xr:uid="{00000000-0005-0000-0000-0000DE110000}"/>
    <cellStyle name="Comma 2 3 6 2 7 2" xfId="14623" xr:uid="{00000000-0005-0000-0000-000022390000}"/>
    <cellStyle name="Comma 2 3 6 2 7 2 3" xfId="29721" xr:uid="{00000000-0005-0000-0000-00001C740000}"/>
    <cellStyle name="Comma 2 3 6 2 7 3" xfId="9603" xr:uid="{00000000-0005-0000-0000-000086250000}"/>
    <cellStyle name="Comma 2 3 6 2 7 3 3" xfId="24704" xr:uid="{00000000-0005-0000-0000-000083600000}"/>
    <cellStyle name="Comma 2 3 6 2 7 5" xfId="19691" xr:uid="{00000000-0005-0000-0000-0000EE4C0000}"/>
    <cellStyle name="Comma 2 3 6 2 8" xfId="11281" xr:uid="{00000000-0005-0000-0000-0000142C0000}"/>
    <cellStyle name="Comma 2 3 6 2 8 3" xfId="26379" xr:uid="{00000000-0005-0000-0000-00000E670000}"/>
    <cellStyle name="Comma 2 3 6 2 9" xfId="6260" xr:uid="{00000000-0005-0000-0000-000077180000}"/>
    <cellStyle name="Comma 2 3 6 2 9 3" xfId="21362" xr:uid="{00000000-0005-0000-0000-000075530000}"/>
    <cellStyle name="Comma 2 3 6 3" xfId="1224" xr:uid="{00000000-0005-0000-0000-0000CB040000}"/>
    <cellStyle name="Comma 2 3 6 3 10" xfId="16401" xr:uid="{00000000-0005-0000-0000-000014400000}"/>
    <cellStyle name="Comma 2 3 6 3 2" xfId="1443" xr:uid="{00000000-0005-0000-0000-0000A6050000}"/>
    <cellStyle name="Comma 2 3 6 3 2 2" xfId="1864" xr:uid="{00000000-0005-0000-0000-00004B070000}"/>
    <cellStyle name="Comma 2 3 6 3 2 2 2" xfId="2703" xr:uid="{00000000-0005-0000-0000-0000920A0000}"/>
    <cellStyle name="Comma 2 3 6 3 2 2 2 2" xfId="4393" xr:uid="{00000000-0005-0000-0000-00002C110000}"/>
    <cellStyle name="Comma 2 3 6 3 2 2 2 2 2" xfId="14466" xr:uid="{00000000-0005-0000-0000-000085380000}"/>
    <cellStyle name="Comma 2 3 6 3 2 2 2 2 2 3" xfId="29564" xr:uid="{00000000-0005-0000-0000-00007F730000}"/>
    <cellStyle name="Comma 2 3 6 3 2 2 2 2 3" xfId="9446" xr:uid="{00000000-0005-0000-0000-0000E9240000}"/>
    <cellStyle name="Comma 2 3 6 3 2 2 2 2 3 3" xfId="24547" xr:uid="{00000000-0005-0000-0000-0000E65F0000}"/>
    <cellStyle name="Comma 2 3 6 3 2 2 2 2 5" xfId="19534" xr:uid="{00000000-0005-0000-0000-0000514C0000}"/>
    <cellStyle name="Comma 2 3 6 3 2 2 2 3" xfId="6085" xr:uid="{00000000-0005-0000-0000-0000C8170000}"/>
    <cellStyle name="Comma 2 3 6 3 2 2 2 3 2" xfId="16137" xr:uid="{00000000-0005-0000-0000-00000C3F0000}"/>
    <cellStyle name="Comma 2 3 6 3 2 2 2 3 2 3" xfId="31235" xr:uid="{00000000-0005-0000-0000-0000067A0000}"/>
    <cellStyle name="Comma 2 3 6 3 2 2 2 3 3" xfId="11117" xr:uid="{00000000-0005-0000-0000-0000702B0000}"/>
    <cellStyle name="Comma 2 3 6 3 2 2 2 3 3 3" xfId="26218" xr:uid="{00000000-0005-0000-0000-00006D660000}"/>
    <cellStyle name="Comma 2 3 6 3 2 2 2 3 5" xfId="21205" xr:uid="{00000000-0005-0000-0000-0000D8520000}"/>
    <cellStyle name="Comma 2 3 6 3 2 2 2 4" xfId="12795" xr:uid="{00000000-0005-0000-0000-0000FE310000}"/>
    <cellStyle name="Comma 2 3 6 3 2 2 2 4 3" xfId="27893" xr:uid="{00000000-0005-0000-0000-0000F86C0000}"/>
    <cellStyle name="Comma 2 3 6 3 2 2 2 5" xfId="7774" xr:uid="{00000000-0005-0000-0000-0000611E0000}"/>
    <cellStyle name="Comma 2 3 6 3 2 2 2 5 3" xfId="22876" xr:uid="{00000000-0005-0000-0000-00005F590000}"/>
    <cellStyle name="Comma 2 3 6 3 2 2 2 7" xfId="17863" xr:uid="{00000000-0005-0000-0000-0000CA450000}"/>
    <cellStyle name="Comma 2 3 6 3 2 2 3" xfId="3556" xr:uid="{00000000-0005-0000-0000-0000E70D0000}"/>
    <cellStyle name="Comma 2 3 6 3 2 2 3 2" xfId="13630" xr:uid="{00000000-0005-0000-0000-000041350000}"/>
    <cellStyle name="Comma 2 3 6 3 2 2 3 2 3" xfId="28728" xr:uid="{00000000-0005-0000-0000-00003B700000}"/>
    <cellStyle name="Comma 2 3 6 3 2 2 3 3" xfId="8610" xr:uid="{00000000-0005-0000-0000-0000A5210000}"/>
    <cellStyle name="Comma 2 3 6 3 2 2 3 3 3" xfId="23711" xr:uid="{00000000-0005-0000-0000-0000A25C0000}"/>
    <cellStyle name="Comma 2 3 6 3 2 2 3 5" xfId="18698" xr:uid="{00000000-0005-0000-0000-00000D490000}"/>
    <cellStyle name="Comma 2 3 6 3 2 2 4" xfId="5249" xr:uid="{00000000-0005-0000-0000-000084140000}"/>
    <cellStyle name="Comma 2 3 6 3 2 2 4 2" xfId="15301" xr:uid="{00000000-0005-0000-0000-0000C83B0000}"/>
    <cellStyle name="Comma 2 3 6 3 2 2 4 2 3" xfId="30399" xr:uid="{00000000-0005-0000-0000-0000C2760000}"/>
    <cellStyle name="Comma 2 3 6 3 2 2 4 3" xfId="10281" xr:uid="{00000000-0005-0000-0000-00002C280000}"/>
    <cellStyle name="Comma 2 3 6 3 2 2 4 3 3" xfId="25382" xr:uid="{00000000-0005-0000-0000-000029630000}"/>
    <cellStyle name="Comma 2 3 6 3 2 2 4 5" xfId="20369" xr:uid="{00000000-0005-0000-0000-0000944F0000}"/>
    <cellStyle name="Comma 2 3 6 3 2 2 5" xfId="11959" xr:uid="{00000000-0005-0000-0000-0000BA2E0000}"/>
    <cellStyle name="Comma 2 3 6 3 2 2 5 3" xfId="27057" xr:uid="{00000000-0005-0000-0000-0000B4690000}"/>
    <cellStyle name="Comma 2 3 6 3 2 2 6" xfId="6938" xr:uid="{00000000-0005-0000-0000-00001D1B0000}"/>
    <cellStyle name="Comma 2 3 6 3 2 2 6 3" xfId="22040" xr:uid="{00000000-0005-0000-0000-00001B560000}"/>
    <cellStyle name="Comma 2 3 6 3 2 2 8" xfId="17027" xr:uid="{00000000-0005-0000-0000-000086420000}"/>
    <cellStyle name="Comma 2 3 6 3 2 3" xfId="2285" xr:uid="{00000000-0005-0000-0000-0000F0080000}"/>
    <cellStyle name="Comma 2 3 6 3 2 3 2" xfId="3975" xr:uid="{00000000-0005-0000-0000-00008A0F0000}"/>
    <cellStyle name="Comma 2 3 6 3 2 3 2 2" xfId="14048" xr:uid="{00000000-0005-0000-0000-0000E3360000}"/>
    <cellStyle name="Comma 2 3 6 3 2 3 2 2 3" xfId="29146" xr:uid="{00000000-0005-0000-0000-0000DD710000}"/>
    <cellStyle name="Comma 2 3 6 3 2 3 2 3" xfId="9028" xr:uid="{00000000-0005-0000-0000-000047230000}"/>
    <cellStyle name="Comma 2 3 6 3 2 3 2 3 3" xfId="24129" xr:uid="{00000000-0005-0000-0000-0000445E0000}"/>
    <cellStyle name="Comma 2 3 6 3 2 3 2 5" xfId="19116" xr:uid="{00000000-0005-0000-0000-0000AF4A0000}"/>
    <cellStyle name="Comma 2 3 6 3 2 3 3" xfId="5667" xr:uid="{00000000-0005-0000-0000-000026160000}"/>
    <cellStyle name="Comma 2 3 6 3 2 3 3 2" xfId="15719" xr:uid="{00000000-0005-0000-0000-00006A3D0000}"/>
    <cellStyle name="Comma 2 3 6 3 2 3 3 2 3" xfId="30817" xr:uid="{00000000-0005-0000-0000-000064780000}"/>
    <cellStyle name="Comma 2 3 6 3 2 3 3 3" xfId="10699" xr:uid="{00000000-0005-0000-0000-0000CE290000}"/>
    <cellStyle name="Comma 2 3 6 3 2 3 3 3 3" xfId="25800" xr:uid="{00000000-0005-0000-0000-0000CB640000}"/>
    <cellStyle name="Comma 2 3 6 3 2 3 3 5" xfId="20787" xr:uid="{00000000-0005-0000-0000-000036510000}"/>
    <cellStyle name="Comma 2 3 6 3 2 3 4" xfId="12377" xr:uid="{00000000-0005-0000-0000-00005C300000}"/>
    <cellStyle name="Comma 2 3 6 3 2 3 4 3" xfId="27475" xr:uid="{00000000-0005-0000-0000-0000566B0000}"/>
    <cellStyle name="Comma 2 3 6 3 2 3 5" xfId="7356" xr:uid="{00000000-0005-0000-0000-0000BF1C0000}"/>
    <cellStyle name="Comma 2 3 6 3 2 3 5 3" xfId="22458" xr:uid="{00000000-0005-0000-0000-0000BD570000}"/>
    <cellStyle name="Comma 2 3 6 3 2 3 7" xfId="17445" xr:uid="{00000000-0005-0000-0000-000028440000}"/>
    <cellStyle name="Comma 2 3 6 3 2 4" xfId="3138" xr:uid="{00000000-0005-0000-0000-0000450C0000}"/>
    <cellStyle name="Comma 2 3 6 3 2 4 2" xfId="13212" xr:uid="{00000000-0005-0000-0000-00009F330000}"/>
    <cellStyle name="Comma 2 3 6 3 2 4 2 3" xfId="28310" xr:uid="{00000000-0005-0000-0000-0000996E0000}"/>
    <cellStyle name="Comma 2 3 6 3 2 4 3" xfId="8192" xr:uid="{00000000-0005-0000-0000-000003200000}"/>
    <cellStyle name="Comma 2 3 6 3 2 4 3 3" xfId="23293" xr:uid="{00000000-0005-0000-0000-0000005B0000}"/>
    <cellStyle name="Comma 2 3 6 3 2 4 5" xfId="18280" xr:uid="{00000000-0005-0000-0000-00006B470000}"/>
    <cellStyle name="Comma 2 3 6 3 2 5" xfId="4831" xr:uid="{00000000-0005-0000-0000-0000E2120000}"/>
    <cellStyle name="Comma 2 3 6 3 2 5 2" xfId="14883" xr:uid="{00000000-0005-0000-0000-0000263A0000}"/>
    <cellStyle name="Comma 2 3 6 3 2 5 2 3" xfId="29981" xr:uid="{00000000-0005-0000-0000-000020750000}"/>
    <cellStyle name="Comma 2 3 6 3 2 5 3" xfId="9863" xr:uid="{00000000-0005-0000-0000-00008A260000}"/>
    <cellStyle name="Comma 2 3 6 3 2 5 3 3" xfId="24964" xr:uid="{00000000-0005-0000-0000-000087610000}"/>
    <cellStyle name="Comma 2 3 6 3 2 5 5" xfId="19951" xr:uid="{00000000-0005-0000-0000-0000F24D0000}"/>
    <cellStyle name="Comma 2 3 6 3 2 6" xfId="11541" xr:uid="{00000000-0005-0000-0000-0000182D0000}"/>
    <cellStyle name="Comma 2 3 6 3 2 6 3" xfId="26639" xr:uid="{00000000-0005-0000-0000-000012680000}"/>
    <cellStyle name="Comma 2 3 6 3 2 7" xfId="6520" xr:uid="{00000000-0005-0000-0000-00007B190000}"/>
    <cellStyle name="Comma 2 3 6 3 2 7 3" xfId="21622" xr:uid="{00000000-0005-0000-0000-000079540000}"/>
    <cellStyle name="Comma 2 3 6 3 2 9" xfId="16609" xr:uid="{00000000-0005-0000-0000-0000E4400000}"/>
    <cellStyle name="Comma 2 3 6 3 3" xfId="1656" xr:uid="{00000000-0005-0000-0000-00007B060000}"/>
    <cellStyle name="Comma 2 3 6 3 3 2" xfId="2495" xr:uid="{00000000-0005-0000-0000-0000C2090000}"/>
    <cellStyle name="Comma 2 3 6 3 3 2 2" xfId="4185" xr:uid="{00000000-0005-0000-0000-00005C100000}"/>
    <cellStyle name="Comma 2 3 6 3 3 2 2 2" xfId="14258" xr:uid="{00000000-0005-0000-0000-0000B5370000}"/>
    <cellStyle name="Comma 2 3 6 3 3 2 2 2 3" xfId="29356" xr:uid="{00000000-0005-0000-0000-0000AF720000}"/>
    <cellStyle name="Comma 2 3 6 3 3 2 2 3" xfId="9238" xr:uid="{00000000-0005-0000-0000-000019240000}"/>
    <cellStyle name="Comma 2 3 6 3 3 2 2 3 3" xfId="24339" xr:uid="{00000000-0005-0000-0000-0000165F0000}"/>
    <cellStyle name="Comma 2 3 6 3 3 2 2 5" xfId="19326" xr:uid="{00000000-0005-0000-0000-0000814B0000}"/>
    <cellStyle name="Comma 2 3 6 3 3 2 3" xfId="5877" xr:uid="{00000000-0005-0000-0000-0000F8160000}"/>
    <cellStyle name="Comma 2 3 6 3 3 2 3 2" xfId="15929" xr:uid="{00000000-0005-0000-0000-00003C3E0000}"/>
    <cellStyle name="Comma 2 3 6 3 3 2 3 2 3" xfId="31027" xr:uid="{00000000-0005-0000-0000-000036790000}"/>
    <cellStyle name="Comma 2 3 6 3 3 2 3 3" xfId="10909" xr:uid="{00000000-0005-0000-0000-0000A02A0000}"/>
    <cellStyle name="Comma 2 3 6 3 3 2 3 3 3" xfId="26010" xr:uid="{00000000-0005-0000-0000-00009D650000}"/>
    <cellStyle name="Comma 2 3 6 3 3 2 3 5" xfId="20997" xr:uid="{00000000-0005-0000-0000-000008520000}"/>
    <cellStyle name="Comma 2 3 6 3 3 2 4" xfId="12587" xr:uid="{00000000-0005-0000-0000-00002E310000}"/>
    <cellStyle name="Comma 2 3 6 3 3 2 4 3" xfId="27685" xr:uid="{00000000-0005-0000-0000-0000286C0000}"/>
    <cellStyle name="Comma 2 3 6 3 3 2 5" xfId="7566" xr:uid="{00000000-0005-0000-0000-0000911D0000}"/>
    <cellStyle name="Comma 2 3 6 3 3 2 5 3" xfId="22668" xr:uid="{00000000-0005-0000-0000-00008F580000}"/>
    <cellStyle name="Comma 2 3 6 3 3 2 7" xfId="17655" xr:uid="{00000000-0005-0000-0000-0000FA440000}"/>
    <cellStyle name="Comma 2 3 6 3 3 3" xfId="3348" xr:uid="{00000000-0005-0000-0000-0000170D0000}"/>
    <cellStyle name="Comma 2 3 6 3 3 3 2" xfId="13422" xr:uid="{00000000-0005-0000-0000-000071340000}"/>
    <cellStyle name="Comma 2 3 6 3 3 3 2 3" xfId="28520" xr:uid="{00000000-0005-0000-0000-00006B6F0000}"/>
    <cellStyle name="Comma 2 3 6 3 3 3 3" xfId="8402" xr:uid="{00000000-0005-0000-0000-0000D5200000}"/>
    <cellStyle name="Comma 2 3 6 3 3 3 3 3" xfId="23503" xr:uid="{00000000-0005-0000-0000-0000D25B0000}"/>
    <cellStyle name="Comma 2 3 6 3 3 3 5" xfId="18490" xr:uid="{00000000-0005-0000-0000-00003D480000}"/>
    <cellStyle name="Comma 2 3 6 3 3 4" xfId="5041" xr:uid="{00000000-0005-0000-0000-0000B4130000}"/>
    <cellStyle name="Comma 2 3 6 3 3 4 2" xfId="15093" xr:uid="{00000000-0005-0000-0000-0000F83A0000}"/>
    <cellStyle name="Comma 2 3 6 3 3 4 2 3" xfId="30191" xr:uid="{00000000-0005-0000-0000-0000F2750000}"/>
    <cellStyle name="Comma 2 3 6 3 3 4 3" xfId="10073" xr:uid="{00000000-0005-0000-0000-00005C270000}"/>
    <cellStyle name="Comma 2 3 6 3 3 4 3 3" xfId="25174" xr:uid="{00000000-0005-0000-0000-000059620000}"/>
    <cellStyle name="Comma 2 3 6 3 3 4 5" xfId="20161" xr:uid="{00000000-0005-0000-0000-0000C44E0000}"/>
    <cellStyle name="Comma 2 3 6 3 3 5" xfId="11751" xr:uid="{00000000-0005-0000-0000-0000EA2D0000}"/>
    <cellStyle name="Comma 2 3 6 3 3 5 3" xfId="26849" xr:uid="{00000000-0005-0000-0000-0000E4680000}"/>
    <cellStyle name="Comma 2 3 6 3 3 6" xfId="6730" xr:uid="{00000000-0005-0000-0000-00004D1A0000}"/>
    <cellStyle name="Comma 2 3 6 3 3 6 3" xfId="21832" xr:uid="{00000000-0005-0000-0000-00004B550000}"/>
    <cellStyle name="Comma 2 3 6 3 3 8" xfId="16819" xr:uid="{00000000-0005-0000-0000-0000B6410000}"/>
    <cellStyle name="Comma 2 3 6 3 4" xfId="2077" xr:uid="{00000000-0005-0000-0000-000020080000}"/>
    <cellStyle name="Comma 2 3 6 3 4 2" xfId="3767" xr:uid="{00000000-0005-0000-0000-0000BA0E0000}"/>
    <cellStyle name="Comma 2 3 6 3 4 2 2" xfId="13840" xr:uid="{00000000-0005-0000-0000-000013360000}"/>
    <cellStyle name="Comma 2 3 6 3 4 2 2 3" xfId="28938" xr:uid="{00000000-0005-0000-0000-00000D710000}"/>
    <cellStyle name="Comma 2 3 6 3 4 2 3" xfId="8820" xr:uid="{00000000-0005-0000-0000-000077220000}"/>
    <cellStyle name="Comma 2 3 6 3 4 2 3 3" xfId="23921" xr:uid="{00000000-0005-0000-0000-0000745D0000}"/>
    <cellStyle name="Comma 2 3 6 3 4 2 5" xfId="18908" xr:uid="{00000000-0005-0000-0000-0000DF490000}"/>
    <cellStyle name="Comma 2 3 6 3 4 3" xfId="5459" xr:uid="{00000000-0005-0000-0000-000056150000}"/>
    <cellStyle name="Comma 2 3 6 3 4 3 2" xfId="15511" xr:uid="{00000000-0005-0000-0000-00009A3C0000}"/>
    <cellStyle name="Comma 2 3 6 3 4 3 2 3" xfId="30609" xr:uid="{00000000-0005-0000-0000-000094770000}"/>
    <cellStyle name="Comma 2 3 6 3 4 3 3" xfId="10491" xr:uid="{00000000-0005-0000-0000-0000FE280000}"/>
    <cellStyle name="Comma 2 3 6 3 4 3 3 3" xfId="25592" xr:uid="{00000000-0005-0000-0000-0000FB630000}"/>
    <cellStyle name="Comma 2 3 6 3 4 3 5" xfId="20579" xr:uid="{00000000-0005-0000-0000-000066500000}"/>
    <cellStyle name="Comma 2 3 6 3 4 4" xfId="12169" xr:uid="{00000000-0005-0000-0000-00008C2F0000}"/>
    <cellStyle name="Comma 2 3 6 3 4 4 3" xfId="27267" xr:uid="{00000000-0005-0000-0000-0000866A0000}"/>
    <cellStyle name="Comma 2 3 6 3 4 5" xfId="7148" xr:uid="{00000000-0005-0000-0000-0000EF1B0000}"/>
    <cellStyle name="Comma 2 3 6 3 4 5 3" xfId="22250" xr:uid="{00000000-0005-0000-0000-0000ED560000}"/>
    <cellStyle name="Comma 2 3 6 3 4 7" xfId="17237" xr:uid="{00000000-0005-0000-0000-000058430000}"/>
    <cellStyle name="Comma 2 3 6 3 5" xfId="2930" xr:uid="{00000000-0005-0000-0000-0000750B0000}"/>
    <cellStyle name="Comma 2 3 6 3 5 2" xfId="13004" xr:uid="{00000000-0005-0000-0000-0000CF320000}"/>
    <cellStyle name="Comma 2 3 6 3 5 2 3" xfId="28102" xr:uid="{00000000-0005-0000-0000-0000C96D0000}"/>
    <cellStyle name="Comma 2 3 6 3 5 3" xfId="7984" xr:uid="{00000000-0005-0000-0000-0000331F0000}"/>
    <cellStyle name="Comma 2 3 6 3 5 3 3" xfId="23085" xr:uid="{00000000-0005-0000-0000-0000305A0000}"/>
    <cellStyle name="Comma 2 3 6 3 5 5" xfId="18072" xr:uid="{00000000-0005-0000-0000-00009B460000}"/>
    <cellStyle name="Comma 2 3 6 3 6" xfId="4623" xr:uid="{00000000-0005-0000-0000-000012120000}"/>
    <cellStyle name="Comma 2 3 6 3 6 2" xfId="14675" xr:uid="{00000000-0005-0000-0000-000056390000}"/>
    <cellStyle name="Comma 2 3 6 3 6 2 3" xfId="29773" xr:uid="{00000000-0005-0000-0000-000050740000}"/>
    <cellStyle name="Comma 2 3 6 3 6 3" xfId="9655" xr:uid="{00000000-0005-0000-0000-0000BA250000}"/>
    <cellStyle name="Comma 2 3 6 3 6 3 3" xfId="24756" xr:uid="{00000000-0005-0000-0000-0000B7600000}"/>
    <cellStyle name="Comma 2 3 6 3 6 5" xfId="19743" xr:uid="{00000000-0005-0000-0000-0000224D0000}"/>
    <cellStyle name="Comma 2 3 6 3 7" xfId="11333" xr:uid="{00000000-0005-0000-0000-0000482C0000}"/>
    <cellStyle name="Comma 2 3 6 3 7 3" xfId="26431" xr:uid="{00000000-0005-0000-0000-000042670000}"/>
    <cellStyle name="Comma 2 3 6 3 8" xfId="6312" xr:uid="{00000000-0005-0000-0000-0000AB180000}"/>
    <cellStyle name="Comma 2 3 6 3 8 3" xfId="21414" xr:uid="{00000000-0005-0000-0000-0000A9530000}"/>
    <cellStyle name="Comma 2 3 6 4" xfId="1337" xr:uid="{00000000-0005-0000-0000-00003C050000}"/>
    <cellStyle name="Comma 2 3 6 4 2" xfId="1760" xr:uid="{00000000-0005-0000-0000-0000E3060000}"/>
    <cellStyle name="Comma 2 3 6 4 2 2" xfId="2599" xr:uid="{00000000-0005-0000-0000-00002A0A0000}"/>
    <cellStyle name="Comma 2 3 6 4 2 2 2" xfId="4289" xr:uid="{00000000-0005-0000-0000-0000C4100000}"/>
    <cellStyle name="Comma 2 3 6 4 2 2 2 2" xfId="14362" xr:uid="{00000000-0005-0000-0000-00001D380000}"/>
    <cellStyle name="Comma 2 3 6 4 2 2 2 2 3" xfId="29460" xr:uid="{00000000-0005-0000-0000-000017730000}"/>
    <cellStyle name="Comma 2 3 6 4 2 2 2 3" xfId="9342" xr:uid="{00000000-0005-0000-0000-000081240000}"/>
    <cellStyle name="Comma 2 3 6 4 2 2 2 3 3" xfId="24443" xr:uid="{00000000-0005-0000-0000-00007E5F0000}"/>
    <cellStyle name="Comma 2 3 6 4 2 2 2 5" xfId="19430" xr:uid="{00000000-0005-0000-0000-0000E94B0000}"/>
    <cellStyle name="Comma 2 3 6 4 2 2 3" xfId="5981" xr:uid="{00000000-0005-0000-0000-000060170000}"/>
    <cellStyle name="Comma 2 3 6 4 2 2 3 2" xfId="16033" xr:uid="{00000000-0005-0000-0000-0000A43E0000}"/>
    <cellStyle name="Comma 2 3 6 4 2 2 3 2 3" xfId="31131" xr:uid="{00000000-0005-0000-0000-00009E790000}"/>
    <cellStyle name="Comma 2 3 6 4 2 2 3 3" xfId="11013" xr:uid="{00000000-0005-0000-0000-0000082B0000}"/>
    <cellStyle name="Comma 2 3 6 4 2 2 3 3 3" xfId="26114" xr:uid="{00000000-0005-0000-0000-000005660000}"/>
    <cellStyle name="Comma 2 3 6 4 2 2 3 5" xfId="21101" xr:uid="{00000000-0005-0000-0000-000070520000}"/>
    <cellStyle name="Comma 2 3 6 4 2 2 4" xfId="12691" xr:uid="{00000000-0005-0000-0000-000096310000}"/>
    <cellStyle name="Comma 2 3 6 4 2 2 4 3" xfId="27789" xr:uid="{00000000-0005-0000-0000-0000906C0000}"/>
    <cellStyle name="Comma 2 3 6 4 2 2 5" xfId="7670" xr:uid="{00000000-0005-0000-0000-0000F91D0000}"/>
    <cellStyle name="Comma 2 3 6 4 2 2 5 3" xfId="22772" xr:uid="{00000000-0005-0000-0000-0000F7580000}"/>
    <cellStyle name="Comma 2 3 6 4 2 2 7" xfId="17759" xr:uid="{00000000-0005-0000-0000-000062450000}"/>
    <cellStyle name="Comma 2 3 6 4 2 3" xfId="3452" xr:uid="{00000000-0005-0000-0000-00007F0D0000}"/>
    <cellStyle name="Comma 2 3 6 4 2 3 2" xfId="13526" xr:uid="{00000000-0005-0000-0000-0000D9340000}"/>
    <cellStyle name="Comma 2 3 6 4 2 3 2 3" xfId="28624" xr:uid="{00000000-0005-0000-0000-0000D36F0000}"/>
    <cellStyle name="Comma 2 3 6 4 2 3 3" xfId="8506" xr:uid="{00000000-0005-0000-0000-00003D210000}"/>
    <cellStyle name="Comma 2 3 6 4 2 3 3 3" xfId="23607" xr:uid="{00000000-0005-0000-0000-00003A5C0000}"/>
    <cellStyle name="Comma 2 3 6 4 2 3 5" xfId="18594" xr:uid="{00000000-0005-0000-0000-0000A5480000}"/>
    <cellStyle name="Comma 2 3 6 4 2 4" xfId="5145" xr:uid="{00000000-0005-0000-0000-00001C140000}"/>
    <cellStyle name="Comma 2 3 6 4 2 4 2" xfId="15197" xr:uid="{00000000-0005-0000-0000-0000603B0000}"/>
    <cellStyle name="Comma 2 3 6 4 2 4 2 3" xfId="30295" xr:uid="{00000000-0005-0000-0000-00005A760000}"/>
    <cellStyle name="Comma 2 3 6 4 2 4 3" xfId="10177" xr:uid="{00000000-0005-0000-0000-0000C4270000}"/>
    <cellStyle name="Comma 2 3 6 4 2 4 3 3" xfId="25278" xr:uid="{00000000-0005-0000-0000-0000C1620000}"/>
    <cellStyle name="Comma 2 3 6 4 2 4 5" xfId="20265" xr:uid="{00000000-0005-0000-0000-00002C4F0000}"/>
    <cellStyle name="Comma 2 3 6 4 2 5" xfId="11855" xr:uid="{00000000-0005-0000-0000-0000522E0000}"/>
    <cellStyle name="Comma 2 3 6 4 2 5 3" xfId="26953" xr:uid="{00000000-0005-0000-0000-00004C690000}"/>
    <cellStyle name="Comma 2 3 6 4 2 6" xfId="6834" xr:uid="{00000000-0005-0000-0000-0000B51A0000}"/>
    <cellStyle name="Comma 2 3 6 4 2 6 3" xfId="21936" xr:uid="{00000000-0005-0000-0000-0000B3550000}"/>
    <cellStyle name="Comma 2 3 6 4 2 8" xfId="16923" xr:uid="{00000000-0005-0000-0000-00001E420000}"/>
    <cellStyle name="Comma 2 3 6 4 3" xfId="2181" xr:uid="{00000000-0005-0000-0000-000088080000}"/>
    <cellStyle name="Comma 2 3 6 4 3 2" xfId="3871" xr:uid="{00000000-0005-0000-0000-0000220F0000}"/>
    <cellStyle name="Comma 2 3 6 4 3 2 2" xfId="13944" xr:uid="{00000000-0005-0000-0000-00007B360000}"/>
    <cellStyle name="Comma 2 3 6 4 3 2 2 3" xfId="29042" xr:uid="{00000000-0005-0000-0000-000075710000}"/>
    <cellStyle name="Comma 2 3 6 4 3 2 3" xfId="8924" xr:uid="{00000000-0005-0000-0000-0000DF220000}"/>
    <cellStyle name="Comma 2 3 6 4 3 2 3 3" xfId="24025" xr:uid="{00000000-0005-0000-0000-0000DC5D0000}"/>
    <cellStyle name="Comma 2 3 6 4 3 2 5" xfId="19012" xr:uid="{00000000-0005-0000-0000-0000474A0000}"/>
    <cellStyle name="Comma 2 3 6 4 3 3" xfId="5563" xr:uid="{00000000-0005-0000-0000-0000BE150000}"/>
    <cellStyle name="Comma 2 3 6 4 3 3 2" xfId="15615" xr:uid="{00000000-0005-0000-0000-0000023D0000}"/>
    <cellStyle name="Comma 2 3 6 4 3 3 2 3" xfId="30713" xr:uid="{00000000-0005-0000-0000-0000FC770000}"/>
    <cellStyle name="Comma 2 3 6 4 3 3 3" xfId="10595" xr:uid="{00000000-0005-0000-0000-000066290000}"/>
    <cellStyle name="Comma 2 3 6 4 3 3 3 3" xfId="25696" xr:uid="{00000000-0005-0000-0000-000063640000}"/>
    <cellStyle name="Comma 2 3 6 4 3 3 5" xfId="20683" xr:uid="{00000000-0005-0000-0000-0000CE500000}"/>
    <cellStyle name="Comma 2 3 6 4 3 4" xfId="12273" xr:uid="{00000000-0005-0000-0000-0000F42F0000}"/>
    <cellStyle name="Comma 2 3 6 4 3 4 3" xfId="27371" xr:uid="{00000000-0005-0000-0000-0000EE6A0000}"/>
    <cellStyle name="Comma 2 3 6 4 3 5" xfId="7252" xr:uid="{00000000-0005-0000-0000-0000571C0000}"/>
    <cellStyle name="Comma 2 3 6 4 3 5 3" xfId="22354" xr:uid="{00000000-0005-0000-0000-000055570000}"/>
    <cellStyle name="Comma 2 3 6 4 3 7" xfId="17341" xr:uid="{00000000-0005-0000-0000-0000C0430000}"/>
    <cellStyle name="Comma 2 3 6 4 4" xfId="3034" xr:uid="{00000000-0005-0000-0000-0000DD0B0000}"/>
    <cellStyle name="Comma 2 3 6 4 4 2" xfId="13108" xr:uid="{00000000-0005-0000-0000-000037330000}"/>
    <cellStyle name="Comma 2 3 6 4 4 2 3" xfId="28206" xr:uid="{00000000-0005-0000-0000-0000316E0000}"/>
    <cellStyle name="Comma 2 3 6 4 4 3" xfId="8088" xr:uid="{00000000-0005-0000-0000-00009B1F0000}"/>
    <cellStyle name="Comma 2 3 6 4 4 3 3" xfId="23189" xr:uid="{00000000-0005-0000-0000-0000985A0000}"/>
    <cellStyle name="Comma 2 3 6 4 4 5" xfId="18176" xr:uid="{00000000-0005-0000-0000-000003470000}"/>
    <cellStyle name="Comma 2 3 6 4 5" xfId="4727" xr:uid="{00000000-0005-0000-0000-00007A120000}"/>
    <cellStyle name="Comma 2 3 6 4 5 2" xfId="14779" xr:uid="{00000000-0005-0000-0000-0000BE390000}"/>
    <cellStyle name="Comma 2 3 6 4 5 2 3" xfId="29877" xr:uid="{00000000-0005-0000-0000-0000B8740000}"/>
    <cellStyle name="Comma 2 3 6 4 5 3" xfId="9759" xr:uid="{00000000-0005-0000-0000-000022260000}"/>
    <cellStyle name="Comma 2 3 6 4 5 3 3" xfId="24860" xr:uid="{00000000-0005-0000-0000-00001F610000}"/>
    <cellStyle name="Comma 2 3 6 4 5 5" xfId="19847" xr:uid="{00000000-0005-0000-0000-00008A4D0000}"/>
    <cellStyle name="Comma 2 3 6 4 6" xfId="11437" xr:uid="{00000000-0005-0000-0000-0000B02C0000}"/>
    <cellStyle name="Comma 2 3 6 4 6 3" xfId="26535" xr:uid="{00000000-0005-0000-0000-0000AA670000}"/>
    <cellStyle name="Comma 2 3 6 4 7" xfId="6416" xr:uid="{00000000-0005-0000-0000-000013190000}"/>
    <cellStyle name="Comma 2 3 6 4 7 3" xfId="21518" xr:uid="{00000000-0005-0000-0000-000011540000}"/>
    <cellStyle name="Comma 2 3 6 4 9" xfId="16505" xr:uid="{00000000-0005-0000-0000-00007C400000}"/>
    <cellStyle name="Comma 2 3 6 5" xfId="1550" xr:uid="{00000000-0005-0000-0000-000011060000}"/>
    <cellStyle name="Comma 2 3 6 5 2" xfId="2391" xr:uid="{00000000-0005-0000-0000-00005A090000}"/>
    <cellStyle name="Comma 2 3 6 5 2 2" xfId="4081" xr:uid="{00000000-0005-0000-0000-0000F40F0000}"/>
    <cellStyle name="Comma 2 3 6 5 2 2 2" xfId="14154" xr:uid="{00000000-0005-0000-0000-00004D370000}"/>
    <cellStyle name="Comma 2 3 6 5 2 2 2 3" xfId="29252" xr:uid="{00000000-0005-0000-0000-000047720000}"/>
    <cellStyle name="Comma 2 3 6 5 2 2 3" xfId="9134" xr:uid="{00000000-0005-0000-0000-0000B1230000}"/>
    <cellStyle name="Comma 2 3 6 5 2 2 3 3" xfId="24235" xr:uid="{00000000-0005-0000-0000-0000AE5E0000}"/>
    <cellStyle name="Comma 2 3 6 5 2 2 5" xfId="19222" xr:uid="{00000000-0005-0000-0000-0000194B0000}"/>
    <cellStyle name="Comma 2 3 6 5 2 3" xfId="5773" xr:uid="{00000000-0005-0000-0000-000090160000}"/>
    <cellStyle name="Comma 2 3 6 5 2 3 2" xfId="15825" xr:uid="{00000000-0005-0000-0000-0000D43D0000}"/>
    <cellStyle name="Comma 2 3 6 5 2 3 2 3" xfId="30923" xr:uid="{00000000-0005-0000-0000-0000CE780000}"/>
    <cellStyle name="Comma 2 3 6 5 2 3 3" xfId="10805" xr:uid="{00000000-0005-0000-0000-0000382A0000}"/>
    <cellStyle name="Comma 2 3 6 5 2 3 3 3" xfId="25906" xr:uid="{00000000-0005-0000-0000-000035650000}"/>
    <cellStyle name="Comma 2 3 6 5 2 3 5" xfId="20893" xr:uid="{00000000-0005-0000-0000-0000A0510000}"/>
    <cellStyle name="Comma 2 3 6 5 2 4" xfId="12483" xr:uid="{00000000-0005-0000-0000-0000C6300000}"/>
    <cellStyle name="Comma 2 3 6 5 2 4 3" xfId="27581" xr:uid="{00000000-0005-0000-0000-0000C06B0000}"/>
    <cellStyle name="Comma 2 3 6 5 2 5" xfId="7462" xr:uid="{00000000-0005-0000-0000-0000291D0000}"/>
    <cellStyle name="Comma 2 3 6 5 2 5 3" xfId="22564" xr:uid="{00000000-0005-0000-0000-000027580000}"/>
    <cellStyle name="Comma 2 3 6 5 2 7" xfId="17551" xr:uid="{00000000-0005-0000-0000-000092440000}"/>
    <cellStyle name="Comma 2 3 6 5 3" xfId="3244" xr:uid="{00000000-0005-0000-0000-0000AF0C0000}"/>
    <cellStyle name="Comma 2 3 6 5 3 2" xfId="13318" xr:uid="{00000000-0005-0000-0000-000009340000}"/>
    <cellStyle name="Comma 2 3 6 5 3 2 3" xfId="28416" xr:uid="{00000000-0005-0000-0000-0000036F0000}"/>
    <cellStyle name="Comma 2 3 6 5 3 3" xfId="8298" xr:uid="{00000000-0005-0000-0000-00006D200000}"/>
    <cellStyle name="Comma 2 3 6 5 3 3 3" xfId="23399" xr:uid="{00000000-0005-0000-0000-00006A5B0000}"/>
    <cellStyle name="Comma 2 3 6 5 3 5" xfId="18386" xr:uid="{00000000-0005-0000-0000-0000D5470000}"/>
    <cellStyle name="Comma 2 3 6 5 4" xfId="4937" xr:uid="{00000000-0005-0000-0000-00004C130000}"/>
    <cellStyle name="Comma 2 3 6 5 4 2" xfId="14989" xr:uid="{00000000-0005-0000-0000-0000903A0000}"/>
    <cellStyle name="Comma 2 3 6 5 4 2 3" xfId="30087" xr:uid="{00000000-0005-0000-0000-00008A750000}"/>
    <cellStyle name="Comma 2 3 6 5 4 3" xfId="9969" xr:uid="{00000000-0005-0000-0000-0000F4260000}"/>
    <cellStyle name="Comma 2 3 6 5 4 3 3" xfId="25070" xr:uid="{00000000-0005-0000-0000-0000F1610000}"/>
    <cellStyle name="Comma 2 3 6 5 4 5" xfId="20057" xr:uid="{00000000-0005-0000-0000-00005C4E0000}"/>
    <cellStyle name="Comma 2 3 6 5 5" xfId="11647" xr:uid="{00000000-0005-0000-0000-0000822D0000}"/>
    <cellStyle name="Comma 2 3 6 5 5 3" xfId="26745" xr:uid="{00000000-0005-0000-0000-00007C680000}"/>
    <cellStyle name="Comma 2 3 6 5 6" xfId="6626" xr:uid="{00000000-0005-0000-0000-0000E5190000}"/>
    <cellStyle name="Comma 2 3 6 5 6 3" xfId="21728" xr:uid="{00000000-0005-0000-0000-0000E3540000}"/>
    <cellStyle name="Comma 2 3 6 5 8" xfId="16715" xr:uid="{00000000-0005-0000-0000-00004E410000}"/>
    <cellStyle name="Comma 2 3 6 6" xfId="1971" xr:uid="{00000000-0005-0000-0000-0000B6070000}"/>
    <cellStyle name="Comma 2 3 6 6 2" xfId="3663" xr:uid="{00000000-0005-0000-0000-0000520E0000}"/>
    <cellStyle name="Comma 2 3 6 6 2 2" xfId="13736" xr:uid="{00000000-0005-0000-0000-0000AB350000}"/>
    <cellStyle name="Comma 2 3 6 6 2 2 3" xfId="28834" xr:uid="{00000000-0005-0000-0000-0000A5700000}"/>
    <cellStyle name="Comma 2 3 6 6 2 3" xfId="8716" xr:uid="{00000000-0005-0000-0000-00000F220000}"/>
    <cellStyle name="Comma 2 3 6 6 2 3 3" xfId="23817" xr:uid="{00000000-0005-0000-0000-00000C5D0000}"/>
    <cellStyle name="Comma 2 3 6 6 2 5" xfId="18804" xr:uid="{00000000-0005-0000-0000-000077490000}"/>
    <cellStyle name="Comma 2 3 6 6 3" xfId="5355" xr:uid="{00000000-0005-0000-0000-0000EE140000}"/>
    <cellStyle name="Comma 2 3 6 6 3 2" xfId="15407" xr:uid="{00000000-0005-0000-0000-0000323C0000}"/>
    <cellStyle name="Comma 2 3 6 6 3 2 3" xfId="30505" xr:uid="{00000000-0005-0000-0000-00002C770000}"/>
    <cellStyle name="Comma 2 3 6 6 3 3" xfId="10387" xr:uid="{00000000-0005-0000-0000-000096280000}"/>
    <cellStyle name="Comma 2 3 6 6 3 3 3" xfId="25488" xr:uid="{00000000-0005-0000-0000-000093630000}"/>
    <cellStyle name="Comma 2 3 6 6 3 5" xfId="20475" xr:uid="{00000000-0005-0000-0000-0000FE4F0000}"/>
    <cellStyle name="Comma 2 3 6 6 4" xfId="12065" xr:uid="{00000000-0005-0000-0000-0000242F0000}"/>
    <cellStyle name="Comma 2 3 6 6 4 3" xfId="27163" xr:uid="{00000000-0005-0000-0000-00001E6A0000}"/>
    <cellStyle name="Comma 2 3 6 6 5" xfId="7044" xr:uid="{00000000-0005-0000-0000-0000871B0000}"/>
    <cellStyle name="Comma 2 3 6 6 5 3" xfId="22146" xr:uid="{00000000-0005-0000-0000-000085560000}"/>
    <cellStyle name="Comma 2 3 6 6 7" xfId="17133" xr:uid="{00000000-0005-0000-0000-0000F0420000}"/>
    <cellStyle name="Comma 2 3 6 7" xfId="2820" xr:uid="{00000000-0005-0000-0000-0000070B0000}"/>
    <cellStyle name="Comma 2 3 6 7 2" xfId="12900" xr:uid="{00000000-0005-0000-0000-000067320000}"/>
    <cellStyle name="Comma 2 3 6 7 2 3" xfId="27998" xr:uid="{00000000-0005-0000-0000-0000616D0000}"/>
    <cellStyle name="Comma 2 3 6 7 3" xfId="7880" xr:uid="{00000000-0005-0000-0000-0000CB1E0000}"/>
    <cellStyle name="Comma 2 3 6 7 3 3" xfId="22981" xr:uid="{00000000-0005-0000-0000-0000C8590000}"/>
    <cellStyle name="Comma 2 3 6 7 5" xfId="17968" xr:uid="{00000000-0005-0000-0000-000033460000}"/>
    <cellStyle name="Comma 2 3 6 8" xfId="4515" xr:uid="{00000000-0005-0000-0000-0000A6110000}"/>
    <cellStyle name="Comma 2 3 6 8 2" xfId="14571" xr:uid="{00000000-0005-0000-0000-0000EE380000}"/>
    <cellStyle name="Comma 2 3 6 8 2 3" xfId="29669" xr:uid="{00000000-0005-0000-0000-0000E8730000}"/>
    <cellStyle name="Comma 2 3 6 8 3" xfId="9551" xr:uid="{00000000-0005-0000-0000-000052250000}"/>
    <cellStyle name="Comma 2 3 6 8 3 3" xfId="24652" xr:uid="{00000000-0005-0000-0000-00004F600000}"/>
    <cellStyle name="Comma 2 3 6 8 5" xfId="19639" xr:uid="{00000000-0005-0000-0000-0000BA4C0000}"/>
    <cellStyle name="Comma 2 3 6 9" xfId="11227" xr:uid="{00000000-0005-0000-0000-0000DE2B0000}"/>
    <cellStyle name="Comma 2 3 6 9 3" xfId="26327" xr:uid="{00000000-0005-0000-0000-0000DA660000}"/>
    <cellStyle name="Comma 2 3 7" xfId="674" xr:uid="{00000000-0005-0000-0000-0000A4020000}"/>
    <cellStyle name="Comma 2 3 8" xfId="668" xr:uid="{00000000-0005-0000-0000-00009E020000}"/>
    <cellStyle name="Comma 2 4" xfId="31366" xr:uid="{261FFB13-59F4-4A47-9C2F-7935C5222661}"/>
    <cellStyle name="Comma 2 5" xfId="31364" xr:uid="{B172202C-7AF6-4AE9-9678-56BD22731378}"/>
    <cellStyle name="Comma 20" xfId="1268" xr:uid="{00000000-0005-0000-0000-0000F7040000}"/>
    <cellStyle name="Comma 21" xfId="1325" xr:uid="{00000000-0005-0000-0000-000030050000}"/>
    <cellStyle name="Comma 22" xfId="1327" xr:uid="{00000000-0005-0000-0000-000032050000}"/>
    <cellStyle name="Comma 23" xfId="1381" xr:uid="{00000000-0005-0000-0000-000068050000}"/>
    <cellStyle name="Comma 24" xfId="1594" xr:uid="{00000000-0005-0000-0000-00003D060000}"/>
    <cellStyle name="Comma 25" xfId="2015" xr:uid="{00000000-0005-0000-0000-0000E2070000}"/>
    <cellStyle name="Comma 26" xfId="2805" xr:uid="{00000000-0005-0000-0000-0000F80A0000}"/>
    <cellStyle name="Comma 27" xfId="2803" xr:uid="{00000000-0005-0000-0000-0000F60A0000}"/>
    <cellStyle name="Comma 28" xfId="2868" xr:uid="{00000000-0005-0000-0000-0000370B0000}"/>
    <cellStyle name="Comma 29" xfId="4491" xr:uid="{00000000-0005-0000-0000-00008E110000}"/>
    <cellStyle name="Comma 3" xfId="52" xr:uid="{00000000-0005-0000-0000-000034000000}"/>
    <cellStyle name="Comma 3 2" xfId="53" xr:uid="{00000000-0005-0000-0000-000035000000}"/>
    <cellStyle name="Comma 3 3" xfId="31368" xr:uid="{C4BA53A6-AD9A-4A4E-963E-065666C2553B}"/>
    <cellStyle name="Comma 30" xfId="4499" xr:uid="{00000000-0005-0000-0000-000096110000}"/>
    <cellStyle name="Comma 31" xfId="4498" xr:uid="{00000000-0005-0000-0000-000095110000}"/>
    <cellStyle name="Comma 32" xfId="4500" xr:uid="{00000000-0005-0000-0000-000097110000}"/>
    <cellStyle name="Comma 33" xfId="4497" xr:uid="{00000000-0005-0000-0000-000094110000}"/>
    <cellStyle name="Comma 34" xfId="4496" xr:uid="{00000000-0005-0000-0000-000093110000}"/>
    <cellStyle name="Comma 35" xfId="4493" xr:uid="{00000000-0005-0000-0000-000090110000}"/>
    <cellStyle name="Comma 36" xfId="4494" xr:uid="{00000000-0005-0000-0000-000091110000}"/>
    <cellStyle name="Comma 37" xfId="4501" xr:uid="{00000000-0005-0000-0000-000098110000}"/>
    <cellStyle name="Comma 38" xfId="4504" xr:uid="{00000000-0005-0000-0000-00009B110000}"/>
    <cellStyle name="Comma 39" xfId="2822" xr:uid="{00000000-0005-0000-0000-0000090B0000}"/>
    <cellStyle name="Comma 4" xfId="54" xr:uid="{00000000-0005-0000-0000-000036000000}"/>
    <cellStyle name="Comma 4 10" xfId="398" xr:uid="{00000000-0005-0000-0000-000090010000}"/>
    <cellStyle name="Comma 4 2" xfId="676" xr:uid="{00000000-0005-0000-0000-0000A6020000}"/>
    <cellStyle name="Comma 4 2 2" xfId="677" xr:uid="{00000000-0005-0000-0000-0000A7020000}"/>
    <cellStyle name="Comma 4 3" xfId="678" xr:uid="{00000000-0005-0000-0000-0000A8020000}"/>
    <cellStyle name="Comma 4 4" xfId="679" xr:uid="{00000000-0005-0000-0000-0000A9020000}"/>
    <cellStyle name="Comma 4 4 2 2 2" xfId="31359" xr:uid="{781D1BEA-0068-4F0F-9E3A-B87BDEDF5402}"/>
    <cellStyle name="Comma 4 5" xfId="680" xr:uid="{00000000-0005-0000-0000-0000AA020000}"/>
    <cellStyle name="Comma 4 6" xfId="681" xr:uid="{00000000-0005-0000-0000-0000AB020000}"/>
    <cellStyle name="Comma 4 7" xfId="682" xr:uid="{00000000-0005-0000-0000-0000AC020000}"/>
    <cellStyle name="Comma 4 8" xfId="683" xr:uid="{00000000-0005-0000-0000-0000AD020000}"/>
    <cellStyle name="Comma 4 9" xfId="675" xr:uid="{00000000-0005-0000-0000-0000A5020000}"/>
    <cellStyle name="Comma 40" xfId="4502" xr:uid="{00000000-0005-0000-0000-000099110000}"/>
    <cellStyle name="Comma 41" xfId="4561" xr:uid="{00000000-0005-0000-0000-0000D4110000}"/>
    <cellStyle name="Comma 42" xfId="6182" xr:uid="{00000000-0005-0000-0000-000029180000}"/>
    <cellStyle name="Comma 43" xfId="6188" xr:uid="{00000000-0005-0000-0000-00002F180000}"/>
    <cellStyle name="Comma 44" xfId="6187" xr:uid="{00000000-0005-0000-0000-00002E180000}"/>
    <cellStyle name="Comma 45" xfId="6189" xr:uid="{00000000-0005-0000-0000-000030180000}"/>
    <cellStyle name="Comma 46" xfId="6186" xr:uid="{00000000-0005-0000-0000-00002D180000}"/>
    <cellStyle name="Comma 47" xfId="6185" xr:uid="{00000000-0005-0000-0000-00002C180000}"/>
    <cellStyle name="Comma 48" xfId="11271" xr:uid="{00000000-0005-0000-0000-00000A2C0000}"/>
    <cellStyle name="Comma 49" xfId="16243" xr:uid="{00000000-0005-0000-0000-0000763F0000}"/>
    <cellStyle name="Comma 5" xfId="55" xr:uid="{00000000-0005-0000-0000-000037000000}"/>
    <cellStyle name="Comma 5 2" xfId="684" xr:uid="{00000000-0005-0000-0000-0000AE020000}"/>
    <cellStyle name="Comma 50" xfId="16239" xr:uid="{00000000-0005-0000-0000-0000723F0000}"/>
    <cellStyle name="Comma 51" xfId="16236" xr:uid="{00000000-0005-0000-0000-00006F3F0000}"/>
    <cellStyle name="Comma 52" xfId="6250" xr:uid="{00000000-0005-0000-0000-00006D180000}"/>
    <cellStyle name="Comma 53" xfId="6204" xr:uid="{00000000-0005-0000-0000-00003F180000}"/>
    <cellStyle name="Comma 54" xfId="16264" xr:uid="{00000000-0005-0000-0000-00008B3F0000}"/>
    <cellStyle name="Comma 55" xfId="16273" xr:uid="{00000000-0005-0000-0000-0000943F0000}"/>
    <cellStyle name="Comma 56" xfId="16258" xr:uid="{00000000-0005-0000-0000-0000853F0000}"/>
    <cellStyle name="Comma 56 2" xfId="31351" xr:uid="{DBCE36A3-3697-451D-AC9F-37A47B0636B7}"/>
    <cellStyle name="Comma 57" xfId="16250" xr:uid="{00000000-0005-0000-0000-00007D3F0000}"/>
    <cellStyle name="Comma 58" xfId="16282" xr:uid="{00000000-0005-0000-0000-00009D3F0000}"/>
    <cellStyle name="Comma 59" xfId="16262" xr:uid="{00000000-0005-0000-0000-0000893F0000}"/>
    <cellStyle name="Comma 6" xfId="56" xr:uid="{00000000-0005-0000-0000-000038000000}"/>
    <cellStyle name="Comma 6 2" xfId="685" xr:uid="{00000000-0005-0000-0000-0000AF020000}"/>
    <cellStyle name="Comma 60" xfId="16270" xr:uid="{00000000-0005-0000-0000-0000913F0000}"/>
    <cellStyle name="Comma 61" xfId="16248" xr:uid="{00000000-0005-0000-0000-00007B3F0000}"/>
    <cellStyle name="Comma 62" xfId="16257" xr:uid="{00000000-0005-0000-0000-0000843F0000}"/>
    <cellStyle name="Comma 63" xfId="16252" xr:uid="{00000000-0005-0000-0000-00007F3F0000}"/>
    <cellStyle name="Comma 64" xfId="16286" xr:uid="{00000000-0005-0000-0000-0000A13F0000}"/>
    <cellStyle name="Comma 65" xfId="16246" xr:uid="{00000000-0005-0000-0000-0000793F0000}"/>
    <cellStyle name="Comma 66" xfId="16275" xr:uid="{00000000-0005-0000-0000-0000963F0000}"/>
    <cellStyle name="Comma 67" xfId="16271" xr:uid="{00000000-0005-0000-0000-0000923F0000}"/>
    <cellStyle name="Comma 68" xfId="16278" xr:uid="{00000000-0005-0000-0000-0000993F0000}"/>
    <cellStyle name="Comma 69" xfId="31362" xr:uid="{8D33C264-7D8E-4726-B750-93E1C776E534}"/>
    <cellStyle name="Comma 7" xfId="57" xr:uid="{00000000-0005-0000-0000-000039000000}"/>
    <cellStyle name="Comma 7 2" xfId="686" xr:uid="{00000000-0005-0000-0000-0000B0020000}"/>
    <cellStyle name="Comma 74" xfId="16339" xr:uid="{00000000-0005-0000-0000-0000D63F0000}"/>
    <cellStyle name="Comma 8" xfId="58" xr:uid="{00000000-0005-0000-0000-00003A000000}"/>
    <cellStyle name="Comma 9" xfId="59" xr:uid="{00000000-0005-0000-0000-00003B000000}"/>
    <cellStyle name="Comma 9 2" xfId="687" xr:uid="{00000000-0005-0000-0000-0000B1020000}"/>
    <cellStyle name="Comma0" xfId="60" xr:uid="{00000000-0005-0000-0000-00003C000000}"/>
    <cellStyle name="Comma0 10" xfId="689" xr:uid="{00000000-0005-0000-0000-0000B3020000}"/>
    <cellStyle name="Comma0 10 2" xfId="690" xr:uid="{00000000-0005-0000-0000-0000B4020000}"/>
    <cellStyle name="Comma0 11" xfId="688" xr:uid="{00000000-0005-0000-0000-0000B2020000}"/>
    <cellStyle name="Comma0 2" xfId="61" xr:uid="{00000000-0005-0000-0000-00003D000000}"/>
    <cellStyle name="Comma0 2 2" xfId="62" xr:uid="{00000000-0005-0000-0000-00003E000000}"/>
    <cellStyle name="Comma0 2 2 2" xfId="507" xr:uid="{00000000-0005-0000-0000-0000FD010000}"/>
    <cellStyle name="Comma0 2 3" xfId="506" xr:uid="{00000000-0005-0000-0000-0000FC010000}"/>
    <cellStyle name="Comma0 3" xfId="63" xr:uid="{00000000-0005-0000-0000-00003F000000}"/>
    <cellStyle name="Comma0 3 2" xfId="508" xr:uid="{00000000-0005-0000-0000-0000FE010000}"/>
    <cellStyle name="Comma0 4" xfId="691" xr:uid="{00000000-0005-0000-0000-0000B5020000}"/>
    <cellStyle name="Comma0 5" xfId="692" xr:uid="{00000000-0005-0000-0000-0000B6020000}"/>
    <cellStyle name="Comma0 5 2" xfId="693" xr:uid="{00000000-0005-0000-0000-0000B7020000}"/>
    <cellStyle name="Comma0 5 3" xfId="694" xr:uid="{00000000-0005-0000-0000-0000B8020000}"/>
    <cellStyle name="Comma0 6" xfId="695" xr:uid="{00000000-0005-0000-0000-0000B9020000}"/>
    <cellStyle name="Comma0 6 2" xfId="696" xr:uid="{00000000-0005-0000-0000-0000BA020000}"/>
    <cellStyle name="Comma0 7" xfId="697" xr:uid="{00000000-0005-0000-0000-0000BB020000}"/>
    <cellStyle name="Comma0 7 2" xfId="698" xr:uid="{00000000-0005-0000-0000-0000BC020000}"/>
    <cellStyle name="Comma0 8" xfId="699" xr:uid="{00000000-0005-0000-0000-0000BD020000}"/>
    <cellStyle name="Comma0 9" xfId="700" xr:uid="{00000000-0005-0000-0000-0000BE020000}"/>
    <cellStyle name="Comma0 9 2" xfId="701" xr:uid="{00000000-0005-0000-0000-0000BF020000}"/>
    <cellStyle name="Currency" xfId="2" xr:uid="{00000000-0005-0000-0000-000002000000}"/>
    <cellStyle name="Currency [0]" xfId="3" xr:uid="{00000000-0005-0000-0000-000003000000}"/>
    <cellStyle name="Currency 10" xfId="703" xr:uid="{00000000-0005-0000-0000-0000C1020000}"/>
    <cellStyle name="Currency 10 2" xfId="704" xr:uid="{00000000-0005-0000-0000-0000C2020000}"/>
    <cellStyle name="Currency 11" xfId="705" xr:uid="{00000000-0005-0000-0000-0000C3020000}"/>
    <cellStyle name="Currency 11 2" xfId="706" xr:uid="{00000000-0005-0000-0000-0000C4020000}"/>
    <cellStyle name="Currency 12" xfId="707" xr:uid="{00000000-0005-0000-0000-0000C5020000}"/>
    <cellStyle name="Currency 13" xfId="708" xr:uid="{00000000-0005-0000-0000-0000C6020000}"/>
    <cellStyle name="Currency 14" xfId="702" xr:uid="{00000000-0005-0000-0000-0000C0020000}"/>
    <cellStyle name="Currency 15" xfId="31322" xr:uid="{D8F52CD7-1B47-4F8B-8B31-3476EE5754F0}"/>
    <cellStyle name="Currency 16" xfId="31327" xr:uid="{D1CC1DBE-5763-40F1-B8B3-997FE1E8BF2B}"/>
    <cellStyle name="Currency 17" xfId="31330" xr:uid="{ADFB15FD-01BC-4427-BBD1-7A84A3B136C1}"/>
    <cellStyle name="Currency 2" xfId="64" xr:uid="{00000000-0005-0000-0000-000040000000}"/>
    <cellStyle name="Currency 2 2" xfId="65" xr:uid="{00000000-0005-0000-0000-000041000000}"/>
    <cellStyle name="Currency 2 2 2" xfId="510" xr:uid="{00000000-0005-0000-0000-000000020000}"/>
    <cellStyle name="Currency 2 3" xfId="509" xr:uid="{00000000-0005-0000-0000-0000FF010000}"/>
    <cellStyle name="Currency 3" xfId="66" xr:uid="{00000000-0005-0000-0000-000042000000}"/>
    <cellStyle name="Currency 3 2" xfId="67" xr:uid="{00000000-0005-0000-0000-000043000000}"/>
    <cellStyle name="Currency 4" xfId="68" xr:uid="{00000000-0005-0000-0000-000044000000}"/>
    <cellStyle name="Currency 5" xfId="69" xr:uid="{00000000-0005-0000-0000-000045000000}"/>
    <cellStyle name="Currency 5 2" xfId="709" xr:uid="{00000000-0005-0000-0000-0000C7020000}"/>
    <cellStyle name="Currency 5 3" xfId="710" xr:uid="{00000000-0005-0000-0000-0000C8020000}"/>
    <cellStyle name="Currency 6" xfId="711" xr:uid="{00000000-0005-0000-0000-0000C9020000}"/>
    <cellStyle name="Currency 6 2" xfId="712" xr:uid="{00000000-0005-0000-0000-0000CA020000}"/>
    <cellStyle name="Currency 7" xfId="713" xr:uid="{00000000-0005-0000-0000-0000CB020000}"/>
    <cellStyle name="Currency 7 2" xfId="714" xr:uid="{00000000-0005-0000-0000-0000CC020000}"/>
    <cellStyle name="Currency 8" xfId="715" xr:uid="{00000000-0005-0000-0000-0000CD020000}"/>
    <cellStyle name="Currency 8 2" xfId="716" xr:uid="{00000000-0005-0000-0000-0000CE020000}"/>
    <cellStyle name="Currency 9" xfId="717" xr:uid="{00000000-0005-0000-0000-0000CF020000}"/>
    <cellStyle name="Currency0" xfId="70" xr:uid="{00000000-0005-0000-0000-000046000000}"/>
    <cellStyle name="Currency0 10" xfId="719" xr:uid="{00000000-0005-0000-0000-0000D1020000}"/>
    <cellStyle name="Currency0 10 2" xfId="720" xr:uid="{00000000-0005-0000-0000-0000D2020000}"/>
    <cellStyle name="Currency0 11" xfId="718" xr:uid="{00000000-0005-0000-0000-0000D0020000}"/>
    <cellStyle name="Currency0 12" xfId="417" xr:uid="{00000000-0005-0000-0000-0000A3010000}"/>
    <cellStyle name="Currency0 2" xfId="71" xr:uid="{00000000-0005-0000-0000-000047000000}"/>
    <cellStyle name="Currency0 2 2" xfId="72" xr:uid="{00000000-0005-0000-0000-000048000000}"/>
    <cellStyle name="Currency0 2 2 2" xfId="512" xr:uid="{00000000-0005-0000-0000-000002020000}"/>
    <cellStyle name="Currency0 2 2 3" xfId="419" xr:uid="{00000000-0005-0000-0000-0000A5010000}"/>
    <cellStyle name="Currency0 2 3" xfId="511" xr:uid="{00000000-0005-0000-0000-000001020000}"/>
    <cellStyle name="Currency0 2 4" xfId="418" xr:uid="{00000000-0005-0000-0000-0000A4010000}"/>
    <cellStyle name="Currency0 3" xfId="73" xr:uid="{00000000-0005-0000-0000-000049000000}"/>
    <cellStyle name="Currency0 3 2" xfId="513" xr:uid="{00000000-0005-0000-0000-000003020000}"/>
    <cellStyle name="Currency0 3 3" xfId="420" xr:uid="{00000000-0005-0000-0000-0000A6010000}"/>
    <cellStyle name="Currency0 4" xfId="721" xr:uid="{00000000-0005-0000-0000-0000D3020000}"/>
    <cellStyle name="Currency0 5" xfId="722" xr:uid="{00000000-0005-0000-0000-0000D4020000}"/>
    <cellStyle name="Currency0 5 2" xfId="723" xr:uid="{00000000-0005-0000-0000-0000D5020000}"/>
    <cellStyle name="Currency0 5 3" xfId="724" xr:uid="{00000000-0005-0000-0000-0000D6020000}"/>
    <cellStyle name="Currency0 6" xfId="725" xr:uid="{00000000-0005-0000-0000-0000D7020000}"/>
    <cellStyle name="Currency0 6 2" xfId="726" xr:uid="{00000000-0005-0000-0000-0000D8020000}"/>
    <cellStyle name="Currency0 7" xfId="727" xr:uid="{00000000-0005-0000-0000-0000D9020000}"/>
    <cellStyle name="Currency0 7 2" xfId="728" xr:uid="{00000000-0005-0000-0000-0000DA020000}"/>
    <cellStyle name="Currency0 8" xfId="729" xr:uid="{00000000-0005-0000-0000-0000DB020000}"/>
    <cellStyle name="Currency0 9" xfId="730" xr:uid="{00000000-0005-0000-0000-0000DC020000}"/>
    <cellStyle name="Currency0 9 2" xfId="731" xr:uid="{00000000-0005-0000-0000-0000DD020000}"/>
    <cellStyle name="Date" xfId="74" xr:uid="{00000000-0005-0000-0000-00004A000000}"/>
    <cellStyle name="Date 10" xfId="733" xr:uid="{00000000-0005-0000-0000-0000DF020000}"/>
    <cellStyle name="Date 10 2" xfId="734" xr:uid="{00000000-0005-0000-0000-0000E0020000}"/>
    <cellStyle name="Date 11" xfId="732" xr:uid="{00000000-0005-0000-0000-0000DE020000}"/>
    <cellStyle name="Date 2" xfId="75" xr:uid="{00000000-0005-0000-0000-00004B000000}"/>
    <cellStyle name="Date 2 2" xfId="76" xr:uid="{00000000-0005-0000-0000-00004C000000}"/>
    <cellStyle name="Date 2 2 2" xfId="515" xr:uid="{00000000-0005-0000-0000-000005020000}"/>
    <cellStyle name="Date 2 3" xfId="514" xr:uid="{00000000-0005-0000-0000-000004020000}"/>
    <cellStyle name="Date 3" xfId="77" xr:uid="{00000000-0005-0000-0000-00004D000000}"/>
    <cellStyle name="Date 3 2" xfId="516" xr:uid="{00000000-0005-0000-0000-000006020000}"/>
    <cellStyle name="Date 4" xfId="735" xr:uid="{00000000-0005-0000-0000-0000E1020000}"/>
    <cellStyle name="Date 5" xfId="736" xr:uid="{00000000-0005-0000-0000-0000E2020000}"/>
    <cellStyle name="Date 5 2" xfId="737" xr:uid="{00000000-0005-0000-0000-0000E3020000}"/>
    <cellStyle name="Date 5 3" xfId="738" xr:uid="{00000000-0005-0000-0000-0000E4020000}"/>
    <cellStyle name="Date 6" xfId="739" xr:uid="{00000000-0005-0000-0000-0000E5020000}"/>
    <cellStyle name="Date 6 2" xfId="740" xr:uid="{00000000-0005-0000-0000-0000E6020000}"/>
    <cellStyle name="Date 7" xfId="741" xr:uid="{00000000-0005-0000-0000-0000E7020000}"/>
    <cellStyle name="Date 7 2" xfId="742" xr:uid="{00000000-0005-0000-0000-0000E8020000}"/>
    <cellStyle name="Date 8" xfId="743" xr:uid="{00000000-0005-0000-0000-0000E9020000}"/>
    <cellStyle name="Date 9" xfId="744" xr:uid="{00000000-0005-0000-0000-0000EA020000}"/>
    <cellStyle name="Date 9 2" xfId="745" xr:uid="{00000000-0005-0000-0000-0000EB020000}"/>
    <cellStyle name="Explanatory Text 2" xfId="78" xr:uid="{00000000-0005-0000-0000-00004E000000}"/>
    <cellStyle name="Explanatory Text 2 2" xfId="399" xr:uid="{00000000-0005-0000-0000-000091010000}"/>
    <cellStyle name="Fixed" xfId="79" xr:uid="{00000000-0005-0000-0000-00004F000000}"/>
    <cellStyle name="Fixed 10" xfId="747" xr:uid="{00000000-0005-0000-0000-0000ED020000}"/>
    <cellStyle name="Fixed 10 2" xfId="748" xr:uid="{00000000-0005-0000-0000-0000EE020000}"/>
    <cellStyle name="Fixed 11" xfId="746" xr:uid="{00000000-0005-0000-0000-0000EC020000}"/>
    <cellStyle name="Fixed 2" xfId="80" xr:uid="{00000000-0005-0000-0000-000050000000}"/>
    <cellStyle name="Fixed 2 2" xfId="81" xr:uid="{00000000-0005-0000-0000-000051000000}"/>
    <cellStyle name="Fixed 2 2 2" xfId="518" xr:uid="{00000000-0005-0000-0000-000008020000}"/>
    <cellStyle name="Fixed 2 3" xfId="517" xr:uid="{00000000-0005-0000-0000-000007020000}"/>
    <cellStyle name="Fixed 3" xfId="82" xr:uid="{00000000-0005-0000-0000-000052000000}"/>
    <cellStyle name="Fixed 3 2" xfId="519" xr:uid="{00000000-0005-0000-0000-000009020000}"/>
    <cellStyle name="Fixed 4" xfId="749" xr:uid="{00000000-0005-0000-0000-0000EF020000}"/>
    <cellStyle name="Fixed 5" xfId="750" xr:uid="{00000000-0005-0000-0000-0000F0020000}"/>
    <cellStyle name="Fixed 5 2" xfId="751" xr:uid="{00000000-0005-0000-0000-0000F1020000}"/>
    <cellStyle name="Fixed 5 3" xfId="752" xr:uid="{00000000-0005-0000-0000-0000F2020000}"/>
    <cellStyle name="Fixed 6" xfId="753" xr:uid="{00000000-0005-0000-0000-0000F3020000}"/>
    <cellStyle name="Fixed 6 2" xfId="754" xr:uid="{00000000-0005-0000-0000-0000F4020000}"/>
    <cellStyle name="Fixed 7" xfId="755" xr:uid="{00000000-0005-0000-0000-0000F5020000}"/>
    <cellStyle name="Fixed 7 2" xfId="756" xr:uid="{00000000-0005-0000-0000-0000F6020000}"/>
    <cellStyle name="Fixed 8" xfId="757" xr:uid="{00000000-0005-0000-0000-0000F7020000}"/>
    <cellStyle name="Fixed 9" xfId="758" xr:uid="{00000000-0005-0000-0000-0000F8020000}"/>
    <cellStyle name="Fixed 9 2" xfId="759" xr:uid="{00000000-0005-0000-0000-0000F9020000}"/>
    <cellStyle name="Good 2" xfId="83" xr:uid="{00000000-0005-0000-0000-000053000000}"/>
    <cellStyle name="Good 2 2" xfId="400" xr:uid="{00000000-0005-0000-0000-000092010000}"/>
    <cellStyle name="Grey" xfId="84" xr:uid="{00000000-0005-0000-0000-000054000000}"/>
    <cellStyle name="Grey 2" xfId="85" xr:uid="{00000000-0005-0000-0000-000055000000}"/>
    <cellStyle name="HEADER" xfId="86" xr:uid="{00000000-0005-0000-0000-000056000000}"/>
    <cellStyle name="HEADER 2" xfId="422" xr:uid="{00000000-0005-0000-0000-0000A8010000}"/>
    <cellStyle name="Header1" xfId="87" xr:uid="{00000000-0005-0000-0000-000057000000}"/>
    <cellStyle name="Header1 2" xfId="423" xr:uid="{00000000-0005-0000-0000-0000A9010000}"/>
    <cellStyle name="Header2" xfId="88" xr:uid="{00000000-0005-0000-0000-000058000000}"/>
    <cellStyle name="Header2 2" xfId="424" xr:uid="{00000000-0005-0000-0000-0000AA010000}"/>
    <cellStyle name="Heading 1 2" xfId="89" xr:uid="{00000000-0005-0000-0000-000059000000}"/>
    <cellStyle name="Heading 1 2 2" xfId="90" xr:uid="{00000000-0005-0000-0000-00005A000000}"/>
    <cellStyle name="Heading 1 2 3" xfId="425" xr:uid="{00000000-0005-0000-0000-0000AB010000}"/>
    <cellStyle name="Heading 1 3" xfId="91" xr:uid="{00000000-0005-0000-0000-00005B000000}"/>
    <cellStyle name="Heading 1 3 2" xfId="761" xr:uid="{00000000-0005-0000-0000-0000FB020000}"/>
    <cellStyle name="Heading 1 3 3" xfId="762" xr:uid="{00000000-0005-0000-0000-0000FC020000}"/>
    <cellStyle name="Heading 1 3 4" xfId="763" xr:uid="{00000000-0005-0000-0000-0000FD020000}"/>
    <cellStyle name="Heading 1 3 5" xfId="764" xr:uid="{00000000-0005-0000-0000-0000FE020000}"/>
    <cellStyle name="Heading 1 3 6" xfId="765" xr:uid="{00000000-0005-0000-0000-0000FF020000}"/>
    <cellStyle name="Heading 1 3 7" xfId="760" xr:uid="{00000000-0005-0000-0000-0000FA020000}"/>
    <cellStyle name="Heading 1 3 8" xfId="401" xr:uid="{00000000-0005-0000-0000-000093010000}"/>
    <cellStyle name="Heading 1 4" xfId="766" xr:uid="{00000000-0005-0000-0000-000000030000}"/>
    <cellStyle name="Heading 1 5" xfId="767" xr:uid="{00000000-0005-0000-0000-000001030000}"/>
    <cellStyle name="Heading 1 6" xfId="768" xr:uid="{00000000-0005-0000-0000-000002030000}"/>
    <cellStyle name="Heading 1 7" xfId="769" xr:uid="{00000000-0005-0000-0000-000003030000}"/>
    <cellStyle name="Heading 1 8" xfId="770" xr:uid="{00000000-0005-0000-0000-000004030000}"/>
    <cellStyle name="Heading 1 9" xfId="771" xr:uid="{00000000-0005-0000-0000-000005030000}"/>
    <cellStyle name="Heading 2 10" xfId="772" xr:uid="{00000000-0005-0000-0000-000006030000}"/>
    <cellStyle name="Heading 2 2" xfId="92" xr:uid="{00000000-0005-0000-0000-00005C000000}"/>
    <cellStyle name="Heading 2 2 2" xfId="93" xr:uid="{00000000-0005-0000-0000-00005D000000}"/>
    <cellStyle name="Heading 2 2 3" xfId="427" xr:uid="{00000000-0005-0000-0000-0000AD010000}"/>
    <cellStyle name="Heading 2 3" xfId="94" xr:uid="{00000000-0005-0000-0000-00005E000000}"/>
    <cellStyle name="Heading 2 3 2" xfId="426" xr:uid="{00000000-0005-0000-0000-0000AC010000}"/>
    <cellStyle name="Heading 2 4" xfId="402" xr:uid="{00000000-0005-0000-0000-000094010000}"/>
    <cellStyle name="Heading 2 4 2" xfId="774" xr:uid="{00000000-0005-0000-0000-000008030000}"/>
    <cellStyle name="Heading 2 4 3" xfId="775" xr:uid="{00000000-0005-0000-0000-000009030000}"/>
    <cellStyle name="Heading 2 4 4" xfId="776" xr:uid="{00000000-0005-0000-0000-00000A030000}"/>
    <cellStyle name="Heading 2 4 5" xfId="777" xr:uid="{00000000-0005-0000-0000-00000B030000}"/>
    <cellStyle name="Heading 2 4 6" xfId="778" xr:uid="{00000000-0005-0000-0000-00000C030000}"/>
    <cellStyle name="Heading 2 4 7" xfId="773" xr:uid="{00000000-0005-0000-0000-000007030000}"/>
    <cellStyle name="Heading 2 5" xfId="779" xr:uid="{00000000-0005-0000-0000-00000D030000}"/>
    <cellStyle name="Heading 2 6" xfId="780" xr:uid="{00000000-0005-0000-0000-00000E030000}"/>
    <cellStyle name="Heading 2 7" xfId="781" xr:uid="{00000000-0005-0000-0000-00000F030000}"/>
    <cellStyle name="Heading 2 8" xfId="782" xr:uid="{00000000-0005-0000-0000-000010030000}"/>
    <cellStyle name="Heading 2 9" xfId="783" xr:uid="{00000000-0005-0000-0000-000011030000}"/>
    <cellStyle name="Heading 3 2" xfId="95" xr:uid="{00000000-0005-0000-0000-00005F000000}"/>
    <cellStyle name="Heading 3 2 2" xfId="785" xr:uid="{00000000-0005-0000-0000-000013030000}"/>
    <cellStyle name="Heading 3 2 3" xfId="786" xr:uid="{00000000-0005-0000-0000-000014030000}"/>
    <cellStyle name="Heading 3 2 4" xfId="787" xr:uid="{00000000-0005-0000-0000-000015030000}"/>
    <cellStyle name="Heading 3 2 5" xfId="788" xr:uid="{00000000-0005-0000-0000-000016030000}"/>
    <cellStyle name="Heading 3 2 6" xfId="789" xr:uid="{00000000-0005-0000-0000-000017030000}"/>
    <cellStyle name="Heading 3 2 7" xfId="784" xr:uid="{00000000-0005-0000-0000-000012030000}"/>
    <cellStyle name="Heading 3 2 8" xfId="403" xr:uid="{00000000-0005-0000-0000-000095010000}"/>
    <cellStyle name="Heading 4 2" xfId="96" xr:uid="{00000000-0005-0000-0000-000060000000}"/>
    <cellStyle name="Heading 4 2 2" xfId="791" xr:uid="{00000000-0005-0000-0000-000019030000}"/>
    <cellStyle name="Heading 4 2 3" xfId="792" xr:uid="{00000000-0005-0000-0000-00001A030000}"/>
    <cellStyle name="Heading 4 2 4" xfId="793" xr:uid="{00000000-0005-0000-0000-00001B030000}"/>
    <cellStyle name="Heading 4 2 5" xfId="794" xr:uid="{00000000-0005-0000-0000-00001C030000}"/>
    <cellStyle name="Heading 4 2 6" xfId="795" xr:uid="{00000000-0005-0000-0000-00001D030000}"/>
    <cellStyle name="Heading 4 2 7" xfId="790" xr:uid="{00000000-0005-0000-0000-000018030000}"/>
    <cellStyle name="Heading 4 2 8" xfId="404" xr:uid="{00000000-0005-0000-0000-000096010000}"/>
    <cellStyle name="Heading1" xfId="97" xr:uid="{00000000-0005-0000-0000-000061000000}"/>
    <cellStyle name="Heading1 10" xfId="797" xr:uid="{00000000-0005-0000-0000-00001F030000}"/>
    <cellStyle name="Heading1 10 2" xfId="798" xr:uid="{00000000-0005-0000-0000-000020030000}"/>
    <cellStyle name="Heading1 11" xfId="796" xr:uid="{00000000-0005-0000-0000-00001E030000}"/>
    <cellStyle name="Heading1 2" xfId="98" xr:uid="{00000000-0005-0000-0000-000062000000}"/>
    <cellStyle name="Heading1 2 2" xfId="99" xr:uid="{00000000-0005-0000-0000-000063000000}"/>
    <cellStyle name="Heading1 2 2 2" xfId="521" xr:uid="{00000000-0005-0000-0000-00000B020000}"/>
    <cellStyle name="Heading1 2 3" xfId="520" xr:uid="{00000000-0005-0000-0000-00000A020000}"/>
    <cellStyle name="Heading1 3" xfId="100" xr:uid="{00000000-0005-0000-0000-000064000000}"/>
    <cellStyle name="Heading1 3 2" xfId="522" xr:uid="{00000000-0005-0000-0000-00000C020000}"/>
    <cellStyle name="Heading1 4" xfId="799" xr:uid="{00000000-0005-0000-0000-000021030000}"/>
    <cellStyle name="Heading1 5" xfId="800" xr:uid="{00000000-0005-0000-0000-000022030000}"/>
    <cellStyle name="Heading1 5 2" xfId="801" xr:uid="{00000000-0005-0000-0000-000023030000}"/>
    <cellStyle name="Heading1 5 3" xfId="802" xr:uid="{00000000-0005-0000-0000-000024030000}"/>
    <cellStyle name="Heading1 6" xfId="803" xr:uid="{00000000-0005-0000-0000-000025030000}"/>
    <cellStyle name="Heading1 6 2" xfId="804" xr:uid="{00000000-0005-0000-0000-000026030000}"/>
    <cellStyle name="Heading1 7" xfId="805" xr:uid="{00000000-0005-0000-0000-000027030000}"/>
    <cellStyle name="Heading1 7 2" xfId="806" xr:uid="{00000000-0005-0000-0000-000028030000}"/>
    <cellStyle name="Heading1 8" xfId="807" xr:uid="{00000000-0005-0000-0000-000029030000}"/>
    <cellStyle name="Heading1 9" xfId="808" xr:uid="{00000000-0005-0000-0000-00002A030000}"/>
    <cellStyle name="Heading1 9 2" xfId="809" xr:uid="{00000000-0005-0000-0000-00002B030000}"/>
    <cellStyle name="Heading1_2011-10 LIEE Table 6 (2)" xfId="101" xr:uid="{00000000-0005-0000-0000-000065000000}"/>
    <cellStyle name="Heading2" xfId="102" xr:uid="{00000000-0005-0000-0000-000066000000}"/>
    <cellStyle name="Heading2 10" xfId="811" xr:uid="{00000000-0005-0000-0000-00002D030000}"/>
    <cellStyle name="Heading2 10 2" xfId="812" xr:uid="{00000000-0005-0000-0000-00002E030000}"/>
    <cellStyle name="Heading2 11" xfId="810" xr:uid="{00000000-0005-0000-0000-00002C030000}"/>
    <cellStyle name="Heading2 2" xfId="103" xr:uid="{00000000-0005-0000-0000-000067000000}"/>
    <cellStyle name="Heading2 2 2" xfId="104" xr:uid="{00000000-0005-0000-0000-000068000000}"/>
    <cellStyle name="Heading2 2 2 2" xfId="524" xr:uid="{00000000-0005-0000-0000-00000E020000}"/>
    <cellStyle name="Heading2 2 3" xfId="523" xr:uid="{00000000-0005-0000-0000-00000D020000}"/>
    <cellStyle name="Heading2 3" xfId="105" xr:uid="{00000000-0005-0000-0000-000069000000}"/>
    <cellStyle name="Heading2 3 2" xfId="525" xr:uid="{00000000-0005-0000-0000-00000F020000}"/>
    <cellStyle name="Heading2 4" xfId="813" xr:uid="{00000000-0005-0000-0000-00002F030000}"/>
    <cellStyle name="Heading2 5" xfId="814" xr:uid="{00000000-0005-0000-0000-000030030000}"/>
    <cellStyle name="Heading2 5 2" xfId="815" xr:uid="{00000000-0005-0000-0000-000031030000}"/>
    <cellStyle name="Heading2 5 3" xfId="816" xr:uid="{00000000-0005-0000-0000-000032030000}"/>
    <cellStyle name="Heading2 6" xfId="817" xr:uid="{00000000-0005-0000-0000-000033030000}"/>
    <cellStyle name="Heading2 6 2" xfId="818" xr:uid="{00000000-0005-0000-0000-000034030000}"/>
    <cellStyle name="Heading2 7" xfId="819" xr:uid="{00000000-0005-0000-0000-000035030000}"/>
    <cellStyle name="Heading2 7 2" xfId="820" xr:uid="{00000000-0005-0000-0000-000036030000}"/>
    <cellStyle name="Heading2 8" xfId="821" xr:uid="{00000000-0005-0000-0000-000037030000}"/>
    <cellStyle name="Heading2 9" xfId="822" xr:uid="{00000000-0005-0000-0000-000038030000}"/>
    <cellStyle name="Heading2 9 2" xfId="823" xr:uid="{00000000-0005-0000-0000-000039030000}"/>
    <cellStyle name="Heading2_2011-10 LIEE Table 6 (2)" xfId="106" xr:uid="{00000000-0005-0000-0000-00006A000000}"/>
    <cellStyle name="Hidden" xfId="107" xr:uid="{00000000-0005-0000-0000-00006B000000}"/>
    <cellStyle name="Hidden 2" xfId="526" xr:uid="{00000000-0005-0000-0000-000010020000}"/>
    <cellStyle name="HIGHLIGHT" xfId="108" xr:uid="{00000000-0005-0000-0000-00006C000000}"/>
    <cellStyle name="HIGHLIGHT 2" xfId="428" xr:uid="{00000000-0005-0000-0000-0000AE010000}"/>
    <cellStyle name="Hyperlink 10" xfId="31370" xr:uid="{8A83FB44-0A7B-41E0-A181-C13C0709EE3A}"/>
    <cellStyle name="Hyperlink 2" xfId="109" xr:uid="{00000000-0005-0000-0000-00006D000000}"/>
    <cellStyle name="Hyperlink 3" xfId="31334" xr:uid="{E96399A0-5971-4D3A-ABFB-C3091EDEA91E}"/>
    <cellStyle name="Input [yellow]" xfId="110" xr:uid="{00000000-0005-0000-0000-00006E000000}"/>
    <cellStyle name="Input [yellow] 2" xfId="111" xr:uid="{00000000-0005-0000-0000-00006F000000}"/>
    <cellStyle name="Input 10" xfId="16240" xr:uid="{00000000-0005-0000-0000-0000733F0000}"/>
    <cellStyle name="Input 2" xfId="112" xr:uid="{00000000-0005-0000-0000-000070000000}"/>
    <cellStyle name="Input 2 2" xfId="825" xr:uid="{00000000-0005-0000-0000-00003B030000}"/>
    <cellStyle name="Input 2 3" xfId="826" xr:uid="{00000000-0005-0000-0000-00003C030000}"/>
    <cellStyle name="Input 2 4" xfId="827" xr:uid="{00000000-0005-0000-0000-00003D030000}"/>
    <cellStyle name="Input 2 5" xfId="828" xr:uid="{00000000-0005-0000-0000-00003E030000}"/>
    <cellStyle name="Input 2 6" xfId="829" xr:uid="{00000000-0005-0000-0000-00003F030000}"/>
    <cellStyle name="Input 2 7" xfId="824" xr:uid="{00000000-0005-0000-0000-00003A030000}"/>
    <cellStyle name="Input 2 8" xfId="405" xr:uid="{00000000-0005-0000-0000-000097010000}"/>
    <cellStyle name="Input 3" xfId="113" xr:uid="{00000000-0005-0000-0000-000071000000}"/>
    <cellStyle name="Input 3 2" xfId="830" xr:uid="{00000000-0005-0000-0000-000040030000}"/>
    <cellStyle name="Input 4" xfId="114" xr:uid="{00000000-0005-0000-0000-000072000000}"/>
    <cellStyle name="Input 4 2" xfId="831" xr:uid="{00000000-0005-0000-0000-000041030000}"/>
    <cellStyle name="Input 5" xfId="115" xr:uid="{00000000-0005-0000-0000-000073000000}"/>
    <cellStyle name="Input 5 2" xfId="832" xr:uid="{00000000-0005-0000-0000-000042030000}"/>
    <cellStyle name="Input 6" xfId="116" xr:uid="{00000000-0005-0000-0000-000074000000}"/>
    <cellStyle name="Input 6 2" xfId="833" xr:uid="{00000000-0005-0000-0000-000043030000}"/>
    <cellStyle name="Input 7" xfId="834" xr:uid="{00000000-0005-0000-0000-000044030000}"/>
    <cellStyle name="Input 8" xfId="2802" xr:uid="{00000000-0005-0000-0000-0000F50A0000}"/>
    <cellStyle name="Input 9" xfId="16242" xr:uid="{00000000-0005-0000-0000-0000753F0000}"/>
    <cellStyle name="Linked Cell 2" xfId="117" xr:uid="{00000000-0005-0000-0000-000075000000}"/>
    <cellStyle name="Linked Cell 2 2" xfId="406" xr:uid="{00000000-0005-0000-0000-000098010000}"/>
    <cellStyle name="Neutral 2" xfId="118" xr:uid="{00000000-0005-0000-0000-000076000000}"/>
    <cellStyle name="Neutral 2 2" xfId="407" xr:uid="{00000000-0005-0000-0000-000099010000}"/>
    <cellStyle name="no dec" xfId="119" xr:uid="{00000000-0005-0000-0000-000077000000}"/>
    <cellStyle name="no dec 2" xfId="120" xr:uid="{00000000-0005-0000-0000-000078000000}"/>
    <cellStyle name="no dec 2 2" xfId="121" xr:uid="{00000000-0005-0000-0000-000079000000}"/>
    <cellStyle name="no dec_2011-12 LIEE Table 1 Updated budget" xfId="122" xr:uid="{00000000-0005-0000-0000-00007A000000}"/>
    <cellStyle name="Normal" xfId="0" builtinId="0"/>
    <cellStyle name="Normal - Style1" xfId="123" xr:uid="{00000000-0005-0000-0000-00007B000000}"/>
    <cellStyle name="Normal - Style1 2" xfId="124" xr:uid="{00000000-0005-0000-0000-00007C000000}"/>
    <cellStyle name="Normal - Style1 2 2" xfId="125" xr:uid="{00000000-0005-0000-0000-00007D000000}"/>
    <cellStyle name="Normal - Style1_2011-12 LIEE Table 1 Updated budget" xfId="126" xr:uid="{00000000-0005-0000-0000-00007E000000}"/>
    <cellStyle name="Normal 10" xfId="127" xr:uid="{00000000-0005-0000-0000-00007F000000}"/>
    <cellStyle name="Normal 10 2" xfId="128" xr:uid="{00000000-0005-0000-0000-000080000000}"/>
    <cellStyle name="Normal 10 3" xfId="835" xr:uid="{00000000-0005-0000-0000-000045030000}"/>
    <cellStyle name="Normal 100" xfId="16237" xr:uid="{00000000-0005-0000-0000-0000703F0000}"/>
    <cellStyle name="Normal 101" xfId="16241" xr:uid="{00000000-0005-0000-0000-0000743F0000}"/>
    <cellStyle name="Normal 102" xfId="11214" xr:uid="{00000000-0005-0000-0000-0000D12B0000}"/>
    <cellStyle name="Normal 102 3" xfId="26315" xr:uid="{00000000-0005-0000-0000-0000CE660000}"/>
    <cellStyle name="Normal 103" xfId="11219" xr:uid="{00000000-0005-0000-0000-0000D62B0000}"/>
    <cellStyle name="Normal 103 3" xfId="26319" xr:uid="{00000000-0005-0000-0000-0000D2660000}"/>
    <cellStyle name="Normal 104" xfId="11217" xr:uid="{00000000-0005-0000-0000-0000D42B0000}"/>
    <cellStyle name="Normal 104 3" xfId="26317" xr:uid="{00000000-0005-0000-0000-0000D0660000}"/>
    <cellStyle name="Normal 105" xfId="11216" xr:uid="{00000000-0005-0000-0000-0000D32B0000}"/>
    <cellStyle name="Normal 105 3" xfId="26316" xr:uid="{00000000-0005-0000-0000-0000CF660000}"/>
    <cellStyle name="Normal 106" xfId="6192" xr:uid="{00000000-0005-0000-0000-000033180000}"/>
    <cellStyle name="Normal 107" xfId="6197" xr:uid="{00000000-0005-0000-0000-000038180000}"/>
    <cellStyle name="Normal 108" xfId="7877" xr:uid="{00000000-0005-0000-0000-0000C81E0000}"/>
    <cellStyle name="Normal 109" xfId="6194" xr:uid="{00000000-0005-0000-0000-000035180000}"/>
    <cellStyle name="Normal 11" xfId="129" xr:uid="{00000000-0005-0000-0000-000081000000}"/>
    <cellStyle name="Normal 110" xfId="16274" xr:uid="{00000000-0005-0000-0000-0000953F0000}"/>
    <cellStyle name="Normal 111" xfId="16269" xr:uid="{00000000-0005-0000-0000-0000903F0000}"/>
    <cellStyle name="Normal 112" xfId="16256" xr:uid="{00000000-0005-0000-0000-0000833F0000}"/>
    <cellStyle name="Normal 113" xfId="16263" xr:uid="{00000000-0005-0000-0000-00008A3F0000}"/>
    <cellStyle name="Normal 114" xfId="16260" xr:uid="{00000000-0005-0000-0000-0000873F0000}"/>
    <cellStyle name="Normal 115" xfId="16276" xr:uid="{00000000-0005-0000-0000-0000973F0000}"/>
    <cellStyle name="Normal 116" xfId="16268" xr:uid="{00000000-0005-0000-0000-00008F3F0000}"/>
    <cellStyle name="Normal 117" xfId="16261" xr:uid="{00000000-0005-0000-0000-0000883F0000}"/>
    <cellStyle name="Normal 118" xfId="16266" xr:uid="{00000000-0005-0000-0000-00008D3F0000}"/>
    <cellStyle name="Normal 119" xfId="16259" xr:uid="{00000000-0005-0000-0000-0000863F0000}"/>
    <cellStyle name="Normal 12" xfId="130" xr:uid="{00000000-0005-0000-0000-000082000000}"/>
    <cellStyle name="Normal 120" xfId="16272" xr:uid="{00000000-0005-0000-0000-0000933F0000}"/>
    <cellStyle name="Normal 121" xfId="16283" xr:uid="{00000000-0005-0000-0000-00009E3F0000}"/>
    <cellStyle name="Normal 122" xfId="16279" xr:uid="{00000000-0005-0000-0000-00009A3F0000}"/>
    <cellStyle name="Normal 123" xfId="31307" xr:uid="{FBEA2D99-D369-483B-BED7-C1998B835B34}"/>
    <cellStyle name="Normal 124" xfId="31308" xr:uid="{2E2B97BA-E12D-44EF-B247-B34495F81688}"/>
    <cellStyle name="Normal 125" xfId="31309" xr:uid="{168E5EE2-6DA5-4A0C-835E-FAFE1783EA56}"/>
    <cellStyle name="Normal 126" xfId="31310" xr:uid="{758ADC18-A6D0-4793-A4B6-34E020A56F42}"/>
    <cellStyle name="Normal 127" xfId="31312" xr:uid="{E6A7E0B2-4E19-4BB5-A533-33E1C6A48C64}"/>
    <cellStyle name="Normal 128" xfId="31314" xr:uid="{22752D76-EDF5-489D-A8A0-4F4526848F1A}"/>
    <cellStyle name="Normal 128 2" xfId="31316" xr:uid="{5B81C9FA-D312-475B-A660-014560E53EB0}"/>
    <cellStyle name="Normal 129" xfId="31317" xr:uid="{AD19CD9E-2C4E-425B-9C94-361D0B209E0B}"/>
    <cellStyle name="Normal 13" xfId="131" xr:uid="{00000000-0005-0000-0000-000083000000}"/>
    <cellStyle name="Normal 130" xfId="31319" xr:uid="{42E10912-0766-4472-9EA6-9A56619DF6E8}"/>
    <cellStyle name="Normal 131" xfId="31321" xr:uid="{699AB908-9802-4D43-AE19-650B56949FF5}"/>
    <cellStyle name="Normal 132" xfId="31326" xr:uid="{9AE3A9E9-F5BE-4A10-85BB-DB5BA10E36F6}"/>
    <cellStyle name="Normal 133" xfId="31329" xr:uid="{0E40748E-13BC-47E8-ACE5-3AD91954FA01}"/>
    <cellStyle name="Normal 134" xfId="31332" xr:uid="{0825EE89-4506-4C94-B097-97DF63D2C3D0}"/>
    <cellStyle name="Normal 134 2" xfId="31333" xr:uid="{0AF70000-9F9B-4FDB-897D-16EE7DB64404}"/>
    <cellStyle name="Normal 134 2 2" xfId="31336" xr:uid="{F7300E3A-3374-4803-AE8E-3CD5F79DA2DF}"/>
    <cellStyle name="Normal 134 2 2 2" xfId="31338" xr:uid="{968617F6-37E5-4F71-8F99-40F894EEDACA}"/>
    <cellStyle name="Normal 134 2 2 3" xfId="31340" xr:uid="{3D50098E-1E59-49A0-9DA9-FCFF9C3469F5}"/>
    <cellStyle name="Normal 135" xfId="31305" xr:uid="{00000000-0005-0000-0000-00004C7A0000}"/>
    <cellStyle name="Normal 135 2" xfId="31342" xr:uid="{0624BE48-849F-4EC0-8C47-ABC1D13F7FB0}"/>
    <cellStyle name="Normal 136" xfId="31306" xr:uid="{00000000-0005-0000-0000-00004E7A0000}"/>
    <cellStyle name="Normal 137" xfId="31335" xr:uid="{3FE242D7-0086-4CC4-B631-27D3399A42D0}"/>
    <cellStyle name="Normal 137 2" xfId="31337" xr:uid="{11B9AF39-1B1C-4B67-B8C5-8E7A163A7AB7}"/>
    <cellStyle name="Normal 137 2 2" xfId="31347" xr:uid="{DD7EC4F0-C6E1-4C76-BEAF-76113E4E5221}"/>
    <cellStyle name="Normal 137 2 2 2" xfId="31349" xr:uid="{10DB70D7-14C2-4447-94B4-5AF85A976843}"/>
    <cellStyle name="Normal 137 3" xfId="31339" xr:uid="{443EA6D9-DFEB-4827-B5BE-BFDE206FEC3A}"/>
    <cellStyle name="Normal 137 4" xfId="31345" xr:uid="{7A47A7AD-312B-437A-8CEE-96B4DFE341BC}"/>
    <cellStyle name="Normal 137 4 2" xfId="31346" xr:uid="{926105B8-B46B-4A7E-9E70-7318C44FEF82}"/>
    <cellStyle name="Normal 137 4 2 2" xfId="31348" xr:uid="{B0115129-D063-4F54-B248-1519A40ACC45}"/>
    <cellStyle name="Normal 138" xfId="31341" xr:uid="{ED1C11B3-0286-45BF-B11F-A19C9839A8AE}"/>
    <cellStyle name="Normal 14" xfId="132" xr:uid="{00000000-0005-0000-0000-000084000000}"/>
    <cellStyle name="Normal 14 2" xfId="836" xr:uid="{00000000-0005-0000-0000-000046030000}"/>
    <cellStyle name="Normal 15" xfId="133" xr:uid="{00000000-0005-0000-0000-000085000000}"/>
    <cellStyle name="Normal 16" xfId="134" xr:uid="{00000000-0005-0000-0000-000086000000}"/>
    <cellStyle name="Normal 17" xfId="135" xr:uid="{00000000-0005-0000-0000-000087000000}"/>
    <cellStyle name="Normal 17 2" xfId="837" xr:uid="{00000000-0005-0000-0000-000047030000}"/>
    <cellStyle name="Normal 17 3" xfId="838" xr:uid="{00000000-0005-0000-0000-000048030000}"/>
    <cellStyle name="Normal 18" xfId="136" xr:uid="{00000000-0005-0000-0000-000088000000}"/>
    <cellStyle name="Normal 18 2" xfId="839" xr:uid="{00000000-0005-0000-0000-000049030000}"/>
    <cellStyle name="Normal 18 2 10" xfId="6207" xr:uid="{00000000-0005-0000-0000-000042180000}"/>
    <cellStyle name="Normal 18 2 10 3" xfId="21311" xr:uid="{00000000-0005-0000-0000-000042530000}"/>
    <cellStyle name="Normal 18 2 12" xfId="16296" xr:uid="{00000000-0005-0000-0000-0000AB3F0000}"/>
    <cellStyle name="Normal 18 2 2" xfId="1171" xr:uid="{00000000-0005-0000-0000-000096040000}"/>
    <cellStyle name="Normal 18 2 2 11" xfId="16350" xr:uid="{00000000-0005-0000-0000-0000E13F0000}"/>
    <cellStyle name="Normal 18 2 2 2" xfId="1279" xr:uid="{00000000-0005-0000-0000-000002050000}"/>
    <cellStyle name="Normal 18 2 2 2 10" xfId="16454" xr:uid="{00000000-0005-0000-0000-000049400000}"/>
    <cellStyle name="Normal 18 2 2 2 2" xfId="1496" xr:uid="{00000000-0005-0000-0000-0000DB050000}"/>
    <cellStyle name="Normal 18 2 2 2 2 2" xfId="1917" xr:uid="{00000000-0005-0000-0000-000080070000}"/>
    <cellStyle name="Normal 18 2 2 2 2 2 2" xfId="2756" xr:uid="{00000000-0005-0000-0000-0000C70A0000}"/>
    <cellStyle name="Normal 18 2 2 2 2 2 2 2" xfId="4446" xr:uid="{00000000-0005-0000-0000-000061110000}"/>
    <cellStyle name="Normal 18 2 2 2 2 2 2 2 2" xfId="14519" xr:uid="{00000000-0005-0000-0000-0000BA380000}"/>
    <cellStyle name="Normal 18 2 2 2 2 2 2 2 2 3" xfId="29617" xr:uid="{00000000-0005-0000-0000-0000B4730000}"/>
    <cellStyle name="Normal 18 2 2 2 2 2 2 2 3" xfId="9499" xr:uid="{00000000-0005-0000-0000-00001E250000}"/>
    <cellStyle name="Normal 18 2 2 2 2 2 2 2 3 3" xfId="24600" xr:uid="{00000000-0005-0000-0000-00001B600000}"/>
    <cellStyle name="Normal 18 2 2 2 2 2 2 2 5" xfId="19587" xr:uid="{00000000-0005-0000-0000-0000864C0000}"/>
    <cellStyle name="Normal 18 2 2 2 2 2 2 3" xfId="6138" xr:uid="{00000000-0005-0000-0000-0000FD170000}"/>
    <cellStyle name="Normal 18 2 2 2 2 2 2 3 2" xfId="16190" xr:uid="{00000000-0005-0000-0000-0000413F0000}"/>
    <cellStyle name="Normal 18 2 2 2 2 2 2 3 2 3" xfId="31288" xr:uid="{00000000-0005-0000-0000-00003B7A0000}"/>
    <cellStyle name="Normal 18 2 2 2 2 2 2 3 3" xfId="11170" xr:uid="{00000000-0005-0000-0000-0000A52B0000}"/>
    <cellStyle name="Normal 18 2 2 2 2 2 2 3 3 3" xfId="26271" xr:uid="{00000000-0005-0000-0000-0000A2660000}"/>
    <cellStyle name="Normal 18 2 2 2 2 2 2 3 5" xfId="21258" xr:uid="{00000000-0005-0000-0000-00000D530000}"/>
    <cellStyle name="Normal 18 2 2 2 2 2 2 4" xfId="12848" xr:uid="{00000000-0005-0000-0000-000033320000}"/>
    <cellStyle name="Normal 18 2 2 2 2 2 2 4 3" xfId="27946" xr:uid="{00000000-0005-0000-0000-00002D6D0000}"/>
    <cellStyle name="Normal 18 2 2 2 2 2 2 5" xfId="7827" xr:uid="{00000000-0005-0000-0000-0000961E0000}"/>
    <cellStyle name="Normal 18 2 2 2 2 2 2 5 3" xfId="22929" xr:uid="{00000000-0005-0000-0000-000094590000}"/>
    <cellStyle name="Normal 18 2 2 2 2 2 2 7" xfId="17916" xr:uid="{00000000-0005-0000-0000-0000FF450000}"/>
    <cellStyle name="Normal 18 2 2 2 2 2 3" xfId="3609" xr:uid="{00000000-0005-0000-0000-00001C0E0000}"/>
    <cellStyle name="Normal 18 2 2 2 2 2 3 2" xfId="13683" xr:uid="{00000000-0005-0000-0000-000076350000}"/>
    <cellStyle name="Normal 18 2 2 2 2 2 3 2 3" xfId="28781" xr:uid="{00000000-0005-0000-0000-000070700000}"/>
    <cellStyle name="Normal 18 2 2 2 2 2 3 3" xfId="8663" xr:uid="{00000000-0005-0000-0000-0000DA210000}"/>
    <cellStyle name="Normal 18 2 2 2 2 2 3 3 3" xfId="23764" xr:uid="{00000000-0005-0000-0000-0000D75C0000}"/>
    <cellStyle name="Normal 18 2 2 2 2 2 3 5" xfId="18751" xr:uid="{00000000-0005-0000-0000-000042490000}"/>
    <cellStyle name="Normal 18 2 2 2 2 2 4" xfId="5302" xr:uid="{00000000-0005-0000-0000-0000B9140000}"/>
    <cellStyle name="Normal 18 2 2 2 2 2 4 2" xfId="15354" xr:uid="{00000000-0005-0000-0000-0000FD3B0000}"/>
    <cellStyle name="Normal 18 2 2 2 2 2 4 2 3" xfId="30452" xr:uid="{00000000-0005-0000-0000-0000F7760000}"/>
    <cellStyle name="Normal 18 2 2 2 2 2 4 3" xfId="10334" xr:uid="{00000000-0005-0000-0000-000061280000}"/>
    <cellStyle name="Normal 18 2 2 2 2 2 4 3 3" xfId="25435" xr:uid="{00000000-0005-0000-0000-00005E630000}"/>
    <cellStyle name="Normal 18 2 2 2 2 2 4 5" xfId="20422" xr:uid="{00000000-0005-0000-0000-0000C94F0000}"/>
    <cellStyle name="Normal 18 2 2 2 2 2 5" xfId="12012" xr:uid="{00000000-0005-0000-0000-0000EF2E0000}"/>
    <cellStyle name="Normal 18 2 2 2 2 2 5 3" xfId="27110" xr:uid="{00000000-0005-0000-0000-0000E9690000}"/>
    <cellStyle name="Normal 18 2 2 2 2 2 6" xfId="6991" xr:uid="{00000000-0005-0000-0000-0000521B0000}"/>
    <cellStyle name="Normal 18 2 2 2 2 2 6 3" xfId="22093" xr:uid="{00000000-0005-0000-0000-000050560000}"/>
    <cellStyle name="Normal 18 2 2 2 2 2 8" xfId="17080" xr:uid="{00000000-0005-0000-0000-0000BB420000}"/>
    <cellStyle name="Normal 18 2 2 2 2 3" xfId="2338" xr:uid="{00000000-0005-0000-0000-000025090000}"/>
    <cellStyle name="Normal 18 2 2 2 2 3 2" xfId="4028" xr:uid="{00000000-0005-0000-0000-0000BF0F0000}"/>
    <cellStyle name="Normal 18 2 2 2 2 3 2 2" xfId="14101" xr:uid="{00000000-0005-0000-0000-000018370000}"/>
    <cellStyle name="Normal 18 2 2 2 2 3 2 2 3" xfId="29199" xr:uid="{00000000-0005-0000-0000-000012720000}"/>
    <cellStyle name="Normal 18 2 2 2 2 3 2 3" xfId="9081" xr:uid="{00000000-0005-0000-0000-00007C230000}"/>
    <cellStyle name="Normal 18 2 2 2 2 3 2 3 3" xfId="24182" xr:uid="{00000000-0005-0000-0000-0000795E0000}"/>
    <cellStyle name="Normal 18 2 2 2 2 3 2 5" xfId="19169" xr:uid="{00000000-0005-0000-0000-0000E44A0000}"/>
    <cellStyle name="Normal 18 2 2 2 2 3 3" xfId="5720" xr:uid="{00000000-0005-0000-0000-00005B160000}"/>
    <cellStyle name="Normal 18 2 2 2 2 3 3 2" xfId="15772" xr:uid="{00000000-0005-0000-0000-00009F3D0000}"/>
    <cellStyle name="Normal 18 2 2 2 2 3 3 2 3" xfId="30870" xr:uid="{00000000-0005-0000-0000-000099780000}"/>
    <cellStyle name="Normal 18 2 2 2 2 3 3 3" xfId="10752" xr:uid="{00000000-0005-0000-0000-0000032A0000}"/>
    <cellStyle name="Normal 18 2 2 2 2 3 3 3 3" xfId="25853" xr:uid="{00000000-0005-0000-0000-000000650000}"/>
    <cellStyle name="Normal 18 2 2 2 2 3 3 5" xfId="20840" xr:uid="{00000000-0005-0000-0000-00006B510000}"/>
    <cellStyle name="Normal 18 2 2 2 2 3 4" xfId="12430" xr:uid="{00000000-0005-0000-0000-000091300000}"/>
    <cellStyle name="Normal 18 2 2 2 2 3 4 3" xfId="27528" xr:uid="{00000000-0005-0000-0000-00008B6B0000}"/>
    <cellStyle name="Normal 18 2 2 2 2 3 5" xfId="7409" xr:uid="{00000000-0005-0000-0000-0000F41C0000}"/>
    <cellStyle name="Normal 18 2 2 2 2 3 5 3" xfId="22511" xr:uid="{00000000-0005-0000-0000-0000F2570000}"/>
    <cellStyle name="Normal 18 2 2 2 2 3 7" xfId="17498" xr:uid="{00000000-0005-0000-0000-00005D440000}"/>
    <cellStyle name="Normal 18 2 2 2 2 4" xfId="3191" xr:uid="{00000000-0005-0000-0000-00007A0C0000}"/>
    <cellStyle name="Normal 18 2 2 2 2 4 2" xfId="13265" xr:uid="{00000000-0005-0000-0000-0000D4330000}"/>
    <cellStyle name="Normal 18 2 2 2 2 4 2 3" xfId="28363" xr:uid="{00000000-0005-0000-0000-0000CE6E0000}"/>
    <cellStyle name="Normal 18 2 2 2 2 4 3" xfId="8245" xr:uid="{00000000-0005-0000-0000-000038200000}"/>
    <cellStyle name="Normal 18 2 2 2 2 4 3 3" xfId="23346" xr:uid="{00000000-0005-0000-0000-0000355B0000}"/>
    <cellStyle name="Normal 18 2 2 2 2 4 5" xfId="18333" xr:uid="{00000000-0005-0000-0000-0000A0470000}"/>
    <cellStyle name="Normal 18 2 2 2 2 5" xfId="4884" xr:uid="{00000000-0005-0000-0000-000017130000}"/>
    <cellStyle name="Normal 18 2 2 2 2 5 2" xfId="14936" xr:uid="{00000000-0005-0000-0000-00005B3A0000}"/>
    <cellStyle name="Normal 18 2 2 2 2 5 2 3" xfId="30034" xr:uid="{00000000-0005-0000-0000-000055750000}"/>
    <cellStyle name="Normal 18 2 2 2 2 5 3" xfId="9916" xr:uid="{00000000-0005-0000-0000-0000BF260000}"/>
    <cellStyle name="Normal 18 2 2 2 2 5 3 3" xfId="25017" xr:uid="{00000000-0005-0000-0000-0000BC610000}"/>
    <cellStyle name="Normal 18 2 2 2 2 5 5" xfId="20004" xr:uid="{00000000-0005-0000-0000-0000274E0000}"/>
    <cellStyle name="Normal 18 2 2 2 2 6" xfId="11594" xr:uid="{00000000-0005-0000-0000-00004D2D0000}"/>
    <cellStyle name="Normal 18 2 2 2 2 6 3" xfId="26692" xr:uid="{00000000-0005-0000-0000-000047680000}"/>
    <cellStyle name="Normal 18 2 2 2 2 7" xfId="6573" xr:uid="{00000000-0005-0000-0000-0000B0190000}"/>
    <cellStyle name="Normal 18 2 2 2 2 7 3" xfId="21675" xr:uid="{00000000-0005-0000-0000-0000AE540000}"/>
    <cellStyle name="Normal 18 2 2 2 2 9" xfId="16662" xr:uid="{00000000-0005-0000-0000-000019410000}"/>
    <cellStyle name="Normal 18 2 2 2 3" xfId="1709" xr:uid="{00000000-0005-0000-0000-0000B0060000}"/>
    <cellStyle name="Normal 18 2 2 2 3 2" xfId="2548" xr:uid="{00000000-0005-0000-0000-0000F7090000}"/>
    <cellStyle name="Normal 18 2 2 2 3 2 2" xfId="4238" xr:uid="{00000000-0005-0000-0000-000091100000}"/>
    <cellStyle name="Normal 18 2 2 2 3 2 2 2" xfId="14311" xr:uid="{00000000-0005-0000-0000-0000EA370000}"/>
    <cellStyle name="Normal 18 2 2 2 3 2 2 2 3" xfId="29409" xr:uid="{00000000-0005-0000-0000-0000E4720000}"/>
    <cellStyle name="Normal 18 2 2 2 3 2 2 3" xfId="9291" xr:uid="{00000000-0005-0000-0000-00004E240000}"/>
    <cellStyle name="Normal 18 2 2 2 3 2 2 3 3" xfId="24392" xr:uid="{00000000-0005-0000-0000-00004B5F0000}"/>
    <cellStyle name="Normal 18 2 2 2 3 2 2 5" xfId="19379" xr:uid="{00000000-0005-0000-0000-0000B64B0000}"/>
    <cellStyle name="Normal 18 2 2 2 3 2 3" xfId="5930" xr:uid="{00000000-0005-0000-0000-00002D170000}"/>
    <cellStyle name="Normal 18 2 2 2 3 2 3 2" xfId="15982" xr:uid="{00000000-0005-0000-0000-0000713E0000}"/>
    <cellStyle name="Normal 18 2 2 2 3 2 3 2 3" xfId="31080" xr:uid="{00000000-0005-0000-0000-00006B790000}"/>
    <cellStyle name="Normal 18 2 2 2 3 2 3 3" xfId="10962" xr:uid="{00000000-0005-0000-0000-0000D52A0000}"/>
    <cellStyle name="Normal 18 2 2 2 3 2 3 3 3" xfId="26063" xr:uid="{00000000-0005-0000-0000-0000D2650000}"/>
    <cellStyle name="Normal 18 2 2 2 3 2 3 5" xfId="21050" xr:uid="{00000000-0005-0000-0000-00003D520000}"/>
    <cellStyle name="Normal 18 2 2 2 3 2 4" xfId="12640" xr:uid="{00000000-0005-0000-0000-000063310000}"/>
    <cellStyle name="Normal 18 2 2 2 3 2 4 3" xfId="27738" xr:uid="{00000000-0005-0000-0000-00005D6C0000}"/>
    <cellStyle name="Normal 18 2 2 2 3 2 5" xfId="7619" xr:uid="{00000000-0005-0000-0000-0000C61D0000}"/>
    <cellStyle name="Normal 18 2 2 2 3 2 5 3" xfId="22721" xr:uid="{00000000-0005-0000-0000-0000C4580000}"/>
    <cellStyle name="Normal 18 2 2 2 3 2 7" xfId="17708" xr:uid="{00000000-0005-0000-0000-00002F450000}"/>
    <cellStyle name="Normal 18 2 2 2 3 3" xfId="3401" xr:uid="{00000000-0005-0000-0000-00004C0D0000}"/>
    <cellStyle name="Normal 18 2 2 2 3 3 2" xfId="13475" xr:uid="{00000000-0005-0000-0000-0000A6340000}"/>
    <cellStyle name="Normal 18 2 2 2 3 3 2 3" xfId="28573" xr:uid="{00000000-0005-0000-0000-0000A06F0000}"/>
    <cellStyle name="Normal 18 2 2 2 3 3 3" xfId="8455" xr:uid="{00000000-0005-0000-0000-00000A210000}"/>
    <cellStyle name="Normal 18 2 2 2 3 3 3 3" xfId="23556" xr:uid="{00000000-0005-0000-0000-0000075C0000}"/>
    <cellStyle name="Normal 18 2 2 2 3 3 5" xfId="18543" xr:uid="{00000000-0005-0000-0000-000072480000}"/>
    <cellStyle name="Normal 18 2 2 2 3 4" xfId="5094" xr:uid="{00000000-0005-0000-0000-0000E9130000}"/>
    <cellStyle name="Normal 18 2 2 2 3 4 2" xfId="15146" xr:uid="{00000000-0005-0000-0000-00002D3B0000}"/>
    <cellStyle name="Normal 18 2 2 2 3 4 2 3" xfId="30244" xr:uid="{00000000-0005-0000-0000-000027760000}"/>
    <cellStyle name="Normal 18 2 2 2 3 4 3" xfId="10126" xr:uid="{00000000-0005-0000-0000-000091270000}"/>
    <cellStyle name="Normal 18 2 2 2 3 4 3 3" xfId="25227" xr:uid="{00000000-0005-0000-0000-00008E620000}"/>
    <cellStyle name="Normal 18 2 2 2 3 4 5" xfId="20214" xr:uid="{00000000-0005-0000-0000-0000F94E0000}"/>
    <cellStyle name="Normal 18 2 2 2 3 5" xfId="11804" xr:uid="{00000000-0005-0000-0000-00001F2E0000}"/>
    <cellStyle name="Normal 18 2 2 2 3 5 3" xfId="26902" xr:uid="{00000000-0005-0000-0000-000019690000}"/>
    <cellStyle name="Normal 18 2 2 2 3 6" xfId="6783" xr:uid="{00000000-0005-0000-0000-0000821A0000}"/>
    <cellStyle name="Normal 18 2 2 2 3 6 3" xfId="21885" xr:uid="{00000000-0005-0000-0000-000080550000}"/>
    <cellStyle name="Normal 18 2 2 2 3 8" xfId="16872" xr:uid="{00000000-0005-0000-0000-0000EB410000}"/>
    <cellStyle name="Normal 18 2 2 2 4" xfId="2130" xr:uid="{00000000-0005-0000-0000-000055080000}"/>
    <cellStyle name="Normal 18 2 2 2 4 2" xfId="3820" xr:uid="{00000000-0005-0000-0000-0000EF0E0000}"/>
    <cellStyle name="Normal 18 2 2 2 4 2 2" xfId="13893" xr:uid="{00000000-0005-0000-0000-000048360000}"/>
    <cellStyle name="Normal 18 2 2 2 4 2 2 3" xfId="28991" xr:uid="{00000000-0005-0000-0000-000042710000}"/>
    <cellStyle name="Normal 18 2 2 2 4 2 3" xfId="8873" xr:uid="{00000000-0005-0000-0000-0000AC220000}"/>
    <cellStyle name="Normal 18 2 2 2 4 2 3 3" xfId="23974" xr:uid="{00000000-0005-0000-0000-0000A95D0000}"/>
    <cellStyle name="Normal 18 2 2 2 4 2 5" xfId="18961" xr:uid="{00000000-0005-0000-0000-0000144A0000}"/>
    <cellStyle name="Normal 18 2 2 2 4 3" xfId="5512" xr:uid="{00000000-0005-0000-0000-00008B150000}"/>
    <cellStyle name="Normal 18 2 2 2 4 3 2" xfId="15564" xr:uid="{00000000-0005-0000-0000-0000CF3C0000}"/>
    <cellStyle name="Normal 18 2 2 2 4 3 2 3" xfId="30662" xr:uid="{00000000-0005-0000-0000-0000C9770000}"/>
    <cellStyle name="Normal 18 2 2 2 4 3 3" xfId="10544" xr:uid="{00000000-0005-0000-0000-000033290000}"/>
    <cellStyle name="Normal 18 2 2 2 4 3 3 3" xfId="25645" xr:uid="{00000000-0005-0000-0000-000030640000}"/>
    <cellStyle name="Normal 18 2 2 2 4 3 5" xfId="20632" xr:uid="{00000000-0005-0000-0000-00009B500000}"/>
    <cellStyle name="Normal 18 2 2 2 4 4" xfId="12222" xr:uid="{00000000-0005-0000-0000-0000C12F0000}"/>
    <cellStyle name="Normal 18 2 2 2 4 4 3" xfId="27320" xr:uid="{00000000-0005-0000-0000-0000BB6A0000}"/>
    <cellStyle name="Normal 18 2 2 2 4 5" xfId="7201" xr:uid="{00000000-0005-0000-0000-0000241C0000}"/>
    <cellStyle name="Normal 18 2 2 2 4 5 3" xfId="22303" xr:uid="{00000000-0005-0000-0000-000022570000}"/>
    <cellStyle name="Normal 18 2 2 2 4 7" xfId="17290" xr:uid="{00000000-0005-0000-0000-00008D430000}"/>
    <cellStyle name="Normal 18 2 2 2 5" xfId="2983" xr:uid="{00000000-0005-0000-0000-0000AA0B0000}"/>
    <cellStyle name="Normal 18 2 2 2 5 2" xfId="13057" xr:uid="{00000000-0005-0000-0000-000004330000}"/>
    <cellStyle name="Normal 18 2 2 2 5 2 3" xfId="28155" xr:uid="{00000000-0005-0000-0000-0000FE6D0000}"/>
    <cellStyle name="Normal 18 2 2 2 5 3" xfId="8037" xr:uid="{00000000-0005-0000-0000-0000681F0000}"/>
    <cellStyle name="Normal 18 2 2 2 5 3 3" xfId="23138" xr:uid="{00000000-0005-0000-0000-0000655A0000}"/>
    <cellStyle name="Normal 18 2 2 2 5 5" xfId="18125" xr:uid="{00000000-0005-0000-0000-0000D0460000}"/>
    <cellStyle name="Normal 18 2 2 2 6" xfId="4676" xr:uid="{00000000-0005-0000-0000-000047120000}"/>
    <cellStyle name="Normal 18 2 2 2 6 2" xfId="14728" xr:uid="{00000000-0005-0000-0000-00008B390000}"/>
    <cellStyle name="Normal 18 2 2 2 6 2 3" xfId="29826" xr:uid="{00000000-0005-0000-0000-000085740000}"/>
    <cellStyle name="Normal 18 2 2 2 6 3" xfId="9708" xr:uid="{00000000-0005-0000-0000-0000EF250000}"/>
    <cellStyle name="Normal 18 2 2 2 6 3 3" xfId="24809" xr:uid="{00000000-0005-0000-0000-0000EC600000}"/>
    <cellStyle name="Normal 18 2 2 2 6 5" xfId="19796" xr:uid="{00000000-0005-0000-0000-0000574D0000}"/>
    <cellStyle name="Normal 18 2 2 2 7" xfId="11386" xr:uid="{00000000-0005-0000-0000-00007D2C0000}"/>
    <cellStyle name="Normal 18 2 2 2 7 3" xfId="26484" xr:uid="{00000000-0005-0000-0000-000077670000}"/>
    <cellStyle name="Normal 18 2 2 2 8" xfId="6365" xr:uid="{00000000-0005-0000-0000-0000E0180000}"/>
    <cellStyle name="Normal 18 2 2 2 8 3" xfId="21467" xr:uid="{00000000-0005-0000-0000-0000DE530000}"/>
    <cellStyle name="Normal 18 2 2 3" xfId="1392" xr:uid="{00000000-0005-0000-0000-000073050000}"/>
    <cellStyle name="Normal 18 2 2 3 2" xfId="1813" xr:uid="{00000000-0005-0000-0000-000018070000}"/>
    <cellStyle name="Normal 18 2 2 3 2 2" xfId="2652" xr:uid="{00000000-0005-0000-0000-00005F0A0000}"/>
    <cellStyle name="Normal 18 2 2 3 2 2 2" xfId="4342" xr:uid="{00000000-0005-0000-0000-0000F9100000}"/>
    <cellStyle name="Normal 18 2 2 3 2 2 2 2" xfId="14415" xr:uid="{00000000-0005-0000-0000-000052380000}"/>
    <cellStyle name="Normal 18 2 2 3 2 2 2 2 3" xfId="29513" xr:uid="{00000000-0005-0000-0000-00004C730000}"/>
    <cellStyle name="Normal 18 2 2 3 2 2 2 3" xfId="9395" xr:uid="{00000000-0005-0000-0000-0000B6240000}"/>
    <cellStyle name="Normal 18 2 2 3 2 2 2 3 3" xfId="24496" xr:uid="{00000000-0005-0000-0000-0000B35F0000}"/>
    <cellStyle name="Normal 18 2 2 3 2 2 2 5" xfId="19483" xr:uid="{00000000-0005-0000-0000-00001E4C0000}"/>
    <cellStyle name="Normal 18 2 2 3 2 2 3" xfId="6034" xr:uid="{00000000-0005-0000-0000-000095170000}"/>
    <cellStyle name="Normal 18 2 2 3 2 2 3 2" xfId="16086" xr:uid="{00000000-0005-0000-0000-0000D93E0000}"/>
    <cellStyle name="Normal 18 2 2 3 2 2 3 2 3" xfId="31184" xr:uid="{00000000-0005-0000-0000-0000D3790000}"/>
    <cellStyle name="Normal 18 2 2 3 2 2 3 3" xfId="11066" xr:uid="{00000000-0005-0000-0000-00003D2B0000}"/>
    <cellStyle name="Normal 18 2 2 3 2 2 3 3 3" xfId="26167" xr:uid="{00000000-0005-0000-0000-00003A660000}"/>
    <cellStyle name="Normal 18 2 2 3 2 2 3 5" xfId="21154" xr:uid="{00000000-0005-0000-0000-0000A5520000}"/>
    <cellStyle name="Normal 18 2 2 3 2 2 4" xfId="12744" xr:uid="{00000000-0005-0000-0000-0000CB310000}"/>
    <cellStyle name="Normal 18 2 2 3 2 2 4 3" xfId="27842" xr:uid="{00000000-0005-0000-0000-0000C56C0000}"/>
    <cellStyle name="Normal 18 2 2 3 2 2 5" xfId="7723" xr:uid="{00000000-0005-0000-0000-00002E1E0000}"/>
    <cellStyle name="Normal 18 2 2 3 2 2 5 3" xfId="22825" xr:uid="{00000000-0005-0000-0000-00002C590000}"/>
    <cellStyle name="Normal 18 2 2 3 2 2 7" xfId="17812" xr:uid="{00000000-0005-0000-0000-000097450000}"/>
    <cellStyle name="Normal 18 2 2 3 2 3" xfId="3505" xr:uid="{00000000-0005-0000-0000-0000B40D0000}"/>
    <cellStyle name="Normal 18 2 2 3 2 3 2" xfId="13579" xr:uid="{00000000-0005-0000-0000-00000E350000}"/>
    <cellStyle name="Normal 18 2 2 3 2 3 2 3" xfId="28677" xr:uid="{00000000-0005-0000-0000-000008700000}"/>
    <cellStyle name="Normal 18 2 2 3 2 3 3" xfId="8559" xr:uid="{00000000-0005-0000-0000-000072210000}"/>
    <cellStyle name="Normal 18 2 2 3 2 3 3 3" xfId="23660" xr:uid="{00000000-0005-0000-0000-00006F5C0000}"/>
    <cellStyle name="Normal 18 2 2 3 2 3 5" xfId="18647" xr:uid="{00000000-0005-0000-0000-0000DA480000}"/>
    <cellStyle name="Normal 18 2 2 3 2 4" xfId="5198" xr:uid="{00000000-0005-0000-0000-000051140000}"/>
    <cellStyle name="Normal 18 2 2 3 2 4 2" xfId="15250" xr:uid="{00000000-0005-0000-0000-0000953B0000}"/>
    <cellStyle name="Normal 18 2 2 3 2 4 2 3" xfId="30348" xr:uid="{00000000-0005-0000-0000-00008F760000}"/>
    <cellStyle name="Normal 18 2 2 3 2 4 3" xfId="10230" xr:uid="{00000000-0005-0000-0000-0000F9270000}"/>
    <cellStyle name="Normal 18 2 2 3 2 4 3 3" xfId="25331" xr:uid="{00000000-0005-0000-0000-0000F6620000}"/>
    <cellStyle name="Normal 18 2 2 3 2 4 5" xfId="20318" xr:uid="{00000000-0005-0000-0000-0000614F0000}"/>
    <cellStyle name="Normal 18 2 2 3 2 5" xfId="11908" xr:uid="{00000000-0005-0000-0000-0000872E0000}"/>
    <cellStyle name="Normal 18 2 2 3 2 5 3" xfId="27006" xr:uid="{00000000-0005-0000-0000-000081690000}"/>
    <cellStyle name="Normal 18 2 2 3 2 6" xfId="6887" xr:uid="{00000000-0005-0000-0000-0000EA1A0000}"/>
    <cellStyle name="Normal 18 2 2 3 2 6 3" xfId="21989" xr:uid="{00000000-0005-0000-0000-0000E8550000}"/>
    <cellStyle name="Normal 18 2 2 3 2 8" xfId="16976" xr:uid="{00000000-0005-0000-0000-000053420000}"/>
    <cellStyle name="Normal 18 2 2 3 3" xfId="2234" xr:uid="{00000000-0005-0000-0000-0000BD080000}"/>
    <cellStyle name="Normal 18 2 2 3 3 2" xfId="3924" xr:uid="{00000000-0005-0000-0000-0000570F0000}"/>
    <cellStyle name="Normal 18 2 2 3 3 2 2" xfId="13997" xr:uid="{00000000-0005-0000-0000-0000B0360000}"/>
    <cellStyle name="Normal 18 2 2 3 3 2 2 3" xfId="29095" xr:uid="{00000000-0005-0000-0000-0000AA710000}"/>
    <cellStyle name="Normal 18 2 2 3 3 2 3" xfId="8977" xr:uid="{00000000-0005-0000-0000-000014230000}"/>
    <cellStyle name="Normal 18 2 2 3 3 2 3 3" xfId="24078" xr:uid="{00000000-0005-0000-0000-0000115E0000}"/>
    <cellStyle name="Normal 18 2 2 3 3 2 5" xfId="19065" xr:uid="{00000000-0005-0000-0000-00007C4A0000}"/>
    <cellStyle name="Normal 18 2 2 3 3 3" xfId="5616" xr:uid="{00000000-0005-0000-0000-0000F3150000}"/>
    <cellStyle name="Normal 18 2 2 3 3 3 2" xfId="15668" xr:uid="{00000000-0005-0000-0000-0000373D0000}"/>
    <cellStyle name="Normal 18 2 2 3 3 3 2 3" xfId="30766" xr:uid="{00000000-0005-0000-0000-000031780000}"/>
    <cellStyle name="Normal 18 2 2 3 3 3 3" xfId="10648" xr:uid="{00000000-0005-0000-0000-00009B290000}"/>
    <cellStyle name="Normal 18 2 2 3 3 3 3 3" xfId="25749" xr:uid="{00000000-0005-0000-0000-000098640000}"/>
    <cellStyle name="Normal 18 2 2 3 3 3 5" xfId="20736" xr:uid="{00000000-0005-0000-0000-000003510000}"/>
    <cellStyle name="Normal 18 2 2 3 3 4" xfId="12326" xr:uid="{00000000-0005-0000-0000-000029300000}"/>
    <cellStyle name="Normal 18 2 2 3 3 4 3" xfId="27424" xr:uid="{00000000-0005-0000-0000-0000236B0000}"/>
    <cellStyle name="Normal 18 2 2 3 3 5" xfId="7305" xr:uid="{00000000-0005-0000-0000-00008C1C0000}"/>
    <cellStyle name="Normal 18 2 2 3 3 5 3" xfId="22407" xr:uid="{00000000-0005-0000-0000-00008A570000}"/>
    <cellStyle name="Normal 18 2 2 3 3 7" xfId="17394" xr:uid="{00000000-0005-0000-0000-0000F5430000}"/>
    <cellStyle name="Normal 18 2 2 3 4" xfId="3087" xr:uid="{00000000-0005-0000-0000-0000120C0000}"/>
    <cellStyle name="Normal 18 2 2 3 4 2" xfId="13161" xr:uid="{00000000-0005-0000-0000-00006C330000}"/>
    <cellStyle name="Normal 18 2 2 3 4 2 3" xfId="28259" xr:uid="{00000000-0005-0000-0000-0000666E0000}"/>
    <cellStyle name="Normal 18 2 2 3 4 3" xfId="8141" xr:uid="{00000000-0005-0000-0000-0000D01F0000}"/>
    <cellStyle name="Normal 18 2 2 3 4 3 3" xfId="23242" xr:uid="{00000000-0005-0000-0000-0000CD5A0000}"/>
    <cellStyle name="Normal 18 2 2 3 4 5" xfId="18229" xr:uid="{00000000-0005-0000-0000-000038470000}"/>
    <cellStyle name="Normal 18 2 2 3 5" xfId="4780" xr:uid="{00000000-0005-0000-0000-0000AF120000}"/>
    <cellStyle name="Normal 18 2 2 3 5 2" xfId="14832" xr:uid="{00000000-0005-0000-0000-0000F3390000}"/>
    <cellStyle name="Normal 18 2 2 3 5 2 3" xfId="29930" xr:uid="{00000000-0005-0000-0000-0000ED740000}"/>
    <cellStyle name="Normal 18 2 2 3 5 3" xfId="9812" xr:uid="{00000000-0005-0000-0000-000057260000}"/>
    <cellStyle name="Normal 18 2 2 3 5 3 3" xfId="24913" xr:uid="{00000000-0005-0000-0000-000054610000}"/>
    <cellStyle name="Normal 18 2 2 3 5 5" xfId="19900" xr:uid="{00000000-0005-0000-0000-0000BF4D0000}"/>
    <cellStyle name="Normal 18 2 2 3 6" xfId="11490" xr:uid="{00000000-0005-0000-0000-0000E52C0000}"/>
    <cellStyle name="Normal 18 2 2 3 6 3" xfId="26588" xr:uid="{00000000-0005-0000-0000-0000DF670000}"/>
    <cellStyle name="Normal 18 2 2 3 7" xfId="6469" xr:uid="{00000000-0005-0000-0000-000048190000}"/>
    <cellStyle name="Normal 18 2 2 3 7 3" xfId="21571" xr:uid="{00000000-0005-0000-0000-000046540000}"/>
    <cellStyle name="Normal 18 2 2 3 9" xfId="16558" xr:uid="{00000000-0005-0000-0000-0000B1400000}"/>
    <cellStyle name="Normal 18 2 2 4" xfId="1605" xr:uid="{00000000-0005-0000-0000-000048060000}"/>
    <cellStyle name="Normal 18 2 2 4 2" xfId="2444" xr:uid="{00000000-0005-0000-0000-00008F090000}"/>
    <cellStyle name="Normal 18 2 2 4 2 2" xfId="4134" xr:uid="{00000000-0005-0000-0000-000029100000}"/>
    <cellStyle name="Normal 18 2 2 4 2 2 2" xfId="14207" xr:uid="{00000000-0005-0000-0000-000082370000}"/>
    <cellStyle name="Normal 18 2 2 4 2 2 2 3" xfId="29305" xr:uid="{00000000-0005-0000-0000-00007C720000}"/>
    <cellStyle name="Normal 18 2 2 4 2 2 3" xfId="9187" xr:uid="{00000000-0005-0000-0000-0000E6230000}"/>
    <cellStyle name="Normal 18 2 2 4 2 2 3 3" xfId="24288" xr:uid="{00000000-0005-0000-0000-0000E35E0000}"/>
    <cellStyle name="Normal 18 2 2 4 2 2 5" xfId="19275" xr:uid="{00000000-0005-0000-0000-00004E4B0000}"/>
    <cellStyle name="Normal 18 2 2 4 2 3" xfId="5826" xr:uid="{00000000-0005-0000-0000-0000C5160000}"/>
    <cellStyle name="Normal 18 2 2 4 2 3 2" xfId="15878" xr:uid="{00000000-0005-0000-0000-0000093E0000}"/>
    <cellStyle name="Normal 18 2 2 4 2 3 2 3" xfId="30976" xr:uid="{00000000-0005-0000-0000-000003790000}"/>
    <cellStyle name="Normal 18 2 2 4 2 3 3" xfId="10858" xr:uid="{00000000-0005-0000-0000-00006D2A0000}"/>
    <cellStyle name="Normal 18 2 2 4 2 3 3 3" xfId="25959" xr:uid="{00000000-0005-0000-0000-00006A650000}"/>
    <cellStyle name="Normal 18 2 2 4 2 3 5" xfId="20946" xr:uid="{00000000-0005-0000-0000-0000D5510000}"/>
    <cellStyle name="Normal 18 2 2 4 2 4" xfId="12536" xr:uid="{00000000-0005-0000-0000-0000FB300000}"/>
    <cellStyle name="Normal 18 2 2 4 2 4 3" xfId="27634" xr:uid="{00000000-0005-0000-0000-0000F56B0000}"/>
    <cellStyle name="Normal 18 2 2 4 2 5" xfId="7515" xr:uid="{00000000-0005-0000-0000-00005E1D0000}"/>
    <cellStyle name="Normal 18 2 2 4 2 5 3" xfId="22617" xr:uid="{00000000-0005-0000-0000-00005C580000}"/>
    <cellStyle name="Normal 18 2 2 4 2 7" xfId="17604" xr:uid="{00000000-0005-0000-0000-0000C7440000}"/>
    <cellStyle name="Normal 18 2 2 4 3" xfId="3297" xr:uid="{00000000-0005-0000-0000-0000E40C0000}"/>
    <cellStyle name="Normal 18 2 2 4 3 2" xfId="13371" xr:uid="{00000000-0005-0000-0000-00003E340000}"/>
    <cellStyle name="Normal 18 2 2 4 3 2 3" xfId="28469" xr:uid="{00000000-0005-0000-0000-0000386F0000}"/>
    <cellStyle name="Normal 18 2 2 4 3 3" xfId="8351" xr:uid="{00000000-0005-0000-0000-0000A2200000}"/>
    <cellStyle name="Normal 18 2 2 4 3 3 3" xfId="23452" xr:uid="{00000000-0005-0000-0000-00009F5B0000}"/>
    <cellStyle name="Normal 18 2 2 4 3 5" xfId="18439" xr:uid="{00000000-0005-0000-0000-00000A480000}"/>
    <cellStyle name="Normal 18 2 2 4 4" xfId="4990" xr:uid="{00000000-0005-0000-0000-000081130000}"/>
    <cellStyle name="Normal 18 2 2 4 4 2" xfId="15042" xr:uid="{00000000-0005-0000-0000-0000C53A0000}"/>
    <cellStyle name="Normal 18 2 2 4 4 2 3" xfId="30140" xr:uid="{00000000-0005-0000-0000-0000BF750000}"/>
    <cellStyle name="Normal 18 2 2 4 4 3" xfId="10022" xr:uid="{00000000-0005-0000-0000-000029270000}"/>
    <cellStyle name="Normal 18 2 2 4 4 3 3" xfId="25123" xr:uid="{00000000-0005-0000-0000-000026620000}"/>
    <cellStyle name="Normal 18 2 2 4 4 5" xfId="20110" xr:uid="{00000000-0005-0000-0000-0000914E0000}"/>
    <cellStyle name="Normal 18 2 2 4 5" xfId="11700" xr:uid="{00000000-0005-0000-0000-0000B72D0000}"/>
    <cellStyle name="Normal 18 2 2 4 5 3" xfId="26798" xr:uid="{00000000-0005-0000-0000-0000B1680000}"/>
    <cellStyle name="Normal 18 2 2 4 6" xfId="6679" xr:uid="{00000000-0005-0000-0000-00001A1A0000}"/>
    <cellStyle name="Normal 18 2 2 4 6 3" xfId="21781" xr:uid="{00000000-0005-0000-0000-000018550000}"/>
    <cellStyle name="Normal 18 2 2 4 8" xfId="16768" xr:uid="{00000000-0005-0000-0000-000083410000}"/>
    <cellStyle name="Normal 18 2 2 5" xfId="2026" xr:uid="{00000000-0005-0000-0000-0000ED070000}"/>
    <cellStyle name="Normal 18 2 2 5 2" xfId="3716" xr:uid="{00000000-0005-0000-0000-0000870E0000}"/>
    <cellStyle name="Normal 18 2 2 5 2 2" xfId="13789" xr:uid="{00000000-0005-0000-0000-0000E0350000}"/>
    <cellStyle name="Normal 18 2 2 5 2 2 3" xfId="28887" xr:uid="{00000000-0005-0000-0000-0000DA700000}"/>
    <cellStyle name="Normal 18 2 2 5 2 3" xfId="8769" xr:uid="{00000000-0005-0000-0000-000044220000}"/>
    <cellStyle name="Normal 18 2 2 5 2 3 3" xfId="23870" xr:uid="{00000000-0005-0000-0000-0000415D0000}"/>
    <cellStyle name="Normal 18 2 2 5 2 5" xfId="18857" xr:uid="{00000000-0005-0000-0000-0000AC490000}"/>
    <cellStyle name="Normal 18 2 2 5 3" xfId="5408" xr:uid="{00000000-0005-0000-0000-000023150000}"/>
    <cellStyle name="Normal 18 2 2 5 3 2" xfId="15460" xr:uid="{00000000-0005-0000-0000-0000673C0000}"/>
    <cellStyle name="Normal 18 2 2 5 3 2 3" xfId="30558" xr:uid="{00000000-0005-0000-0000-000061770000}"/>
    <cellStyle name="Normal 18 2 2 5 3 3" xfId="10440" xr:uid="{00000000-0005-0000-0000-0000CB280000}"/>
    <cellStyle name="Normal 18 2 2 5 3 3 3" xfId="25541" xr:uid="{00000000-0005-0000-0000-0000C8630000}"/>
    <cellStyle name="Normal 18 2 2 5 3 5" xfId="20528" xr:uid="{00000000-0005-0000-0000-000033500000}"/>
    <cellStyle name="Normal 18 2 2 5 4" xfId="12118" xr:uid="{00000000-0005-0000-0000-0000592F0000}"/>
    <cellStyle name="Normal 18 2 2 5 4 3" xfId="27216" xr:uid="{00000000-0005-0000-0000-0000536A0000}"/>
    <cellStyle name="Normal 18 2 2 5 5" xfId="7097" xr:uid="{00000000-0005-0000-0000-0000BC1B0000}"/>
    <cellStyle name="Normal 18 2 2 5 5 3" xfId="22199" xr:uid="{00000000-0005-0000-0000-0000BA560000}"/>
    <cellStyle name="Normal 18 2 2 5 7" xfId="17186" xr:uid="{00000000-0005-0000-0000-000025430000}"/>
    <cellStyle name="Normal 18 2 2 6" xfId="2879" xr:uid="{00000000-0005-0000-0000-0000420B0000}"/>
    <cellStyle name="Normal 18 2 2 6 2" xfId="12953" xr:uid="{00000000-0005-0000-0000-00009C320000}"/>
    <cellStyle name="Normal 18 2 2 6 2 3" xfId="28051" xr:uid="{00000000-0005-0000-0000-0000966D0000}"/>
    <cellStyle name="Normal 18 2 2 6 3" xfId="7933" xr:uid="{00000000-0005-0000-0000-0000001F0000}"/>
    <cellStyle name="Normal 18 2 2 6 3 3" xfId="23034" xr:uid="{00000000-0005-0000-0000-0000FD590000}"/>
    <cellStyle name="Normal 18 2 2 6 5" xfId="18021" xr:uid="{00000000-0005-0000-0000-000068460000}"/>
    <cellStyle name="Normal 18 2 2 7" xfId="4572" xr:uid="{00000000-0005-0000-0000-0000DF110000}"/>
    <cellStyle name="Normal 18 2 2 7 2" xfId="14624" xr:uid="{00000000-0005-0000-0000-000023390000}"/>
    <cellStyle name="Normal 18 2 2 7 2 3" xfId="29722" xr:uid="{00000000-0005-0000-0000-00001D740000}"/>
    <cellStyle name="Normal 18 2 2 7 3" xfId="9604" xr:uid="{00000000-0005-0000-0000-000087250000}"/>
    <cellStyle name="Normal 18 2 2 7 3 3" xfId="24705" xr:uid="{00000000-0005-0000-0000-000084600000}"/>
    <cellStyle name="Normal 18 2 2 7 5" xfId="19692" xr:uid="{00000000-0005-0000-0000-0000EF4C0000}"/>
    <cellStyle name="Normal 18 2 2 8" xfId="11282" xr:uid="{00000000-0005-0000-0000-0000152C0000}"/>
    <cellStyle name="Normal 18 2 2 8 3" xfId="26380" xr:uid="{00000000-0005-0000-0000-00000F670000}"/>
    <cellStyle name="Normal 18 2 2 9" xfId="6261" xr:uid="{00000000-0005-0000-0000-000078180000}"/>
    <cellStyle name="Normal 18 2 2 9 3" xfId="21363" xr:uid="{00000000-0005-0000-0000-000076530000}"/>
    <cellStyle name="Normal 18 2 3" xfId="1225" xr:uid="{00000000-0005-0000-0000-0000CC040000}"/>
    <cellStyle name="Normal 18 2 3 10" xfId="16402" xr:uid="{00000000-0005-0000-0000-000015400000}"/>
    <cellStyle name="Normal 18 2 3 2" xfId="1444" xr:uid="{00000000-0005-0000-0000-0000A7050000}"/>
    <cellStyle name="Normal 18 2 3 2 2" xfId="1865" xr:uid="{00000000-0005-0000-0000-00004C070000}"/>
    <cellStyle name="Normal 18 2 3 2 2 2" xfId="2704" xr:uid="{00000000-0005-0000-0000-0000930A0000}"/>
    <cellStyle name="Normal 18 2 3 2 2 2 2" xfId="4394" xr:uid="{00000000-0005-0000-0000-00002D110000}"/>
    <cellStyle name="Normal 18 2 3 2 2 2 2 2" xfId="14467" xr:uid="{00000000-0005-0000-0000-000086380000}"/>
    <cellStyle name="Normal 18 2 3 2 2 2 2 2 3" xfId="29565" xr:uid="{00000000-0005-0000-0000-000080730000}"/>
    <cellStyle name="Normal 18 2 3 2 2 2 2 3" xfId="9447" xr:uid="{00000000-0005-0000-0000-0000EA240000}"/>
    <cellStyle name="Normal 18 2 3 2 2 2 2 3 3" xfId="24548" xr:uid="{00000000-0005-0000-0000-0000E75F0000}"/>
    <cellStyle name="Normal 18 2 3 2 2 2 2 5" xfId="19535" xr:uid="{00000000-0005-0000-0000-0000524C0000}"/>
    <cellStyle name="Normal 18 2 3 2 2 2 3" xfId="6086" xr:uid="{00000000-0005-0000-0000-0000C9170000}"/>
    <cellStyle name="Normal 18 2 3 2 2 2 3 2" xfId="16138" xr:uid="{00000000-0005-0000-0000-00000D3F0000}"/>
    <cellStyle name="Normal 18 2 3 2 2 2 3 2 3" xfId="31236" xr:uid="{00000000-0005-0000-0000-0000077A0000}"/>
    <cellStyle name="Normal 18 2 3 2 2 2 3 3" xfId="11118" xr:uid="{00000000-0005-0000-0000-0000712B0000}"/>
    <cellStyle name="Normal 18 2 3 2 2 2 3 3 3" xfId="26219" xr:uid="{00000000-0005-0000-0000-00006E660000}"/>
    <cellStyle name="Normal 18 2 3 2 2 2 3 5" xfId="21206" xr:uid="{00000000-0005-0000-0000-0000D9520000}"/>
    <cellStyle name="Normal 18 2 3 2 2 2 4" xfId="12796" xr:uid="{00000000-0005-0000-0000-0000FF310000}"/>
    <cellStyle name="Normal 18 2 3 2 2 2 4 3" xfId="27894" xr:uid="{00000000-0005-0000-0000-0000F96C0000}"/>
    <cellStyle name="Normal 18 2 3 2 2 2 5" xfId="7775" xr:uid="{00000000-0005-0000-0000-0000621E0000}"/>
    <cellStyle name="Normal 18 2 3 2 2 2 5 3" xfId="22877" xr:uid="{00000000-0005-0000-0000-000060590000}"/>
    <cellStyle name="Normal 18 2 3 2 2 2 7" xfId="17864" xr:uid="{00000000-0005-0000-0000-0000CB450000}"/>
    <cellStyle name="Normal 18 2 3 2 2 3" xfId="3557" xr:uid="{00000000-0005-0000-0000-0000E80D0000}"/>
    <cellStyle name="Normal 18 2 3 2 2 3 2" xfId="13631" xr:uid="{00000000-0005-0000-0000-000042350000}"/>
    <cellStyle name="Normal 18 2 3 2 2 3 2 3" xfId="28729" xr:uid="{00000000-0005-0000-0000-00003C700000}"/>
    <cellStyle name="Normal 18 2 3 2 2 3 3" xfId="8611" xr:uid="{00000000-0005-0000-0000-0000A6210000}"/>
    <cellStyle name="Normal 18 2 3 2 2 3 3 3" xfId="23712" xr:uid="{00000000-0005-0000-0000-0000A35C0000}"/>
    <cellStyle name="Normal 18 2 3 2 2 3 5" xfId="18699" xr:uid="{00000000-0005-0000-0000-00000E490000}"/>
    <cellStyle name="Normal 18 2 3 2 2 4" xfId="5250" xr:uid="{00000000-0005-0000-0000-000085140000}"/>
    <cellStyle name="Normal 18 2 3 2 2 4 2" xfId="15302" xr:uid="{00000000-0005-0000-0000-0000C93B0000}"/>
    <cellStyle name="Normal 18 2 3 2 2 4 2 3" xfId="30400" xr:uid="{00000000-0005-0000-0000-0000C3760000}"/>
    <cellStyle name="Normal 18 2 3 2 2 4 3" xfId="10282" xr:uid="{00000000-0005-0000-0000-00002D280000}"/>
    <cellStyle name="Normal 18 2 3 2 2 4 3 3" xfId="25383" xr:uid="{00000000-0005-0000-0000-00002A630000}"/>
    <cellStyle name="Normal 18 2 3 2 2 4 5" xfId="20370" xr:uid="{00000000-0005-0000-0000-0000954F0000}"/>
    <cellStyle name="Normal 18 2 3 2 2 5" xfId="11960" xr:uid="{00000000-0005-0000-0000-0000BB2E0000}"/>
    <cellStyle name="Normal 18 2 3 2 2 5 3" xfId="27058" xr:uid="{00000000-0005-0000-0000-0000B5690000}"/>
    <cellStyle name="Normal 18 2 3 2 2 6" xfId="6939" xr:uid="{00000000-0005-0000-0000-00001E1B0000}"/>
    <cellStyle name="Normal 18 2 3 2 2 6 3" xfId="22041" xr:uid="{00000000-0005-0000-0000-00001C560000}"/>
    <cellStyle name="Normal 18 2 3 2 2 8" xfId="17028" xr:uid="{00000000-0005-0000-0000-000087420000}"/>
    <cellStyle name="Normal 18 2 3 2 3" xfId="2286" xr:uid="{00000000-0005-0000-0000-0000F1080000}"/>
    <cellStyle name="Normal 18 2 3 2 3 2" xfId="3976" xr:uid="{00000000-0005-0000-0000-00008B0F0000}"/>
    <cellStyle name="Normal 18 2 3 2 3 2 2" xfId="14049" xr:uid="{00000000-0005-0000-0000-0000E4360000}"/>
    <cellStyle name="Normal 18 2 3 2 3 2 2 3" xfId="29147" xr:uid="{00000000-0005-0000-0000-0000DE710000}"/>
    <cellStyle name="Normal 18 2 3 2 3 2 3" xfId="9029" xr:uid="{00000000-0005-0000-0000-000048230000}"/>
    <cellStyle name="Normal 18 2 3 2 3 2 3 3" xfId="24130" xr:uid="{00000000-0005-0000-0000-0000455E0000}"/>
    <cellStyle name="Normal 18 2 3 2 3 2 5" xfId="19117" xr:uid="{00000000-0005-0000-0000-0000B04A0000}"/>
    <cellStyle name="Normal 18 2 3 2 3 3" xfId="5668" xr:uid="{00000000-0005-0000-0000-000027160000}"/>
    <cellStyle name="Normal 18 2 3 2 3 3 2" xfId="15720" xr:uid="{00000000-0005-0000-0000-00006B3D0000}"/>
    <cellStyle name="Normal 18 2 3 2 3 3 2 3" xfId="30818" xr:uid="{00000000-0005-0000-0000-000065780000}"/>
    <cellStyle name="Normal 18 2 3 2 3 3 3" xfId="10700" xr:uid="{00000000-0005-0000-0000-0000CF290000}"/>
    <cellStyle name="Normal 18 2 3 2 3 3 3 3" xfId="25801" xr:uid="{00000000-0005-0000-0000-0000CC640000}"/>
    <cellStyle name="Normal 18 2 3 2 3 3 5" xfId="20788" xr:uid="{00000000-0005-0000-0000-000037510000}"/>
    <cellStyle name="Normal 18 2 3 2 3 4" xfId="12378" xr:uid="{00000000-0005-0000-0000-00005D300000}"/>
    <cellStyle name="Normal 18 2 3 2 3 4 3" xfId="27476" xr:uid="{00000000-0005-0000-0000-0000576B0000}"/>
    <cellStyle name="Normal 18 2 3 2 3 5" xfId="7357" xr:uid="{00000000-0005-0000-0000-0000C01C0000}"/>
    <cellStyle name="Normal 18 2 3 2 3 5 3" xfId="22459" xr:uid="{00000000-0005-0000-0000-0000BE570000}"/>
    <cellStyle name="Normal 18 2 3 2 3 7" xfId="17446" xr:uid="{00000000-0005-0000-0000-000029440000}"/>
    <cellStyle name="Normal 18 2 3 2 4" xfId="3139" xr:uid="{00000000-0005-0000-0000-0000460C0000}"/>
    <cellStyle name="Normal 18 2 3 2 4 2" xfId="13213" xr:uid="{00000000-0005-0000-0000-0000A0330000}"/>
    <cellStyle name="Normal 18 2 3 2 4 2 3" xfId="28311" xr:uid="{00000000-0005-0000-0000-00009A6E0000}"/>
    <cellStyle name="Normal 18 2 3 2 4 3" xfId="8193" xr:uid="{00000000-0005-0000-0000-000004200000}"/>
    <cellStyle name="Normal 18 2 3 2 4 3 3" xfId="23294" xr:uid="{00000000-0005-0000-0000-0000015B0000}"/>
    <cellStyle name="Normal 18 2 3 2 4 5" xfId="18281" xr:uid="{00000000-0005-0000-0000-00006C470000}"/>
    <cellStyle name="Normal 18 2 3 2 5" xfId="4832" xr:uid="{00000000-0005-0000-0000-0000E3120000}"/>
    <cellStyle name="Normal 18 2 3 2 5 2" xfId="14884" xr:uid="{00000000-0005-0000-0000-0000273A0000}"/>
    <cellStyle name="Normal 18 2 3 2 5 2 3" xfId="29982" xr:uid="{00000000-0005-0000-0000-000021750000}"/>
    <cellStyle name="Normal 18 2 3 2 5 3" xfId="9864" xr:uid="{00000000-0005-0000-0000-00008B260000}"/>
    <cellStyle name="Normal 18 2 3 2 5 3 3" xfId="24965" xr:uid="{00000000-0005-0000-0000-000088610000}"/>
    <cellStyle name="Normal 18 2 3 2 5 5" xfId="19952" xr:uid="{00000000-0005-0000-0000-0000F34D0000}"/>
    <cellStyle name="Normal 18 2 3 2 6" xfId="11542" xr:uid="{00000000-0005-0000-0000-0000192D0000}"/>
    <cellStyle name="Normal 18 2 3 2 6 3" xfId="26640" xr:uid="{00000000-0005-0000-0000-000013680000}"/>
    <cellStyle name="Normal 18 2 3 2 7" xfId="6521" xr:uid="{00000000-0005-0000-0000-00007C190000}"/>
    <cellStyle name="Normal 18 2 3 2 7 3" xfId="21623" xr:uid="{00000000-0005-0000-0000-00007A540000}"/>
    <cellStyle name="Normal 18 2 3 2 9" xfId="16610" xr:uid="{00000000-0005-0000-0000-0000E5400000}"/>
    <cellStyle name="Normal 18 2 3 3" xfId="1657" xr:uid="{00000000-0005-0000-0000-00007C060000}"/>
    <cellStyle name="Normal 18 2 3 3 2" xfId="2496" xr:uid="{00000000-0005-0000-0000-0000C3090000}"/>
    <cellStyle name="Normal 18 2 3 3 2 2" xfId="4186" xr:uid="{00000000-0005-0000-0000-00005D100000}"/>
    <cellStyle name="Normal 18 2 3 3 2 2 2" xfId="14259" xr:uid="{00000000-0005-0000-0000-0000B6370000}"/>
    <cellStyle name="Normal 18 2 3 3 2 2 2 3" xfId="29357" xr:uid="{00000000-0005-0000-0000-0000B0720000}"/>
    <cellStyle name="Normal 18 2 3 3 2 2 3" xfId="9239" xr:uid="{00000000-0005-0000-0000-00001A240000}"/>
    <cellStyle name="Normal 18 2 3 3 2 2 3 3" xfId="24340" xr:uid="{00000000-0005-0000-0000-0000175F0000}"/>
    <cellStyle name="Normal 18 2 3 3 2 2 5" xfId="19327" xr:uid="{00000000-0005-0000-0000-0000824B0000}"/>
    <cellStyle name="Normal 18 2 3 3 2 3" xfId="5878" xr:uid="{00000000-0005-0000-0000-0000F9160000}"/>
    <cellStyle name="Normal 18 2 3 3 2 3 2" xfId="15930" xr:uid="{00000000-0005-0000-0000-00003D3E0000}"/>
    <cellStyle name="Normal 18 2 3 3 2 3 2 3" xfId="31028" xr:uid="{00000000-0005-0000-0000-000037790000}"/>
    <cellStyle name="Normal 18 2 3 3 2 3 3" xfId="10910" xr:uid="{00000000-0005-0000-0000-0000A12A0000}"/>
    <cellStyle name="Normal 18 2 3 3 2 3 3 3" xfId="26011" xr:uid="{00000000-0005-0000-0000-00009E650000}"/>
    <cellStyle name="Normal 18 2 3 3 2 3 5" xfId="20998" xr:uid="{00000000-0005-0000-0000-000009520000}"/>
    <cellStyle name="Normal 18 2 3 3 2 4" xfId="12588" xr:uid="{00000000-0005-0000-0000-00002F310000}"/>
    <cellStyle name="Normal 18 2 3 3 2 4 3" xfId="27686" xr:uid="{00000000-0005-0000-0000-0000296C0000}"/>
    <cellStyle name="Normal 18 2 3 3 2 5" xfId="7567" xr:uid="{00000000-0005-0000-0000-0000921D0000}"/>
    <cellStyle name="Normal 18 2 3 3 2 5 3" xfId="22669" xr:uid="{00000000-0005-0000-0000-000090580000}"/>
    <cellStyle name="Normal 18 2 3 3 2 7" xfId="17656" xr:uid="{00000000-0005-0000-0000-0000FB440000}"/>
    <cellStyle name="Normal 18 2 3 3 3" xfId="3349" xr:uid="{00000000-0005-0000-0000-0000180D0000}"/>
    <cellStyle name="Normal 18 2 3 3 3 2" xfId="13423" xr:uid="{00000000-0005-0000-0000-000072340000}"/>
    <cellStyle name="Normal 18 2 3 3 3 2 3" xfId="28521" xr:uid="{00000000-0005-0000-0000-00006C6F0000}"/>
    <cellStyle name="Normal 18 2 3 3 3 3" xfId="8403" xr:uid="{00000000-0005-0000-0000-0000D6200000}"/>
    <cellStyle name="Normal 18 2 3 3 3 3 3" xfId="23504" xr:uid="{00000000-0005-0000-0000-0000D35B0000}"/>
    <cellStyle name="Normal 18 2 3 3 3 5" xfId="18491" xr:uid="{00000000-0005-0000-0000-00003E480000}"/>
    <cellStyle name="Normal 18 2 3 3 4" xfId="5042" xr:uid="{00000000-0005-0000-0000-0000B5130000}"/>
    <cellStyle name="Normal 18 2 3 3 4 2" xfId="15094" xr:uid="{00000000-0005-0000-0000-0000F93A0000}"/>
    <cellStyle name="Normal 18 2 3 3 4 2 3" xfId="30192" xr:uid="{00000000-0005-0000-0000-0000F3750000}"/>
    <cellStyle name="Normal 18 2 3 3 4 3" xfId="10074" xr:uid="{00000000-0005-0000-0000-00005D270000}"/>
    <cellStyle name="Normal 18 2 3 3 4 3 3" xfId="25175" xr:uid="{00000000-0005-0000-0000-00005A620000}"/>
    <cellStyle name="Normal 18 2 3 3 4 5" xfId="20162" xr:uid="{00000000-0005-0000-0000-0000C54E0000}"/>
    <cellStyle name="Normal 18 2 3 3 5" xfId="11752" xr:uid="{00000000-0005-0000-0000-0000EB2D0000}"/>
    <cellStyle name="Normal 18 2 3 3 5 3" xfId="26850" xr:uid="{00000000-0005-0000-0000-0000E5680000}"/>
    <cellStyle name="Normal 18 2 3 3 6" xfId="6731" xr:uid="{00000000-0005-0000-0000-00004E1A0000}"/>
    <cellStyle name="Normal 18 2 3 3 6 3" xfId="21833" xr:uid="{00000000-0005-0000-0000-00004C550000}"/>
    <cellStyle name="Normal 18 2 3 3 8" xfId="16820" xr:uid="{00000000-0005-0000-0000-0000B7410000}"/>
    <cellStyle name="Normal 18 2 3 4" xfId="2078" xr:uid="{00000000-0005-0000-0000-000021080000}"/>
    <cellStyle name="Normal 18 2 3 4 2" xfId="3768" xr:uid="{00000000-0005-0000-0000-0000BB0E0000}"/>
    <cellStyle name="Normal 18 2 3 4 2 2" xfId="13841" xr:uid="{00000000-0005-0000-0000-000014360000}"/>
    <cellStyle name="Normal 18 2 3 4 2 2 3" xfId="28939" xr:uid="{00000000-0005-0000-0000-00000E710000}"/>
    <cellStyle name="Normal 18 2 3 4 2 3" xfId="8821" xr:uid="{00000000-0005-0000-0000-000078220000}"/>
    <cellStyle name="Normal 18 2 3 4 2 3 3" xfId="23922" xr:uid="{00000000-0005-0000-0000-0000755D0000}"/>
    <cellStyle name="Normal 18 2 3 4 2 5" xfId="18909" xr:uid="{00000000-0005-0000-0000-0000E0490000}"/>
    <cellStyle name="Normal 18 2 3 4 3" xfId="5460" xr:uid="{00000000-0005-0000-0000-000057150000}"/>
    <cellStyle name="Normal 18 2 3 4 3 2" xfId="15512" xr:uid="{00000000-0005-0000-0000-00009B3C0000}"/>
    <cellStyle name="Normal 18 2 3 4 3 2 3" xfId="30610" xr:uid="{00000000-0005-0000-0000-000095770000}"/>
    <cellStyle name="Normal 18 2 3 4 3 3" xfId="10492" xr:uid="{00000000-0005-0000-0000-0000FF280000}"/>
    <cellStyle name="Normal 18 2 3 4 3 3 3" xfId="25593" xr:uid="{00000000-0005-0000-0000-0000FC630000}"/>
    <cellStyle name="Normal 18 2 3 4 3 5" xfId="20580" xr:uid="{00000000-0005-0000-0000-000067500000}"/>
    <cellStyle name="Normal 18 2 3 4 4" xfId="12170" xr:uid="{00000000-0005-0000-0000-00008D2F0000}"/>
    <cellStyle name="Normal 18 2 3 4 4 3" xfId="27268" xr:uid="{00000000-0005-0000-0000-0000876A0000}"/>
    <cellStyle name="Normal 18 2 3 4 5" xfId="7149" xr:uid="{00000000-0005-0000-0000-0000F01B0000}"/>
    <cellStyle name="Normal 18 2 3 4 5 3" xfId="22251" xr:uid="{00000000-0005-0000-0000-0000EE560000}"/>
    <cellStyle name="Normal 18 2 3 4 7" xfId="17238" xr:uid="{00000000-0005-0000-0000-000059430000}"/>
    <cellStyle name="Normal 18 2 3 5" xfId="2931" xr:uid="{00000000-0005-0000-0000-0000760B0000}"/>
    <cellStyle name="Normal 18 2 3 5 2" xfId="13005" xr:uid="{00000000-0005-0000-0000-0000D0320000}"/>
    <cellStyle name="Normal 18 2 3 5 2 3" xfId="28103" xr:uid="{00000000-0005-0000-0000-0000CA6D0000}"/>
    <cellStyle name="Normal 18 2 3 5 3" xfId="7985" xr:uid="{00000000-0005-0000-0000-0000341F0000}"/>
    <cellStyle name="Normal 18 2 3 5 3 3" xfId="23086" xr:uid="{00000000-0005-0000-0000-0000315A0000}"/>
    <cellStyle name="Normal 18 2 3 5 5" xfId="18073" xr:uid="{00000000-0005-0000-0000-00009C460000}"/>
    <cellStyle name="Normal 18 2 3 6" xfId="4624" xr:uid="{00000000-0005-0000-0000-000013120000}"/>
    <cellStyle name="Normal 18 2 3 6 2" xfId="14676" xr:uid="{00000000-0005-0000-0000-000057390000}"/>
    <cellStyle name="Normal 18 2 3 6 2 3" xfId="29774" xr:uid="{00000000-0005-0000-0000-000051740000}"/>
    <cellStyle name="Normal 18 2 3 6 3" xfId="9656" xr:uid="{00000000-0005-0000-0000-0000BB250000}"/>
    <cellStyle name="Normal 18 2 3 6 3 3" xfId="24757" xr:uid="{00000000-0005-0000-0000-0000B8600000}"/>
    <cellStyle name="Normal 18 2 3 6 5" xfId="19744" xr:uid="{00000000-0005-0000-0000-0000234D0000}"/>
    <cellStyle name="Normal 18 2 3 7" xfId="11334" xr:uid="{00000000-0005-0000-0000-0000492C0000}"/>
    <cellStyle name="Normal 18 2 3 7 3" xfId="26432" xr:uid="{00000000-0005-0000-0000-000043670000}"/>
    <cellStyle name="Normal 18 2 3 8" xfId="6313" xr:uid="{00000000-0005-0000-0000-0000AC180000}"/>
    <cellStyle name="Normal 18 2 3 8 3" xfId="21415" xr:uid="{00000000-0005-0000-0000-0000AA530000}"/>
    <cellStyle name="Normal 18 2 4" xfId="1338" xr:uid="{00000000-0005-0000-0000-00003D050000}"/>
    <cellStyle name="Normal 18 2 4 2" xfId="1761" xr:uid="{00000000-0005-0000-0000-0000E4060000}"/>
    <cellStyle name="Normal 18 2 4 2 2" xfId="2600" xr:uid="{00000000-0005-0000-0000-00002B0A0000}"/>
    <cellStyle name="Normal 18 2 4 2 2 2" xfId="4290" xr:uid="{00000000-0005-0000-0000-0000C5100000}"/>
    <cellStyle name="Normal 18 2 4 2 2 2 2" xfId="14363" xr:uid="{00000000-0005-0000-0000-00001E380000}"/>
    <cellStyle name="Normal 18 2 4 2 2 2 2 3" xfId="29461" xr:uid="{00000000-0005-0000-0000-000018730000}"/>
    <cellStyle name="Normal 18 2 4 2 2 2 3" xfId="9343" xr:uid="{00000000-0005-0000-0000-000082240000}"/>
    <cellStyle name="Normal 18 2 4 2 2 2 3 3" xfId="24444" xr:uid="{00000000-0005-0000-0000-00007F5F0000}"/>
    <cellStyle name="Normal 18 2 4 2 2 2 5" xfId="19431" xr:uid="{00000000-0005-0000-0000-0000EA4B0000}"/>
    <cellStyle name="Normal 18 2 4 2 2 3" xfId="5982" xr:uid="{00000000-0005-0000-0000-000061170000}"/>
    <cellStyle name="Normal 18 2 4 2 2 3 2" xfId="16034" xr:uid="{00000000-0005-0000-0000-0000A53E0000}"/>
    <cellStyle name="Normal 18 2 4 2 2 3 2 3" xfId="31132" xr:uid="{00000000-0005-0000-0000-00009F790000}"/>
    <cellStyle name="Normal 18 2 4 2 2 3 3" xfId="11014" xr:uid="{00000000-0005-0000-0000-0000092B0000}"/>
    <cellStyle name="Normal 18 2 4 2 2 3 3 3" xfId="26115" xr:uid="{00000000-0005-0000-0000-000006660000}"/>
    <cellStyle name="Normal 18 2 4 2 2 3 5" xfId="21102" xr:uid="{00000000-0005-0000-0000-000071520000}"/>
    <cellStyle name="Normal 18 2 4 2 2 4" xfId="12692" xr:uid="{00000000-0005-0000-0000-000097310000}"/>
    <cellStyle name="Normal 18 2 4 2 2 4 3" xfId="27790" xr:uid="{00000000-0005-0000-0000-0000916C0000}"/>
    <cellStyle name="Normal 18 2 4 2 2 5" xfId="7671" xr:uid="{00000000-0005-0000-0000-0000FA1D0000}"/>
    <cellStyle name="Normal 18 2 4 2 2 5 3" xfId="22773" xr:uid="{00000000-0005-0000-0000-0000F8580000}"/>
    <cellStyle name="Normal 18 2 4 2 2 7" xfId="17760" xr:uid="{00000000-0005-0000-0000-000063450000}"/>
    <cellStyle name="Normal 18 2 4 2 3" xfId="3453" xr:uid="{00000000-0005-0000-0000-0000800D0000}"/>
    <cellStyle name="Normal 18 2 4 2 3 2" xfId="13527" xr:uid="{00000000-0005-0000-0000-0000DA340000}"/>
    <cellStyle name="Normal 18 2 4 2 3 2 3" xfId="28625" xr:uid="{00000000-0005-0000-0000-0000D46F0000}"/>
    <cellStyle name="Normal 18 2 4 2 3 3" xfId="8507" xr:uid="{00000000-0005-0000-0000-00003E210000}"/>
    <cellStyle name="Normal 18 2 4 2 3 3 3" xfId="23608" xr:uid="{00000000-0005-0000-0000-00003B5C0000}"/>
    <cellStyle name="Normal 18 2 4 2 3 5" xfId="18595" xr:uid="{00000000-0005-0000-0000-0000A6480000}"/>
    <cellStyle name="Normal 18 2 4 2 4" xfId="5146" xr:uid="{00000000-0005-0000-0000-00001D140000}"/>
    <cellStyle name="Normal 18 2 4 2 4 2" xfId="15198" xr:uid="{00000000-0005-0000-0000-0000613B0000}"/>
    <cellStyle name="Normal 18 2 4 2 4 2 3" xfId="30296" xr:uid="{00000000-0005-0000-0000-00005B760000}"/>
    <cellStyle name="Normal 18 2 4 2 4 3" xfId="10178" xr:uid="{00000000-0005-0000-0000-0000C5270000}"/>
    <cellStyle name="Normal 18 2 4 2 4 3 3" xfId="25279" xr:uid="{00000000-0005-0000-0000-0000C2620000}"/>
    <cellStyle name="Normal 18 2 4 2 4 5" xfId="20266" xr:uid="{00000000-0005-0000-0000-00002D4F0000}"/>
    <cellStyle name="Normal 18 2 4 2 5" xfId="11856" xr:uid="{00000000-0005-0000-0000-0000532E0000}"/>
    <cellStyle name="Normal 18 2 4 2 5 3" xfId="26954" xr:uid="{00000000-0005-0000-0000-00004D690000}"/>
    <cellStyle name="Normal 18 2 4 2 6" xfId="6835" xr:uid="{00000000-0005-0000-0000-0000B61A0000}"/>
    <cellStyle name="Normal 18 2 4 2 6 3" xfId="21937" xr:uid="{00000000-0005-0000-0000-0000B4550000}"/>
    <cellStyle name="Normal 18 2 4 2 8" xfId="16924" xr:uid="{00000000-0005-0000-0000-00001F420000}"/>
    <cellStyle name="Normal 18 2 4 3" xfId="2182" xr:uid="{00000000-0005-0000-0000-000089080000}"/>
    <cellStyle name="Normal 18 2 4 3 2" xfId="3872" xr:uid="{00000000-0005-0000-0000-0000230F0000}"/>
    <cellStyle name="Normal 18 2 4 3 2 2" xfId="13945" xr:uid="{00000000-0005-0000-0000-00007C360000}"/>
    <cellStyle name="Normal 18 2 4 3 2 2 3" xfId="29043" xr:uid="{00000000-0005-0000-0000-000076710000}"/>
    <cellStyle name="Normal 18 2 4 3 2 3" xfId="8925" xr:uid="{00000000-0005-0000-0000-0000E0220000}"/>
    <cellStyle name="Normal 18 2 4 3 2 3 3" xfId="24026" xr:uid="{00000000-0005-0000-0000-0000DD5D0000}"/>
    <cellStyle name="Normal 18 2 4 3 2 5" xfId="19013" xr:uid="{00000000-0005-0000-0000-0000484A0000}"/>
    <cellStyle name="Normal 18 2 4 3 3" xfId="5564" xr:uid="{00000000-0005-0000-0000-0000BF150000}"/>
    <cellStyle name="Normal 18 2 4 3 3 2" xfId="15616" xr:uid="{00000000-0005-0000-0000-0000033D0000}"/>
    <cellStyle name="Normal 18 2 4 3 3 2 3" xfId="30714" xr:uid="{00000000-0005-0000-0000-0000FD770000}"/>
    <cellStyle name="Normal 18 2 4 3 3 3" xfId="10596" xr:uid="{00000000-0005-0000-0000-000067290000}"/>
    <cellStyle name="Normal 18 2 4 3 3 3 3" xfId="25697" xr:uid="{00000000-0005-0000-0000-000064640000}"/>
    <cellStyle name="Normal 18 2 4 3 3 5" xfId="20684" xr:uid="{00000000-0005-0000-0000-0000CF500000}"/>
    <cellStyle name="Normal 18 2 4 3 4" xfId="12274" xr:uid="{00000000-0005-0000-0000-0000F52F0000}"/>
    <cellStyle name="Normal 18 2 4 3 4 3" xfId="27372" xr:uid="{00000000-0005-0000-0000-0000EF6A0000}"/>
    <cellStyle name="Normal 18 2 4 3 5" xfId="7253" xr:uid="{00000000-0005-0000-0000-0000581C0000}"/>
    <cellStyle name="Normal 18 2 4 3 5 3" xfId="22355" xr:uid="{00000000-0005-0000-0000-000056570000}"/>
    <cellStyle name="Normal 18 2 4 3 7" xfId="17342" xr:uid="{00000000-0005-0000-0000-0000C1430000}"/>
    <cellStyle name="Normal 18 2 4 4" xfId="3035" xr:uid="{00000000-0005-0000-0000-0000DE0B0000}"/>
    <cellStyle name="Normal 18 2 4 4 2" xfId="13109" xr:uid="{00000000-0005-0000-0000-000038330000}"/>
    <cellStyle name="Normal 18 2 4 4 2 3" xfId="28207" xr:uid="{00000000-0005-0000-0000-0000326E0000}"/>
    <cellStyle name="Normal 18 2 4 4 3" xfId="8089" xr:uid="{00000000-0005-0000-0000-00009C1F0000}"/>
    <cellStyle name="Normal 18 2 4 4 3 3" xfId="23190" xr:uid="{00000000-0005-0000-0000-0000995A0000}"/>
    <cellStyle name="Normal 18 2 4 4 5" xfId="18177" xr:uid="{00000000-0005-0000-0000-000004470000}"/>
    <cellStyle name="Normal 18 2 4 5" xfId="4728" xr:uid="{00000000-0005-0000-0000-00007B120000}"/>
    <cellStyle name="Normal 18 2 4 5 2" xfId="14780" xr:uid="{00000000-0005-0000-0000-0000BF390000}"/>
    <cellStyle name="Normal 18 2 4 5 2 3" xfId="29878" xr:uid="{00000000-0005-0000-0000-0000B9740000}"/>
    <cellStyle name="Normal 18 2 4 5 3" xfId="9760" xr:uid="{00000000-0005-0000-0000-000023260000}"/>
    <cellStyle name="Normal 18 2 4 5 3 3" xfId="24861" xr:uid="{00000000-0005-0000-0000-000020610000}"/>
    <cellStyle name="Normal 18 2 4 5 5" xfId="19848" xr:uid="{00000000-0005-0000-0000-00008B4D0000}"/>
    <cellStyle name="Normal 18 2 4 6" xfId="11438" xr:uid="{00000000-0005-0000-0000-0000B12C0000}"/>
    <cellStyle name="Normal 18 2 4 6 3" xfId="26536" xr:uid="{00000000-0005-0000-0000-0000AB670000}"/>
    <cellStyle name="Normal 18 2 4 7" xfId="6417" xr:uid="{00000000-0005-0000-0000-000014190000}"/>
    <cellStyle name="Normal 18 2 4 7 3" xfId="21519" xr:uid="{00000000-0005-0000-0000-000012540000}"/>
    <cellStyle name="Normal 18 2 4 9" xfId="16506" xr:uid="{00000000-0005-0000-0000-00007D400000}"/>
    <cellStyle name="Normal 18 2 5" xfId="1551" xr:uid="{00000000-0005-0000-0000-000012060000}"/>
    <cellStyle name="Normal 18 2 5 2" xfId="2392" xr:uid="{00000000-0005-0000-0000-00005B090000}"/>
    <cellStyle name="Normal 18 2 5 2 2" xfId="4082" xr:uid="{00000000-0005-0000-0000-0000F50F0000}"/>
    <cellStyle name="Normal 18 2 5 2 2 2" xfId="14155" xr:uid="{00000000-0005-0000-0000-00004E370000}"/>
    <cellStyle name="Normal 18 2 5 2 2 2 3" xfId="29253" xr:uid="{00000000-0005-0000-0000-000048720000}"/>
    <cellStyle name="Normal 18 2 5 2 2 3" xfId="9135" xr:uid="{00000000-0005-0000-0000-0000B2230000}"/>
    <cellStyle name="Normal 18 2 5 2 2 3 3" xfId="24236" xr:uid="{00000000-0005-0000-0000-0000AF5E0000}"/>
    <cellStyle name="Normal 18 2 5 2 2 5" xfId="19223" xr:uid="{00000000-0005-0000-0000-00001A4B0000}"/>
    <cellStyle name="Normal 18 2 5 2 3" xfId="5774" xr:uid="{00000000-0005-0000-0000-000091160000}"/>
    <cellStyle name="Normal 18 2 5 2 3 2" xfId="15826" xr:uid="{00000000-0005-0000-0000-0000D53D0000}"/>
    <cellStyle name="Normal 18 2 5 2 3 2 3" xfId="30924" xr:uid="{00000000-0005-0000-0000-0000CF780000}"/>
    <cellStyle name="Normal 18 2 5 2 3 3" xfId="10806" xr:uid="{00000000-0005-0000-0000-0000392A0000}"/>
    <cellStyle name="Normal 18 2 5 2 3 3 3" xfId="25907" xr:uid="{00000000-0005-0000-0000-000036650000}"/>
    <cellStyle name="Normal 18 2 5 2 3 5" xfId="20894" xr:uid="{00000000-0005-0000-0000-0000A1510000}"/>
    <cellStyle name="Normal 18 2 5 2 4" xfId="12484" xr:uid="{00000000-0005-0000-0000-0000C7300000}"/>
    <cellStyle name="Normal 18 2 5 2 4 3" xfId="27582" xr:uid="{00000000-0005-0000-0000-0000C16B0000}"/>
    <cellStyle name="Normal 18 2 5 2 5" xfId="7463" xr:uid="{00000000-0005-0000-0000-00002A1D0000}"/>
    <cellStyle name="Normal 18 2 5 2 5 3" xfId="22565" xr:uid="{00000000-0005-0000-0000-000028580000}"/>
    <cellStyle name="Normal 18 2 5 2 7" xfId="17552" xr:uid="{00000000-0005-0000-0000-000093440000}"/>
    <cellStyle name="Normal 18 2 5 3" xfId="3245" xr:uid="{00000000-0005-0000-0000-0000B00C0000}"/>
    <cellStyle name="Normal 18 2 5 3 2" xfId="13319" xr:uid="{00000000-0005-0000-0000-00000A340000}"/>
    <cellStyle name="Normal 18 2 5 3 2 3" xfId="28417" xr:uid="{00000000-0005-0000-0000-0000046F0000}"/>
    <cellStyle name="Normal 18 2 5 3 3" xfId="8299" xr:uid="{00000000-0005-0000-0000-00006E200000}"/>
    <cellStyle name="Normal 18 2 5 3 3 3" xfId="23400" xr:uid="{00000000-0005-0000-0000-00006B5B0000}"/>
    <cellStyle name="Normal 18 2 5 3 5" xfId="18387" xr:uid="{00000000-0005-0000-0000-0000D6470000}"/>
    <cellStyle name="Normal 18 2 5 4" xfId="4938" xr:uid="{00000000-0005-0000-0000-00004D130000}"/>
    <cellStyle name="Normal 18 2 5 4 2" xfId="14990" xr:uid="{00000000-0005-0000-0000-0000913A0000}"/>
    <cellStyle name="Normal 18 2 5 4 2 3" xfId="30088" xr:uid="{00000000-0005-0000-0000-00008B750000}"/>
    <cellStyle name="Normal 18 2 5 4 3" xfId="9970" xr:uid="{00000000-0005-0000-0000-0000F5260000}"/>
    <cellStyle name="Normal 18 2 5 4 3 3" xfId="25071" xr:uid="{00000000-0005-0000-0000-0000F2610000}"/>
    <cellStyle name="Normal 18 2 5 4 5" xfId="20058" xr:uid="{00000000-0005-0000-0000-00005D4E0000}"/>
    <cellStyle name="Normal 18 2 5 5" xfId="11648" xr:uid="{00000000-0005-0000-0000-0000832D0000}"/>
    <cellStyle name="Normal 18 2 5 5 3" xfId="26746" xr:uid="{00000000-0005-0000-0000-00007D680000}"/>
    <cellStyle name="Normal 18 2 5 6" xfId="6627" xr:uid="{00000000-0005-0000-0000-0000E6190000}"/>
    <cellStyle name="Normal 18 2 5 6 3" xfId="21729" xr:uid="{00000000-0005-0000-0000-0000E4540000}"/>
    <cellStyle name="Normal 18 2 5 8" xfId="16716" xr:uid="{00000000-0005-0000-0000-00004F410000}"/>
    <cellStyle name="Normal 18 2 6" xfId="1972" xr:uid="{00000000-0005-0000-0000-0000B7070000}"/>
    <cellStyle name="Normal 18 2 6 2" xfId="3664" xr:uid="{00000000-0005-0000-0000-0000530E0000}"/>
    <cellStyle name="Normal 18 2 6 2 2" xfId="13737" xr:uid="{00000000-0005-0000-0000-0000AC350000}"/>
    <cellStyle name="Normal 18 2 6 2 2 3" xfId="28835" xr:uid="{00000000-0005-0000-0000-0000A6700000}"/>
    <cellStyle name="Normal 18 2 6 2 3" xfId="8717" xr:uid="{00000000-0005-0000-0000-000010220000}"/>
    <cellStyle name="Normal 18 2 6 2 3 3" xfId="23818" xr:uid="{00000000-0005-0000-0000-00000D5D0000}"/>
    <cellStyle name="Normal 18 2 6 2 5" xfId="18805" xr:uid="{00000000-0005-0000-0000-000078490000}"/>
    <cellStyle name="Normal 18 2 6 3" xfId="5356" xr:uid="{00000000-0005-0000-0000-0000EF140000}"/>
    <cellStyle name="Normal 18 2 6 3 2" xfId="15408" xr:uid="{00000000-0005-0000-0000-0000333C0000}"/>
    <cellStyle name="Normal 18 2 6 3 2 3" xfId="30506" xr:uid="{00000000-0005-0000-0000-00002D770000}"/>
    <cellStyle name="Normal 18 2 6 3 3" xfId="10388" xr:uid="{00000000-0005-0000-0000-000097280000}"/>
    <cellStyle name="Normal 18 2 6 3 3 3" xfId="25489" xr:uid="{00000000-0005-0000-0000-000094630000}"/>
    <cellStyle name="Normal 18 2 6 3 5" xfId="20476" xr:uid="{00000000-0005-0000-0000-0000FF4F0000}"/>
    <cellStyle name="Normal 18 2 6 4" xfId="12066" xr:uid="{00000000-0005-0000-0000-0000252F0000}"/>
    <cellStyle name="Normal 18 2 6 4 3" xfId="27164" xr:uid="{00000000-0005-0000-0000-00001F6A0000}"/>
    <cellStyle name="Normal 18 2 6 5" xfId="7045" xr:uid="{00000000-0005-0000-0000-0000881B0000}"/>
    <cellStyle name="Normal 18 2 6 5 3" xfId="22147" xr:uid="{00000000-0005-0000-0000-000086560000}"/>
    <cellStyle name="Normal 18 2 6 7" xfId="17134" xr:uid="{00000000-0005-0000-0000-0000F1420000}"/>
    <cellStyle name="Normal 18 2 7" xfId="2823" xr:uid="{00000000-0005-0000-0000-00000A0B0000}"/>
    <cellStyle name="Normal 18 2 7 2" xfId="12901" xr:uid="{00000000-0005-0000-0000-000068320000}"/>
    <cellStyle name="Normal 18 2 7 2 3" xfId="27999" xr:uid="{00000000-0005-0000-0000-0000626D0000}"/>
    <cellStyle name="Normal 18 2 7 3" xfId="7881" xr:uid="{00000000-0005-0000-0000-0000CC1E0000}"/>
    <cellStyle name="Normal 18 2 7 3 3" xfId="22982" xr:uid="{00000000-0005-0000-0000-0000C9590000}"/>
    <cellStyle name="Normal 18 2 7 5" xfId="17969" xr:uid="{00000000-0005-0000-0000-000034460000}"/>
    <cellStyle name="Normal 18 2 8" xfId="4517" xr:uid="{00000000-0005-0000-0000-0000A8110000}"/>
    <cellStyle name="Normal 18 2 8 2" xfId="14572" xr:uid="{00000000-0005-0000-0000-0000EF380000}"/>
    <cellStyle name="Normal 18 2 8 2 3" xfId="29670" xr:uid="{00000000-0005-0000-0000-0000E9730000}"/>
    <cellStyle name="Normal 18 2 8 3" xfId="9552" xr:uid="{00000000-0005-0000-0000-000053250000}"/>
    <cellStyle name="Normal 18 2 8 3 3" xfId="24653" xr:uid="{00000000-0005-0000-0000-000050600000}"/>
    <cellStyle name="Normal 18 2 8 5" xfId="19640" xr:uid="{00000000-0005-0000-0000-0000BB4C0000}"/>
    <cellStyle name="Normal 18 2 9" xfId="11228" xr:uid="{00000000-0005-0000-0000-0000DF2B0000}"/>
    <cellStyle name="Normal 18 2 9 3" xfId="26328" xr:uid="{00000000-0005-0000-0000-0000DB660000}"/>
    <cellStyle name="Normal 19" xfId="137" xr:uid="{00000000-0005-0000-0000-000089000000}"/>
    <cellStyle name="Normal 19 2" xfId="840" xr:uid="{00000000-0005-0000-0000-00004A030000}"/>
    <cellStyle name="Normal 19 2 10" xfId="6208" xr:uid="{00000000-0005-0000-0000-000043180000}"/>
    <cellStyle name="Normal 19 2 10 3" xfId="21312" xr:uid="{00000000-0005-0000-0000-000043530000}"/>
    <cellStyle name="Normal 19 2 12" xfId="16297" xr:uid="{00000000-0005-0000-0000-0000AC3F0000}"/>
    <cellStyle name="Normal 19 2 2" xfId="1172" xr:uid="{00000000-0005-0000-0000-000097040000}"/>
    <cellStyle name="Normal 19 2 2 11" xfId="16351" xr:uid="{00000000-0005-0000-0000-0000E23F0000}"/>
    <cellStyle name="Normal 19 2 2 2" xfId="1280" xr:uid="{00000000-0005-0000-0000-000003050000}"/>
    <cellStyle name="Normal 19 2 2 2 10" xfId="16455" xr:uid="{00000000-0005-0000-0000-00004A400000}"/>
    <cellStyle name="Normal 19 2 2 2 2" xfId="1497" xr:uid="{00000000-0005-0000-0000-0000DC050000}"/>
    <cellStyle name="Normal 19 2 2 2 2 2" xfId="1918" xr:uid="{00000000-0005-0000-0000-000081070000}"/>
    <cellStyle name="Normal 19 2 2 2 2 2 2" xfId="2757" xr:uid="{00000000-0005-0000-0000-0000C80A0000}"/>
    <cellStyle name="Normal 19 2 2 2 2 2 2 2" xfId="4447" xr:uid="{00000000-0005-0000-0000-000062110000}"/>
    <cellStyle name="Normal 19 2 2 2 2 2 2 2 2" xfId="14520" xr:uid="{00000000-0005-0000-0000-0000BB380000}"/>
    <cellStyle name="Normal 19 2 2 2 2 2 2 2 2 3" xfId="29618" xr:uid="{00000000-0005-0000-0000-0000B5730000}"/>
    <cellStyle name="Normal 19 2 2 2 2 2 2 2 3" xfId="9500" xr:uid="{00000000-0005-0000-0000-00001F250000}"/>
    <cellStyle name="Normal 19 2 2 2 2 2 2 2 3 3" xfId="24601" xr:uid="{00000000-0005-0000-0000-00001C600000}"/>
    <cellStyle name="Normal 19 2 2 2 2 2 2 2 5" xfId="19588" xr:uid="{00000000-0005-0000-0000-0000874C0000}"/>
    <cellStyle name="Normal 19 2 2 2 2 2 2 3" xfId="6139" xr:uid="{00000000-0005-0000-0000-0000FE170000}"/>
    <cellStyle name="Normal 19 2 2 2 2 2 2 3 2" xfId="16191" xr:uid="{00000000-0005-0000-0000-0000423F0000}"/>
    <cellStyle name="Normal 19 2 2 2 2 2 2 3 2 3" xfId="31289" xr:uid="{00000000-0005-0000-0000-00003C7A0000}"/>
    <cellStyle name="Normal 19 2 2 2 2 2 2 3 3" xfId="11171" xr:uid="{00000000-0005-0000-0000-0000A62B0000}"/>
    <cellStyle name="Normal 19 2 2 2 2 2 2 3 3 3" xfId="26272" xr:uid="{00000000-0005-0000-0000-0000A3660000}"/>
    <cellStyle name="Normal 19 2 2 2 2 2 2 3 5" xfId="21259" xr:uid="{00000000-0005-0000-0000-00000E530000}"/>
    <cellStyle name="Normal 19 2 2 2 2 2 2 4" xfId="12849" xr:uid="{00000000-0005-0000-0000-000034320000}"/>
    <cellStyle name="Normal 19 2 2 2 2 2 2 4 3" xfId="27947" xr:uid="{00000000-0005-0000-0000-00002E6D0000}"/>
    <cellStyle name="Normal 19 2 2 2 2 2 2 5" xfId="7828" xr:uid="{00000000-0005-0000-0000-0000971E0000}"/>
    <cellStyle name="Normal 19 2 2 2 2 2 2 5 3" xfId="22930" xr:uid="{00000000-0005-0000-0000-000095590000}"/>
    <cellStyle name="Normal 19 2 2 2 2 2 2 7" xfId="17917" xr:uid="{00000000-0005-0000-0000-000000460000}"/>
    <cellStyle name="Normal 19 2 2 2 2 2 3" xfId="3610" xr:uid="{00000000-0005-0000-0000-00001D0E0000}"/>
    <cellStyle name="Normal 19 2 2 2 2 2 3 2" xfId="13684" xr:uid="{00000000-0005-0000-0000-000077350000}"/>
    <cellStyle name="Normal 19 2 2 2 2 2 3 2 3" xfId="28782" xr:uid="{00000000-0005-0000-0000-000071700000}"/>
    <cellStyle name="Normal 19 2 2 2 2 2 3 3" xfId="8664" xr:uid="{00000000-0005-0000-0000-0000DB210000}"/>
    <cellStyle name="Normal 19 2 2 2 2 2 3 3 3" xfId="23765" xr:uid="{00000000-0005-0000-0000-0000D85C0000}"/>
    <cellStyle name="Normal 19 2 2 2 2 2 3 5" xfId="18752" xr:uid="{00000000-0005-0000-0000-000043490000}"/>
    <cellStyle name="Normal 19 2 2 2 2 2 4" xfId="5303" xr:uid="{00000000-0005-0000-0000-0000BA140000}"/>
    <cellStyle name="Normal 19 2 2 2 2 2 4 2" xfId="15355" xr:uid="{00000000-0005-0000-0000-0000FE3B0000}"/>
    <cellStyle name="Normal 19 2 2 2 2 2 4 2 3" xfId="30453" xr:uid="{00000000-0005-0000-0000-0000F8760000}"/>
    <cellStyle name="Normal 19 2 2 2 2 2 4 3" xfId="10335" xr:uid="{00000000-0005-0000-0000-000062280000}"/>
    <cellStyle name="Normal 19 2 2 2 2 2 4 3 3" xfId="25436" xr:uid="{00000000-0005-0000-0000-00005F630000}"/>
    <cellStyle name="Normal 19 2 2 2 2 2 4 5" xfId="20423" xr:uid="{00000000-0005-0000-0000-0000CA4F0000}"/>
    <cellStyle name="Normal 19 2 2 2 2 2 5" xfId="12013" xr:uid="{00000000-0005-0000-0000-0000F02E0000}"/>
    <cellStyle name="Normal 19 2 2 2 2 2 5 3" xfId="27111" xr:uid="{00000000-0005-0000-0000-0000EA690000}"/>
    <cellStyle name="Normal 19 2 2 2 2 2 6" xfId="6992" xr:uid="{00000000-0005-0000-0000-0000531B0000}"/>
    <cellStyle name="Normal 19 2 2 2 2 2 6 3" xfId="22094" xr:uid="{00000000-0005-0000-0000-000051560000}"/>
    <cellStyle name="Normal 19 2 2 2 2 2 8" xfId="17081" xr:uid="{00000000-0005-0000-0000-0000BC420000}"/>
    <cellStyle name="Normal 19 2 2 2 2 3" xfId="2339" xr:uid="{00000000-0005-0000-0000-000026090000}"/>
    <cellStyle name="Normal 19 2 2 2 2 3 2" xfId="4029" xr:uid="{00000000-0005-0000-0000-0000C00F0000}"/>
    <cellStyle name="Normal 19 2 2 2 2 3 2 2" xfId="14102" xr:uid="{00000000-0005-0000-0000-000019370000}"/>
    <cellStyle name="Normal 19 2 2 2 2 3 2 2 3" xfId="29200" xr:uid="{00000000-0005-0000-0000-000013720000}"/>
    <cellStyle name="Normal 19 2 2 2 2 3 2 3" xfId="9082" xr:uid="{00000000-0005-0000-0000-00007D230000}"/>
    <cellStyle name="Normal 19 2 2 2 2 3 2 3 3" xfId="24183" xr:uid="{00000000-0005-0000-0000-00007A5E0000}"/>
    <cellStyle name="Normal 19 2 2 2 2 3 2 5" xfId="19170" xr:uid="{00000000-0005-0000-0000-0000E54A0000}"/>
    <cellStyle name="Normal 19 2 2 2 2 3 3" xfId="5721" xr:uid="{00000000-0005-0000-0000-00005C160000}"/>
    <cellStyle name="Normal 19 2 2 2 2 3 3 2" xfId="15773" xr:uid="{00000000-0005-0000-0000-0000A03D0000}"/>
    <cellStyle name="Normal 19 2 2 2 2 3 3 2 3" xfId="30871" xr:uid="{00000000-0005-0000-0000-00009A780000}"/>
    <cellStyle name="Normal 19 2 2 2 2 3 3 3" xfId="10753" xr:uid="{00000000-0005-0000-0000-0000042A0000}"/>
    <cellStyle name="Normal 19 2 2 2 2 3 3 3 3" xfId="25854" xr:uid="{00000000-0005-0000-0000-000001650000}"/>
    <cellStyle name="Normal 19 2 2 2 2 3 3 5" xfId="20841" xr:uid="{00000000-0005-0000-0000-00006C510000}"/>
    <cellStyle name="Normal 19 2 2 2 2 3 4" xfId="12431" xr:uid="{00000000-0005-0000-0000-000092300000}"/>
    <cellStyle name="Normal 19 2 2 2 2 3 4 3" xfId="27529" xr:uid="{00000000-0005-0000-0000-00008C6B0000}"/>
    <cellStyle name="Normal 19 2 2 2 2 3 5" xfId="7410" xr:uid="{00000000-0005-0000-0000-0000F51C0000}"/>
    <cellStyle name="Normal 19 2 2 2 2 3 5 3" xfId="22512" xr:uid="{00000000-0005-0000-0000-0000F3570000}"/>
    <cellStyle name="Normal 19 2 2 2 2 3 7" xfId="17499" xr:uid="{00000000-0005-0000-0000-00005E440000}"/>
    <cellStyle name="Normal 19 2 2 2 2 4" xfId="3192" xr:uid="{00000000-0005-0000-0000-00007B0C0000}"/>
    <cellStyle name="Normal 19 2 2 2 2 4 2" xfId="13266" xr:uid="{00000000-0005-0000-0000-0000D5330000}"/>
    <cellStyle name="Normal 19 2 2 2 2 4 2 3" xfId="28364" xr:uid="{00000000-0005-0000-0000-0000CF6E0000}"/>
    <cellStyle name="Normal 19 2 2 2 2 4 3" xfId="8246" xr:uid="{00000000-0005-0000-0000-000039200000}"/>
    <cellStyle name="Normal 19 2 2 2 2 4 3 3" xfId="23347" xr:uid="{00000000-0005-0000-0000-0000365B0000}"/>
    <cellStyle name="Normal 19 2 2 2 2 4 5" xfId="18334" xr:uid="{00000000-0005-0000-0000-0000A1470000}"/>
    <cellStyle name="Normal 19 2 2 2 2 5" xfId="4885" xr:uid="{00000000-0005-0000-0000-000018130000}"/>
    <cellStyle name="Normal 19 2 2 2 2 5 2" xfId="14937" xr:uid="{00000000-0005-0000-0000-00005C3A0000}"/>
    <cellStyle name="Normal 19 2 2 2 2 5 2 3" xfId="30035" xr:uid="{00000000-0005-0000-0000-000056750000}"/>
    <cellStyle name="Normal 19 2 2 2 2 5 3" xfId="9917" xr:uid="{00000000-0005-0000-0000-0000C0260000}"/>
    <cellStyle name="Normal 19 2 2 2 2 5 3 3" xfId="25018" xr:uid="{00000000-0005-0000-0000-0000BD610000}"/>
    <cellStyle name="Normal 19 2 2 2 2 5 5" xfId="20005" xr:uid="{00000000-0005-0000-0000-0000284E0000}"/>
    <cellStyle name="Normal 19 2 2 2 2 6" xfId="11595" xr:uid="{00000000-0005-0000-0000-00004E2D0000}"/>
    <cellStyle name="Normal 19 2 2 2 2 6 3" xfId="26693" xr:uid="{00000000-0005-0000-0000-000048680000}"/>
    <cellStyle name="Normal 19 2 2 2 2 7" xfId="6574" xr:uid="{00000000-0005-0000-0000-0000B1190000}"/>
    <cellStyle name="Normal 19 2 2 2 2 7 3" xfId="21676" xr:uid="{00000000-0005-0000-0000-0000AF540000}"/>
    <cellStyle name="Normal 19 2 2 2 2 9" xfId="16663" xr:uid="{00000000-0005-0000-0000-00001A410000}"/>
    <cellStyle name="Normal 19 2 2 2 3" xfId="1710" xr:uid="{00000000-0005-0000-0000-0000B1060000}"/>
    <cellStyle name="Normal 19 2 2 2 3 2" xfId="2549" xr:uid="{00000000-0005-0000-0000-0000F8090000}"/>
    <cellStyle name="Normal 19 2 2 2 3 2 2" xfId="4239" xr:uid="{00000000-0005-0000-0000-000092100000}"/>
    <cellStyle name="Normal 19 2 2 2 3 2 2 2" xfId="14312" xr:uid="{00000000-0005-0000-0000-0000EB370000}"/>
    <cellStyle name="Normal 19 2 2 2 3 2 2 2 3" xfId="29410" xr:uid="{00000000-0005-0000-0000-0000E5720000}"/>
    <cellStyle name="Normal 19 2 2 2 3 2 2 3" xfId="9292" xr:uid="{00000000-0005-0000-0000-00004F240000}"/>
    <cellStyle name="Normal 19 2 2 2 3 2 2 3 3" xfId="24393" xr:uid="{00000000-0005-0000-0000-00004C5F0000}"/>
    <cellStyle name="Normal 19 2 2 2 3 2 2 5" xfId="19380" xr:uid="{00000000-0005-0000-0000-0000B74B0000}"/>
    <cellStyle name="Normal 19 2 2 2 3 2 3" xfId="5931" xr:uid="{00000000-0005-0000-0000-00002E170000}"/>
    <cellStyle name="Normal 19 2 2 2 3 2 3 2" xfId="15983" xr:uid="{00000000-0005-0000-0000-0000723E0000}"/>
    <cellStyle name="Normal 19 2 2 2 3 2 3 2 3" xfId="31081" xr:uid="{00000000-0005-0000-0000-00006C790000}"/>
    <cellStyle name="Normal 19 2 2 2 3 2 3 3" xfId="10963" xr:uid="{00000000-0005-0000-0000-0000D62A0000}"/>
    <cellStyle name="Normal 19 2 2 2 3 2 3 3 3" xfId="26064" xr:uid="{00000000-0005-0000-0000-0000D3650000}"/>
    <cellStyle name="Normal 19 2 2 2 3 2 3 5" xfId="21051" xr:uid="{00000000-0005-0000-0000-00003E520000}"/>
    <cellStyle name="Normal 19 2 2 2 3 2 4" xfId="12641" xr:uid="{00000000-0005-0000-0000-000064310000}"/>
    <cellStyle name="Normal 19 2 2 2 3 2 4 3" xfId="27739" xr:uid="{00000000-0005-0000-0000-00005E6C0000}"/>
    <cellStyle name="Normal 19 2 2 2 3 2 5" xfId="7620" xr:uid="{00000000-0005-0000-0000-0000C71D0000}"/>
    <cellStyle name="Normal 19 2 2 2 3 2 5 3" xfId="22722" xr:uid="{00000000-0005-0000-0000-0000C5580000}"/>
    <cellStyle name="Normal 19 2 2 2 3 2 7" xfId="17709" xr:uid="{00000000-0005-0000-0000-000030450000}"/>
    <cellStyle name="Normal 19 2 2 2 3 3" xfId="3402" xr:uid="{00000000-0005-0000-0000-00004D0D0000}"/>
    <cellStyle name="Normal 19 2 2 2 3 3 2" xfId="13476" xr:uid="{00000000-0005-0000-0000-0000A7340000}"/>
    <cellStyle name="Normal 19 2 2 2 3 3 2 3" xfId="28574" xr:uid="{00000000-0005-0000-0000-0000A16F0000}"/>
    <cellStyle name="Normal 19 2 2 2 3 3 3" xfId="8456" xr:uid="{00000000-0005-0000-0000-00000B210000}"/>
    <cellStyle name="Normal 19 2 2 2 3 3 3 3" xfId="23557" xr:uid="{00000000-0005-0000-0000-0000085C0000}"/>
    <cellStyle name="Normal 19 2 2 2 3 3 5" xfId="18544" xr:uid="{00000000-0005-0000-0000-000073480000}"/>
    <cellStyle name="Normal 19 2 2 2 3 4" xfId="5095" xr:uid="{00000000-0005-0000-0000-0000EA130000}"/>
    <cellStyle name="Normal 19 2 2 2 3 4 2" xfId="15147" xr:uid="{00000000-0005-0000-0000-00002E3B0000}"/>
    <cellStyle name="Normal 19 2 2 2 3 4 2 3" xfId="30245" xr:uid="{00000000-0005-0000-0000-000028760000}"/>
    <cellStyle name="Normal 19 2 2 2 3 4 3" xfId="10127" xr:uid="{00000000-0005-0000-0000-000092270000}"/>
    <cellStyle name="Normal 19 2 2 2 3 4 3 3" xfId="25228" xr:uid="{00000000-0005-0000-0000-00008F620000}"/>
    <cellStyle name="Normal 19 2 2 2 3 4 5" xfId="20215" xr:uid="{00000000-0005-0000-0000-0000FA4E0000}"/>
    <cellStyle name="Normal 19 2 2 2 3 5" xfId="11805" xr:uid="{00000000-0005-0000-0000-0000202E0000}"/>
    <cellStyle name="Normal 19 2 2 2 3 5 3" xfId="26903" xr:uid="{00000000-0005-0000-0000-00001A690000}"/>
    <cellStyle name="Normal 19 2 2 2 3 6" xfId="6784" xr:uid="{00000000-0005-0000-0000-0000831A0000}"/>
    <cellStyle name="Normal 19 2 2 2 3 6 3" xfId="21886" xr:uid="{00000000-0005-0000-0000-000081550000}"/>
    <cellStyle name="Normal 19 2 2 2 3 8" xfId="16873" xr:uid="{00000000-0005-0000-0000-0000EC410000}"/>
    <cellStyle name="Normal 19 2 2 2 4" xfId="2131" xr:uid="{00000000-0005-0000-0000-000056080000}"/>
    <cellStyle name="Normal 19 2 2 2 4 2" xfId="3821" xr:uid="{00000000-0005-0000-0000-0000F00E0000}"/>
    <cellStyle name="Normal 19 2 2 2 4 2 2" xfId="13894" xr:uid="{00000000-0005-0000-0000-000049360000}"/>
    <cellStyle name="Normal 19 2 2 2 4 2 2 3" xfId="28992" xr:uid="{00000000-0005-0000-0000-000043710000}"/>
    <cellStyle name="Normal 19 2 2 2 4 2 3" xfId="8874" xr:uid="{00000000-0005-0000-0000-0000AD220000}"/>
    <cellStyle name="Normal 19 2 2 2 4 2 3 3" xfId="23975" xr:uid="{00000000-0005-0000-0000-0000AA5D0000}"/>
    <cellStyle name="Normal 19 2 2 2 4 2 5" xfId="18962" xr:uid="{00000000-0005-0000-0000-0000154A0000}"/>
    <cellStyle name="Normal 19 2 2 2 4 3" xfId="5513" xr:uid="{00000000-0005-0000-0000-00008C150000}"/>
    <cellStyle name="Normal 19 2 2 2 4 3 2" xfId="15565" xr:uid="{00000000-0005-0000-0000-0000D03C0000}"/>
    <cellStyle name="Normal 19 2 2 2 4 3 2 3" xfId="30663" xr:uid="{00000000-0005-0000-0000-0000CA770000}"/>
    <cellStyle name="Normal 19 2 2 2 4 3 3" xfId="10545" xr:uid="{00000000-0005-0000-0000-000034290000}"/>
    <cellStyle name="Normal 19 2 2 2 4 3 3 3" xfId="25646" xr:uid="{00000000-0005-0000-0000-000031640000}"/>
    <cellStyle name="Normal 19 2 2 2 4 3 5" xfId="20633" xr:uid="{00000000-0005-0000-0000-00009C500000}"/>
    <cellStyle name="Normal 19 2 2 2 4 4" xfId="12223" xr:uid="{00000000-0005-0000-0000-0000C22F0000}"/>
    <cellStyle name="Normal 19 2 2 2 4 4 3" xfId="27321" xr:uid="{00000000-0005-0000-0000-0000BC6A0000}"/>
    <cellStyle name="Normal 19 2 2 2 4 5" xfId="7202" xr:uid="{00000000-0005-0000-0000-0000251C0000}"/>
    <cellStyle name="Normal 19 2 2 2 4 5 3" xfId="22304" xr:uid="{00000000-0005-0000-0000-000023570000}"/>
    <cellStyle name="Normal 19 2 2 2 4 7" xfId="17291" xr:uid="{00000000-0005-0000-0000-00008E430000}"/>
    <cellStyle name="Normal 19 2 2 2 5" xfId="2984" xr:uid="{00000000-0005-0000-0000-0000AB0B0000}"/>
    <cellStyle name="Normal 19 2 2 2 5 2" xfId="13058" xr:uid="{00000000-0005-0000-0000-000005330000}"/>
    <cellStyle name="Normal 19 2 2 2 5 2 3" xfId="28156" xr:uid="{00000000-0005-0000-0000-0000FF6D0000}"/>
    <cellStyle name="Normal 19 2 2 2 5 3" xfId="8038" xr:uid="{00000000-0005-0000-0000-0000691F0000}"/>
    <cellStyle name="Normal 19 2 2 2 5 3 3" xfId="23139" xr:uid="{00000000-0005-0000-0000-0000665A0000}"/>
    <cellStyle name="Normal 19 2 2 2 5 5" xfId="18126" xr:uid="{00000000-0005-0000-0000-0000D1460000}"/>
    <cellStyle name="Normal 19 2 2 2 6" xfId="4677" xr:uid="{00000000-0005-0000-0000-000048120000}"/>
    <cellStyle name="Normal 19 2 2 2 6 2" xfId="14729" xr:uid="{00000000-0005-0000-0000-00008C390000}"/>
    <cellStyle name="Normal 19 2 2 2 6 2 3" xfId="29827" xr:uid="{00000000-0005-0000-0000-000086740000}"/>
    <cellStyle name="Normal 19 2 2 2 6 3" xfId="9709" xr:uid="{00000000-0005-0000-0000-0000F0250000}"/>
    <cellStyle name="Normal 19 2 2 2 6 3 3" xfId="24810" xr:uid="{00000000-0005-0000-0000-0000ED600000}"/>
    <cellStyle name="Normal 19 2 2 2 6 5" xfId="19797" xr:uid="{00000000-0005-0000-0000-0000584D0000}"/>
    <cellStyle name="Normal 19 2 2 2 7" xfId="11387" xr:uid="{00000000-0005-0000-0000-00007E2C0000}"/>
    <cellStyle name="Normal 19 2 2 2 7 3" xfId="26485" xr:uid="{00000000-0005-0000-0000-000078670000}"/>
    <cellStyle name="Normal 19 2 2 2 8" xfId="6366" xr:uid="{00000000-0005-0000-0000-0000E1180000}"/>
    <cellStyle name="Normal 19 2 2 2 8 3" xfId="21468" xr:uid="{00000000-0005-0000-0000-0000DF530000}"/>
    <cellStyle name="Normal 19 2 2 3" xfId="1393" xr:uid="{00000000-0005-0000-0000-000074050000}"/>
    <cellStyle name="Normal 19 2 2 3 2" xfId="1814" xr:uid="{00000000-0005-0000-0000-000019070000}"/>
    <cellStyle name="Normal 19 2 2 3 2 2" xfId="2653" xr:uid="{00000000-0005-0000-0000-0000600A0000}"/>
    <cellStyle name="Normal 19 2 2 3 2 2 2" xfId="4343" xr:uid="{00000000-0005-0000-0000-0000FA100000}"/>
    <cellStyle name="Normal 19 2 2 3 2 2 2 2" xfId="14416" xr:uid="{00000000-0005-0000-0000-000053380000}"/>
    <cellStyle name="Normal 19 2 2 3 2 2 2 2 3" xfId="29514" xr:uid="{00000000-0005-0000-0000-00004D730000}"/>
    <cellStyle name="Normal 19 2 2 3 2 2 2 3" xfId="9396" xr:uid="{00000000-0005-0000-0000-0000B7240000}"/>
    <cellStyle name="Normal 19 2 2 3 2 2 2 3 3" xfId="24497" xr:uid="{00000000-0005-0000-0000-0000B45F0000}"/>
    <cellStyle name="Normal 19 2 2 3 2 2 2 5" xfId="19484" xr:uid="{00000000-0005-0000-0000-00001F4C0000}"/>
    <cellStyle name="Normal 19 2 2 3 2 2 3" xfId="6035" xr:uid="{00000000-0005-0000-0000-000096170000}"/>
    <cellStyle name="Normal 19 2 2 3 2 2 3 2" xfId="16087" xr:uid="{00000000-0005-0000-0000-0000DA3E0000}"/>
    <cellStyle name="Normal 19 2 2 3 2 2 3 2 3" xfId="31185" xr:uid="{00000000-0005-0000-0000-0000D4790000}"/>
    <cellStyle name="Normal 19 2 2 3 2 2 3 3" xfId="11067" xr:uid="{00000000-0005-0000-0000-00003E2B0000}"/>
    <cellStyle name="Normal 19 2 2 3 2 2 3 3 3" xfId="26168" xr:uid="{00000000-0005-0000-0000-00003B660000}"/>
    <cellStyle name="Normal 19 2 2 3 2 2 3 5" xfId="21155" xr:uid="{00000000-0005-0000-0000-0000A6520000}"/>
    <cellStyle name="Normal 19 2 2 3 2 2 4" xfId="12745" xr:uid="{00000000-0005-0000-0000-0000CC310000}"/>
    <cellStyle name="Normal 19 2 2 3 2 2 4 3" xfId="27843" xr:uid="{00000000-0005-0000-0000-0000C66C0000}"/>
    <cellStyle name="Normal 19 2 2 3 2 2 5" xfId="7724" xr:uid="{00000000-0005-0000-0000-00002F1E0000}"/>
    <cellStyle name="Normal 19 2 2 3 2 2 5 3" xfId="22826" xr:uid="{00000000-0005-0000-0000-00002D590000}"/>
    <cellStyle name="Normal 19 2 2 3 2 2 7" xfId="17813" xr:uid="{00000000-0005-0000-0000-000098450000}"/>
    <cellStyle name="Normal 19 2 2 3 2 3" xfId="3506" xr:uid="{00000000-0005-0000-0000-0000B50D0000}"/>
    <cellStyle name="Normal 19 2 2 3 2 3 2" xfId="13580" xr:uid="{00000000-0005-0000-0000-00000F350000}"/>
    <cellStyle name="Normal 19 2 2 3 2 3 2 3" xfId="28678" xr:uid="{00000000-0005-0000-0000-000009700000}"/>
    <cellStyle name="Normal 19 2 2 3 2 3 3" xfId="8560" xr:uid="{00000000-0005-0000-0000-000073210000}"/>
    <cellStyle name="Normal 19 2 2 3 2 3 3 3" xfId="23661" xr:uid="{00000000-0005-0000-0000-0000705C0000}"/>
    <cellStyle name="Normal 19 2 2 3 2 3 5" xfId="18648" xr:uid="{00000000-0005-0000-0000-0000DB480000}"/>
    <cellStyle name="Normal 19 2 2 3 2 4" xfId="5199" xr:uid="{00000000-0005-0000-0000-000052140000}"/>
    <cellStyle name="Normal 19 2 2 3 2 4 2" xfId="15251" xr:uid="{00000000-0005-0000-0000-0000963B0000}"/>
    <cellStyle name="Normal 19 2 2 3 2 4 2 3" xfId="30349" xr:uid="{00000000-0005-0000-0000-000090760000}"/>
    <cellStyle name="Normal 19 2 2 3 2 4 3" xfId="10231" xr:uid="{00000000-0005-0000-0000-0000FA270000}"/>
    <cellStyle name="Normal 19 2 2 3 2 4 3 3" xfId="25332" xr:uid="{00000000-0005-0000-0000-0000F7620000}"/>
    <cellStyle name="Normal 19 2 2 3 2 4 5" xfId="20319" xr:uid="{00000000-0005-0000-0000-0000624F0000}"/>
    <cellStyle name="Normal 19 2 2 3 2 5" xfId="11909" xr:uid="{00000000-0005-0000-0000-0000882E0000}"/>
    <cellStyle name="Normal 19 2 2 3 2 5 3" xfId="27007" xr:uid="{00000000-0005-0000-0000-000082690000}"/>
    <cellStyle name="Normal 19 2 2 3 2 6" xfId="6888" xr:uid="{00000000-0005-0000-0000-0000EB1A0000}"/>
    <cellStyle name="Normal 19 2 2 3 2 6 3" xfId="21990" xr:uid="{00000000-0005-0000-0000-0000E9550000}"/>
    <cellStyle name="Normal 19 2 2 3 2 8" xfId="16977" xr:uid="{00000000-0005-0000-0000-000054420000}"/>
    <cellStyle name="Normal 19 2 2 3 3" xfId="2235" xr:uid="{00000000-0005-0000-0000-0000BE080000}"/>
    <cellStyle name="Normal 19 2 2 3 3 2" xfId="3925" xr:uid="{00000000-0005-0000-0000-0000580F0000}"/>
    <cellStyle name="Normal 19 2 2 3 3 2 2" xfId="13998" xr:uid="{00000000-0005-0000-0000-0000B1360000}"/>
    <cellStyle name="Normal 19 2 2 3 3 2 2 3" xfId="29096" xr:uid="{00000000-0005-0000-0000-0000AB710000}"/>
    <cellStyle name="Normal 19 2 2 3 3 2 3" xfId="8978" xr:uid="{00000000-0005-0000-0000-000015230000}"/>
    <cellStyle name="Normal 19 2 2 3 3 2 3 3" xfId="24079" xr:uid="{00000000-0005-0000-0000-0000125E0000}"/>
    <cellStyle name="Normal 19 2 2 3 3 2 5" xfId="19066" xr:uid="{00000000-0005-0000-0000-00007D4A0000}"/>
    <cellStyle name="Normal 19 2 2 3 3 3" xfId="5617" xr:uid="{00000000-0005-0000-0000-0000F4150000}"/>
    <cellStyle name="Normal 19 2 2 3 3 3 2" xfId="15669" xr:uid="{00000000-0005-0000-0000-0000383D0000}"/>
    <cellStyle name="Normal 19 2 2 3 3 3 2 3" xfId="30767" xr:uid="{00000000-0005-0000-0000-000032780000}"/>
    <cellStyle name="Normal 19 2 2 3 3 3 3" xfId="10649" xr:uid="{00000000-0005-0000-0000-00009C290000}"/>
    <cellStyle name="Normal 19 2 2 3 3 3 3 3" xfId="25750" xr:uid="{00000000-0005-0000-0000-000099640000}"/>
    <cellStyle name="Normal 19 2 2 3 3 3 5" xfId="20737" xr:uid="{00000000-0005-0000-0000-000004510000}"/>
    <cellStyle name="Normal 19 2 2 3 3 4" xfId="12327" xr:uid="{00000000-0005-0000-0000-00002A300000}"/>
    <cellStyle name="Normal 19 2 2 3 3 4 3" xfId="27425" xr:uid="{00000000-0005-0000-0000-0000246B0000}"/>
    <cellStyle name="Normal 19 2 2 3 3 5" xfId="7306" xr:uid="{00000000-0005-0000-0000-00008D1C0000}"/>
    <cellStyle name="Normal 19 2 2 3 3 5 3" xfId="22408" xr:uid="{00000000-0005-0000-0000-00008B570000}"/>
    <cellStyle name="Normal 19 2 2 3 3 7" xfId="17395" xr:uid="{00000000-0005-0000-0000-0000F6430000}"/>
    <cellStyle name="Normal 19 2 2 3 4" xfId="3088" xr:uid="{00000000-0005-0000-0000-0000130C0000}"/>
    <cellStyle name="Normal 19 2 2 3 4 2" xfId="13162" xr:uid="{00000000-0005-0000-0000-00006D330000}"/>
    <cellStyle name="Normal 19 2 2 3 4 2 3" xfId="28260" xr:uid="{00000000-0005-0000-0000-0000676E0000}"/>
    <cellStyle name="Normal 19 2 2 3 4 3" xfId="8142" xr:uid="{00000000-0005-0000-0000-0000D11F0000}"/>
    <cellStyle name="Normal 19 2 2 3 4 3 3" xfId="23243" xr:uid="{00000000-0005-0000-0000-0000CE5A0000}"/>
    <cellStyle name="Normal 19 2 2 3 4 5" xfId="18230" xr:uid="{00000000-0005-0000-0000-000039470000}"/>
    <cellStyle name="Normal 19 2 2 3 5" xfId="4781" xr:uid="{00000000-0005-0000-0000-0000B0120000}"/>
    <cellStyle name="Normal 19 2 2 3 5 2" xfId="14833" xr:uid="{00000000-0005-0000-0000-0000F4390000}"/>
    <cellStyle name="Normal 19 2 2 3 5 2 3" xfId="29931" xr:uid="{00000000-0005-0000-0000-0000EE740000}"/>
    <cellStyle name="Normal 19 2 2 3 5 3" xfId="9813" xr:uid="{00000000-0005-0000-0000-000058260000}"/>
    <cellStyle name="Normal 19 2 2 3 5 3 3" xfId="24914" xr:uid="{00000000-0005-0000-0000-000055610000}"/>
    <cellStyle name="Normal 19 2 2 3 5 5" xfId="19901" xr:uid="{00000000-0005-0000-0000-0000C04D0000}"/>
    <cellStyle name="Normal 19 2 2 3 6" xfId="11491" xr:uid="{00000000-0005-0000-0000-0000E62C0000}"/>
    <cellStyle name="Normal 19 2 2 3 6 3" xfId="26589" xr:uid="{00000000-0005-0000-0000-0000E0670000}"/>
    <cellStyle name="Normal 19 2 2 3 7" xfId="6470" xr:uid="{00000000-0005-0000-0000-000049190000}"/>
    <cellStyle name="Normal 19 2 2 3 7 3" xfId="21572" xr:uid="{00000000-0005-0000-0000-000047540000}"/>
    <cellStyle name="Normal 19 2 2 3 9" xfId="16559" xr:uid="{00000000-0005-0000-0000-0000B2400000}"/>
    <cellStyle name="Normal 19 2 2 4" xfId="1606" xr:uid="{00000000-0005-0000-0000-000049060000}"/>
    <cellStyle name="Normal 19 2 2 4 2" xfId="2445" xr:uid="{00000000-0005-0000-0000-000090090000}"/>
    <cellStyle name="Normal 19 2 2 4 2 2" xfId="4135" xr:uid="{00000000-0005-0000-0000-00002A100000}"/>
    <cellStyle name="Normal 19 2 2 4 2 2 2" xfId="14208" xr:uid="{00000000-0005-0000-0000-000083370000}"/>
    <cellStyle name="Normal 19 2 2 4 2 2 2 3" xfId="29306" xr:uid="{00000000-0005-0000-0000-00007D720000}"/>
    <cellStyle name="Normal 19 2 2 4 2 2 3" xfId="9188" xr:uid="{00000000-0005-0000-0000-0000E7230000}"/>
    <cellStyle name="Normal 19 2 2 4 2 2 3 3" xfId="24289" xr:uid="{00000000-0005-0000-0000-0000E45E0000}"/>
    <cellStyle name="Normal 19 2 2 4 2 2 5" xfId="19276" xr:uid="{00000000-0005-0000-0000-00004F4B0000}"/>
    <cellStyle name="Normal 19 2 2 4 2 3" xfId="5827" xr:uid="{00000000-0005-0000-0000-0000C6160000}"/>
    <cellStyle name="Normal 19 2 2 4 2 3 2" xfId="15879" xr:uid="{00000000-0005-0000-0000-00000A3E0000}"/>
    <cellStyle name="Normal 19 2 2 4 2 3 2 3" xfId="30977" xr:uid="{00000000-0005-0000-0000-000004790000}"/>
    <cellStyle name="Normal 19 2 2 4 2 3 3" xfId="10859" xr:uid="{00000000-0005-0000-0000-00006E2A0000}"/>
    <cellStyle name="Normal 19 2 2 4 2 3 3 3" xfId="25960" xr:uid="{00000000-0005-0000-0000-00006B650000}"/>
    <cellStyle name="Normal 19 2 2 4 2 3 5" xfId="20947" xr:uid="{00000000-0005-0000-0000-0000D6510000}"/>
    <cellStyle name="Normal 19 2 2 4 2 4" xfId="12537" xr:uid="{00000000-0005-0000-0000-0000FC300000}"/>
    <cellStyle name="Normal 19 2 2 4 2 4 3" xfId="27635" xr:uid="{00000000-0005-0000-0000-0000F66B0000}"/>
    <cellStyle name="Normal 19 2 2 4 2 5" xfId="7516" xr:uid="{00000000-0005-0000-0000-00005F1D0000}"/>
    <cellStyle name="Normal 19 2 2 4 2 5 3" xfId="22618" xr:uid="{00000000-0005-0000-0000-00005D580000}"/>
    <cellStyle name="Normal 19 2 2 4 2 7" xfId="17605" xr:uid="{00000000-0005-0000-0000-0000C8440000}"/>
    <cellStyle name="Normal 19 2 2 4 3" xfId="3298" xr:uid="{00000000-0005-0000-0000-0000E50C0000}"/>
    <cellStyle name="Normal 19 2 2 4 3 2" xfId="13372" xr:uid="{00000000-0005-0000-0000-00003F340000}"/>
    <cellStyle name="Normal 19 2 2 4 3 2 3" xfId="28470" xr:uid="{00000000-0005-0000-0000-0000396F0000}"/>
    <cellStyle name="Normal 19 2 2 4 3 3" xfId="8352" xr:uid="{00000000-0005-0000-0000-0000A3200000}"/>
    <cellStyle name="Normal 19 2 2 4 3 3 3" xfId="23453" xr:uid="{00000000-0005-0000-0000-0000A05B0000}"/>
    <cellStyle name="Normal 19 2 2 4 3 5" xfId="18440" xr:uid="{00000000-0005-0000-0000-00000B480000}"/>
    <cellStyle name="Normal 19 2 2 4 4" xfId="4991" xr:uid="{00000000-0005-0000-0000-000082130000}"/>
    <cellStyle name="Normal 19 2 2 4 4 2" xfId="15043" xr:uid="{00000000-0005-0000-0000-0000C63A0000}"/>
    <cellStyle name="Normal 19 2 2 4 4 2 3" xfId="30141" xr:uid="{00000000-0005-0000-0000-0000C0750000}"/>
    <cellStyle name="Normal 19 2 2 4 4 3" xfId="10023" xr:uid="{00000000-0005-0000-0000-00002A270000}"/>
    <cellStyle name="Normal 19 2 2 4 4 3 3" xfId="25124" xr:uid="{00000000-0005-0000-0000-000027620000}"/>
    <cellStyle name="Normal 19 2 2 4 4 5" xfId="20111" xr:uid="{00000000-0005-0000-0000-0000924E0000}"/>
    <cellStyle name="Normal 19 2 2 4 5" xfId="11701" xr:uid="{00000000-0005-0000-0000-0000B82D0000}"/>
    <cellStyle name="Normal 19 2 2 4 5 3" xfId="26799" xr:uid="{00000000-0005-0000-0000-0000B2680000}"/>
    <cellStyle name="Normal 19 2 2 4 6" xfId="6680" xr:uid="{00000000-0005-0000-0000-00001B1A0000}"/>
    <cellStyle name="Normal 19 2 2 4 6 3" xfId="21782" xr:uid="{00000000-0005-0000-0000-000019550000}"/>
    <cellStyle name="Normal 19 2 2 4 8" xfId="16769" xr:uid="{00000000-0005-0000-0000-000084410000}"/>
    <cellStyle name="Normal 19 2 2 5" xfId="2027" xr:uid="{00000000-0005-0000-0000-0000EE070000}"/>
    <cellStyle name="Normal 19 2 2 5 2" xfId="3717" xr:uid="{00000000-0005-0000-0000-0000880E0000}"/>
    <cellStyle name="Normal 19 2 2 5 2 2" xfId="13790" xr:uid="{00000000-0005-0000-0000-0000E1350000}"/>
    <cellStyle name="Normal 19 2 2 5 2 2 3" xfId="28888" xr:uid="{00000000-0005-0000-0000-0000DB700000}"/>
    <cellStyle name="Normal 19 2 2 5 2 3" xfId="8770" xr:uid="{00000000-0005-0000-0000-000045220000}"/>
    <cellStyle name="Normal 19 2 2 5 2 3 3" xfId="23871" xr:uid="{00000000-0005-0000-0000-0000425D0000}"/>
    <cellStyle name="Normal 19 2 2 5 2 5" xfId="18858" xr:uid="{00000000-0005-0000-0000-0000AD490000}"/>
    <cellStyle name="Normal 19 2 2 5 3" xfId="5409" xr:uid="{00000000-0005-0000-0000-000024150000}"/>
    <cellStyle name="Normal 19 2 2 5 3 2" xfId="15461" xr:uid="{00000000-0005-0000-0000-0000683C0000}"/>
    <cellStyle name="Normal 19 2 2 5 3 2 3" xfId="30559" xr:uid="{00000000-0005-0000-0000-000062770000}"/>
    <cellStyle name="Normal 19 2 2 5 3 3" xfId="10441" xr:uid="{00000000-0005-0000-0000-0000CC280000}"/>
    <cellStyle name="Normal 19 2 2 5 3 3 3" xfId="25542" xr:uid="{00000000-0005-0000-0000-0000C9630000}"/>
    <cellStyle name="Normal 19 2 2 5 3 5" xfId="20529" xr:uid="{00000000-0005-0000-0000-000034500000}"/>
    <cellStyle name="Normal 19 2 2 5 4" xfId="12119" xr:uid="{00000000-0005-0000-0000-00005A2F0000}"/>
    <cellStyle name="Normal 19 2 2 5 4 3" xfId="27217" xr:uid="{00000000-0005-0000-0000-0000546A0000}"/>
    <cellStyle name="Normal 19 2 2 5 5" xfId="7098" xr:uid="{00000000-0005-0000-0000-0000BD1B0000}"/>
    <cellStyle name="Normal 19 2 2 5 5 3" xfId="22200" xr:uid="{00000000-0005-0000-0000-0000BB560000}"/>
    <cellStyle name="Normal 19 2 2 5 7" xfId="17187" xr:uid="{00000000-0005-0000-0000-000026430000}"/>
    <cellStyle name="Normal 19 2 2 6" xfId="2880" xr:uid="{00000000-0005-0000-0000-0000430B0000}"/>
    <cellStyle name="Normal 19 2 2 6 2" xfId="12954" xr:uid="{00000000-0005-0000-0000-00009D320000}"/>
    <cellStyle name="Normal 19 2 2 6 2 3" xfId="28052" xr:uid="{00000000-0005-0000-0000-0000976D0000}"/>
    <cellStyle name="Normal 19 2 2 6 3" xfId="7934" xr:uid="{00000000-0005-0000-0000-0000011F0000}"/>
    <cellStyle name="Normal 19 2 2 6 3 3" xfId="23035" xr:uid="{00000000-0005-0000-0000-0000FE590000}"/>
    <cellStyle name="Normal 19 2 2 6 5" xfId="18022" xr:uid="{00000000-0005-0000-0000-000069460000}"/>
    <cellStyle name="Normal 19 2 2 7" xfId="4573" xr:uid="{00000000-0005-0000-0000-0000E0110000}"/>
    <cellStyle name="Normal 19 2 2 7 2" xfId="14625" xr:uid="{00000000-0005-0000-0000-000024390000}"/>
    <cellStyle name="Normal 19 2 2 7 2 3" xfId="29723" xr:uid="{00000000-0005-0000-0000-00001E740000}"/>
    <cellStyle name="Normal 19 2 2 7 3" xfId="9605" xr:uid="{00000000-0005-0000-0000-000088250000}"/>
    <cellStyle name="Normal 19 2 2 7 3 3" xfId="24706" xr:uid="{00000000-0005-0000-0000-000085600000}"/>
    <cellStyle name="Normal 19 2 2 7 5" xfId="19693" xr:uid="{00000000-0005-0000-0000-0000F04C0000}"/>
    <cellStyle name="Normal 19 2 2 8" xfId="11283" xr:uid="{00000000-0005-0000-0000-0000162C0000}"/>
    <cellStyle name="Normal 19 2 2 8 3" xfId="26381" xr:uid="{00000000-0005-0000-0000-000010670000}"/>
    <cellStyle name="Normal 19 2 2 9" xfId="6262" xr:uid="{00000000-0005-0000-0000-000079180000}"/>
    <cellStyle name="Normal 19 2 2 9 3" xfId="21364" xr:uid="{00000000-0005-0000-0000-000077530000}"/>
    <cellStyle name="Normal 19 2 3" xfId="1226" xr:uid="{00000000-0005-0000-0000-0000CD040000}"/>
    <cellStyle name="Normal 19 2 3 10" xfId="16403" xr:uid="{00000000-0005-0000-0000-000016400000}"/>
    <cellStyle name="Normal 19 2 3 2" xfId="1445" xr:uid="{00000000-0005-0000-0000-0000A8050000}"/>
    <cellStyle name="Normal 19 2 3 2 2" xfId="1866" xr:uid="{00000000-0005-0000-0000-00004D070000}"/>
    <cellStyle name="Normal 19 2 3 2 2 2" xfId="2705" xr:uid="{00000000-0005-0000-0000-0000940A0000}"/>
    <cellStyle name="Normal 19 2 3 2 2 2 2" xfId="4395" xr:uid="{00000000-0005-0000-0000-00002E110000}"/>
    <cellStyle name="Normal 19 2 3 2 2 2 2 2" xfId="14468" xr:uid="{00000000-0005-0000-0000-000087380000}"/>
    <cellStyle name="Normal 19 2 3 2 2 2 2 2 3" xfId="29566" xr:uid="{00000000-0005-0000-0000-000081730000}"/>
    <cellStyle name="Normal 19 2 3 2 2 2 2 3" xfId="9448" xr:uid="{00000000-0005-0000-0000-0000EB240000}"/>
    <cellStyle name="Normal 19 2 3 2 2 2 2 3 3" xfId="24549" xr:uid="{00000000-0005-0000-0000-0000E85F0000}"/>
    <cellStyle name="Normal 19 2 3 2 2 2 2 5" xfId="19536" xr:uid="{00000000-0005-0000-0000-0000534C0000}"/>
    <cellStyle name="Normal 19 2 3 2 2 2 3" xfId="6087" xr:uid="{00000000-0005-0000-0000-0000CA170000}"/>
    <cellStyle name="Normal 19 2 3 2 2 2 3 2" xfId="16139" xr:uid="{00000000-0005-0000-0000-00000E3F0000}"/>
    <cellStyle name="Normal 19 2 3 2 2 2 3 2 3" xfId="31237" xr:uid="{00000000-0005-0000-0000-0000087A0000}"/>
    <cellStyle name="Normal 19 2 3 2 2 2 3 3" xfId="11119" xr:uid="{00000000-0005-0000-0000-0000722B0000}"/>
    <cellStyle name="Normal 19 2 3 2 2 2 3 3 3" xfId="26220" xr:uid="{00000000-0005-0000-0000-00006F660000}"/>
    <cellStyle name="Normal 19 2 3 2 2 2 3 5" xfId="21207" xr:uid="{00000000-0005-0000-0000-0000DA520000}"/>
    <cellStyle name="Normal 19 2 3 2 2 2 4" xfId="12797" xr:uid="{00000000-0005-0000-0000-000000320000}"/>
    <cellStyle name="Normal 19 2 3 2 2 2 4 3" xfId="27895" xr:uid="{00000000-0005-0000-0000-0000FA6C0000}"/>
    <cellStyle name="Normal 19 2 3 2 2 2 5" xfId="7776" xr:uid="{00000000-0005-0000-0000-0000631E0000}"/>
    <cellStyle name="Normal 19 2 3 2 2 2 5 3" xfId="22878" xr:uid="{00000000-0005-0000-0000-000061590000}"/>
    <cellStyle name="Normal 19 2 3 2 2 2 7" xfId="17865" xr:uid="{00000000-0005-0000-0000-0000CC450000}"/>
    <cellStyle name="Normal 19 2 3 2 2 3" xfId="3558" xr:uid="{00000000-0005-0000-0000-0000E90D0000}"/>
    <cellStyle name="Normal 19 2 3 2 2 3 2" xfId="13632" xr:uid="{00000000-0005-0000-0000-000043350000}"/>
    <cellStyle name="Normal 19 2 3 2 2 3 2 3" xfId="28730" xr:uid="{00000000-0005-0000-0000-00003D700000}"/>
    <cellStyle name="Normal 19 2 3 2 2 3 3" xfId="8612" xr:uid="{00000000-0005-0000-0000-0000A7210000}"/>
    <cellStyle name="Normal 19 2 3 2 2 3 3 3" xfId="23713" xr:uid="{00000000-0005-0000-0000-0000A45C0000}"/>
    <cellStyle name="Normal 19 2 3 2 2 3 5" xfId="18700" xr:uid="{00000000-0005-0000-0000-00000F490000}"/>
    <cellStyle name="Normal 19 2 3 2 2 4" xfId="5251" xr:uid="{00000000-0005-0000-0000-000086140000}"/>
    <cellStyle name="Normal 19 2 3 2 2 4 2" xfId="15303" xr:uid="{00000000-0005-0000-0000-0000CA3B0000}"/>
    <cellStyle name="Normal 19 2 3 2 2 4 2 3" xfId="30401" xr:uid="{00000000-0005-0000-0000-0000C4760000}"/>
    <cellStyle name="Normal 19 2 3 2 2 4 3" xfId="10283" xr:uid="{00000000-0005-0000-0000-00002E280000}"/>
    <cellStyle name="Normal 19 2 3 2 2 4 3 3" xfId="25384" xr:uid="{00000000-0005-0000-0000-00002B630000}"/>
    <cellStyle name="Normal 19 2 3 2 2 4 5" xfId="20371" xr:uid="{00000000-0005-0000-0000-0000964F0000}"/>
    <cellStyle name="Normal 19 2 3 2 2 5" xfId="11961" xr:uid="{00000000-0005-0000-0000-0000BC2E0000}"/>
    <cellStyle name="Normal 19 2 3 2 2 5 3" xfId="27059" xr:uid="{00000000-0005-0000-0000-0000B6690000}"/>
    <cellStyle name="Normal 19 2 3 2 2 6" xfId="6940" xr:uid="{00000000-0005-0000-0000-00001F1B0000}"/>
    <cellStyle name="Normal 19 2 3 2 2 6 3" xfId="22042" xr:uid="{00000000-0005-0000-0000-00001D560000}"/>
    <cellStyle name="Normal 19 2 3 2 2 8" xfId="17029" xr:uid="{00000000-0005-0000-0000-000088420000}"/>
    <cellStyle name="Normal 19 2 3 2 3" xfId="2287" xr:uid="{00000000-0005-0000-0000-0000F2080000}"/>
    <cellStyle name="Normal 19 2 3 2 3 2" xfId="3977" xr:uid="{00000000-0005-0000-0000-00008C0F0000}"/>
    <cellStyle name="Normal 19 2 3 2 3 2 2" xfId="14050" xr:uid="{00000000-0005-0000-0000-0000E5360000}"/>
    <cellStyle name="Normal 19 2 3 2 3 2 2 3" xfId="29148" xr:uid="{00000000-0005-0000-0000-0000DF710000}"/>
    <cellStyle name="Normal 19 2 3 2 3 2 3" xfId="9030" xr:uid="{00000000-0005-0000-0000-000049230000}"/>
    <cellStyle name="Normal 19 2 3 2 3 2 3 3" xfId="24131" xr:uid="{00000000-0005-0000-0000-0000465E0000}"/>
    <cellStyle name="Normal 19 2 3 2 3 2 5" xfId="19118" xr:uid="{00000000-0005-0000-0000-0000B14A0000}"/>
    <cellStyle name="Normal 19 2 3 2 3 3" xfId="5669" xr:uid="{00000000-0005-0000-0000-000028160000}"/>
    <cellStyle name="Normal 19 2 3 2 3 3 2" xfId="15721" xr:uid="{00000000-0005-0000-0000-00006C3D0000}"/>
    <cellStyle name="Normal 19 2 3 2 3 3 2 3" xfId="30819" xr:uid="{00000000-0005-0000-0000-000066780000}"/>
    <cellStyle name="Normal 19 2 3 2 3 3 3" xfId="10701" xr:uid="{00000000-0005-0000-0000-0000D0290000}"/>
    <cellStyle name="Normal 19 2 3 2 3 3 3 3" xfId="25802" xr:uid="{00000000-0005-0000-0000-0000CD640000}"/>
    <cellStyle name="Normal 19 2 3 2 3 3 5" xfId="20789" xr:uid="{00000000-0005-0000-0000-000038510000}"/>
    <cellStyle name="Normal 19 2 3 2 3 4" xfId="12379" xr:uid="{00000000-0005-0000-0000-00005E300000}"/>
    <cellStyle name="Normal 19 2 3 2 3 4 3" xfId="27477" xr:uid="{00000000-0005-0000-0000-0000586B0000}"/>
    <cellStyle name="Normal 19 2 3 2 3 5" xfId="7358" xr:uid="{00000000-0005-0000-0000-0000C11C0000}"/>
    <cellStyle name="Normal 19 2 3 2 3 5 3" xfId="22460" xr:uid="{00000000-0005-0000-0000-0000BF570000}"/>
    <cellStyle name="Normal 19 2 3 2 3 7" xfId="17447" xr:uid="{00000000-0005-0000-0000-00002A440000}"/>
    <cellStyle name="Normal 19 2 3 2 4" xfId="3140" xr:uid="{00000000-0005-0000-0000-0000470C0000}"/>
    <cellStyle name="Normal 19 2 3 2 4 2" xfId="13214" xr:uid="{00000000-0005-0000-0000-0000A1330000}"/>
    <cellStyle name="Normal 19 2 3 2 4 2 3" xfId="28312" xr:uid="{00000000-0005-0000-0000-00009B6E0000}"/>
    <cellStyle name="Normal 19 2 3 2 4 3" xfId="8194" xr:uid="{00000000-0005-0000-0000-000005200000}"/>
    <cellStyle name="Normal 19 2 3 2 4 3 3" xfId="23295" xr:uid="{00000000-0005-0000-0000-0000025B0000}"/>
    <cellStyle name="Normal 19 2 3 2 4 5" xfId="18282" xr:uid="{00000000-0005-0000-0000-00006D470000}"/>
    <cellStyle name="Normal 19 2 3 2 5" xfId="4833" xr:uid="{00000000-0005-0000-0000-0000E4120000}"/>
    <cellStyle name="Normal 19 2 3 2 5 2" xfId="14885" xr:uid="{00000000-0005-0000-0000-0000283A0000}"/>
    <cellStyle name="Normal 19 2 3 2 5 2 3" xfId="29983" xr:uid="{00000000-0005-0000-0000-000022750000}"/>
    <cellStyle name="Normal 19 2 3 2 5 3" xfId="9865" xr:uid="{00000000-0005-0000-0000-00008C260000}"/>
    <cellStyle name="Normal 19 2 3 2 5 3 3" xfId="24966" xr:uid="{00000000-0005-0000-0000-000089610000}"/>
    <cellStyle name="Normal 19 2 3 2 5 5" xfId="19953" xr:uid="{00000000-0005-0000-0000-0000F44D0000}"/>
    <cellStyle name="Normal 19 2 3 2 6" xfId="11543" xr:uid="{00000000-0005-0000-0000-00001A2D0000}"/>
    <cellStyle name="Normal 19 2 3 2 6 3" xfId="26641" xr:uid="{00000000-0005-0000-0000-000014680000}"/>
    <cellStyle name="Normal 19 2 3 2 7" xfId="6522" xr:uid="{00000000-0005-0000-0000-00007D190000}"/>
    <cellStyle name="Normal 19 2 3 2 7 3" xfId="21624" xr:uid="{00000000-0005-0000-0000-00007B540000}"/>
    <cellStyle name="Normal 19 2 3 2 9" xfId="16611" xr:uid="{00000000-0005-0000-0000-0000E6400000}"/>
    <cellStyle name="Normal 19 2 3 3" xfId="1658" xr:uid="{00000000-0005-0000-0000-00007D060000}"/>
    <cellStyle name="Normal 19 2 3 3 2" xfId="2497" xr:uid="{00000000-0005-0000-0000-0000C4090000}"/>
    <cellStyle name="Normal 19 2 3 3 2 2" xfId="4187" xr:uid="{00000000-0005-0000-0000-00005E100000}"/>
    <cellStyle name="Normal 19 2 3 3 2 2 2" xfId="14260" xr:uid="{00000000-0005-0000-0000-0000B7370000}"/>
    <cellStyle name="Normal 19 2 3 3 2 2 2 3" xfId="29358" xr:uid="{00000000-0005-0000-0000-0000B1720000}"/>
    <cellStyle name="Normal 19 2 3 3 2 2 3" xfId="9240" xr:uid="{00000000-0005-0000-0000-00001B240000}"/>
    <cellStyle name="Normal 19 2 3 3 2 2 3 3" xfId="24341" xr:uid="{00000000-0005-0000-0000-0000185F0000}"/>
    <cellStyle name="Normal 19 2 3 3 2 2 5" xfId="19328" xr:uid="{00000000-0005-0000-0000-0000834B0000}"/>
    <cellStyle name="Normal 19 2 3 3 2 3" xfId="5879" xr:uid="{00000000-0005-0000-0000-0000FA160000}"/>
    <cellStyle name="Normal 19 2 3 3 2 3 2" xfId="15931" xr:uid="{00000000-0005-0000-0000-00003E3E0000}"/>
    <cellStyle name="Normal 19 2 3 3 2 3 2 3" xfId="31029" xr:uid="{00000000-0005-0000-0000-000038790000}"/>
    <cellStyle name="Normal 19 2 3 3 2 3 3" xfId="10911" xr:uid="{00000000-0005-0000-0000-0000A22A0000}"/>
    <cellStyle name="Normal 19 2 3 3 2 3 3 3" xfId="26012" xr:uid="{00000000-0005-0000-0000-00009F650000}"/>
    <cellStyle name="Normal 19 2 3 3 2 3 5" xfId="20999" xr:uid="{00000000-0005-0000-0000-00000A520000}"/>
    <cellStyle name="Normal 19 2 3 3 2 4" xfId="12589" xr:uid="{00000000-0005-0000-0000-000030310000}"/>
    <cellStyle name="Normal 19 2 3 3 2 4 3" xfId="27687" xr:uid="{00000000-0005-0000-0000-00002A6C0000}"/>
    <cellStyle name="Normal 19 2 3 3 2 5" xfId="7568" xr:uid="{00000000-0005-0000-0000-0000931D0000}"/>
    <cellStyle name="Normal 19 2 3 3 2 5 3" xfId="22670" xr:uid="{00000000-0005-0000-0000-000091580000}"/>
    <cellStyle name="Normal 19 2 3 3 2 7" xfId="17657" xr:uid="{00000000-0005-0000-0000-0000FC440000}"/>
    <cellStyle name="Normal 19 2 3 3 3" xfId="3350" xr:uid="{00000000-0005-0000-0000-0000190D0000}"/>
    <cellStyle name="Normal 19 2 3 3 3 2" xfId="13424" xr:uid="{00000000-0005-0000-0000-000073340000}"/>
    <cellStyle name="Normal 19 2 3 3 3 2 3" xfId="28522" xr:uid="{00000000-0005-0000-0000-00006D6F0000}"/>
    <cellStyle name="Normal 19 2 3 3 3 3" xfId="8404" xr:uid="{00000000-0005-0000-0000-0000D7200000}"/>
    <cellStyle name="Normal 19 2 3 3 3 3 3" xfId="23505" xr:uid="{00000000-0005-0000-0000-0000D45B0000}"/>
    <cellStyle name="Normal 19 2 3 3 3 5" xfId="18492" xr:uid="{00000000-0005-0000-0000-00003F480000}"/>
    <cellStyle name="Normal 19 2 3 3 4" xfId="5043" xr:uid="{00000000-0005-0000-0000-0000B6130000}"/>
    <cellStyle name="Normal 19 2 3 3 4 2" xfId="15095" xr:uid="{00000000-0005-0000-0000-0000FA3A0000}"/>
    <cellStyle name="Normal 19 2 3 3 4 2 3" xfId="30193" xr:uid="{00000000-0005-0000-0000-0000F4750000}"/>
    <cellStyle name="Normal 19 2 3 3 4 3" xfId="10075" xr:uid="{00000000-0005-0000-0000-00005E270000}"/>
    <cellStyle name="Normal 19 2 3 3 4 3 3" xfId="25176" xr:uid="{00000000-0005-0000-0000-00005B620000}"/>
    <cellStyle name="Normal 19 2 3 3 4 5" xfId="20163" xr:uid="{00000000-0005-0000-0000-0000C64E0000}"/>
    <cellStyle name="Normal 19 2 3 3 5" xfId="11753" xr:uid="{00000000-0005-0000-0000-0000EC2D0000}"/>
    <cellStyle name="Normal 19 2 3 3 5 3" xfId="26851" xr:uid="{00000000-0005-0000-0000-0000E6680000}"/>
    <cellStyle name="Normal 19 2 3 3 6" xfId="6732" xr:uid="{00000000-0005-0000-0000-00004F1A0000}"/>
    <cellStyle name="Normal 19 2 3 3 6 3" xfId="21834" xr:uid="{00000000-0005-0000-0000-00004D550000}"/>
    <cellStyle name="Normal 19 2 3 3 8" xfId="16821" xr:uid="{00000000-0005-0000-0000-0000B8410000}"/>
    <cellStyle name="Normal 19 2 3 4" xfId="2079" xr:uid="{00000000-0005-0000-0000-000022080000}"/>
    <cellStyle name="Normal 19 2 3 4 2" xfId="3769" xr:uid="{00000000-0005-0000-0000-0000BC0E0000}"/>
    <cellStyle name="Normal 19 2 3 4 2 2" xfId="13842" xr:uid="{00000000-0005-0000-0000-000015360000}"/>
    <cellStyle name="Normal 19 2 3 4 2 2 3" xfId="28940" xr:uid="{00000000-0005-0000-0000-00000F710000}"/>
    <cellStyle name="Normal 19 2 3 4 2 3" xfId="8822" xr:uid="{00000000-0005-0000-0000-000079220000}"/>
    <cellStyle name="Normal 19 2 3 4 2 3 3" xfId="23923" xr:uid="{00000000-0005-0000-0000-0000765D0000}"/>
    <cellStyle name="Normal 19 2 3 4 2 5" xfId="18910" xr:uid="{00000000-0005-0000-0000-0000E1490000}"/>
    <cellStyle name="Normal 19 2 3 4 3" xfId="5461" xr:uid="{00000000-0005-0000-0000-000058150000}"/>
    <cellStyle name="Normal 19 2 3 4 3 2" xfId="15513" xr:uid="{00000000-0005-0000-0000-00009C3C0000}"/>
    <cellStyle name="Normal 19 2 3 4 3 2 3" xfId="30611" xr:uid="{00000000-0005-0000-0000-000096770000}"/>
    <cellStyle name="Normal 19 2 3 4 3 3" xfId="10493" xr:uid="{00000000-0005-0000-0000-000000290000}"/>
    <cellStyle name="Normal 19 2 3 4 3 3 3" xfId="25594" xr:uid="{00000000-0005-0000-0000-0000FD630000}"/>
    <cellStyle name="Normal 19 2 3 4 3 5" xfId="20581" xr:uid="{00000000-0005-0000-0000-000068500000}"/>
    <cellStyle name="Normal 19 2 3 4 4" xfId="12171" xr:uid="{00000000-0005-0000-0000-00008E2F0000}"/>
    <cellStyle name="Normal 19 2 3 4 4 3" xfId="27269" xr:uid="{00000000-0005-0000-0000-0000886A0000}"/>
    <cellStyle name="Normal 19 2 3 4 5" xfId="7150" xr:uid="{00000000-0005-0000-0000-0000F11B0000}"/>
    <cellStyle name="Normal 19 2 3 4 5 3" xfId="22252" xr:uid="{00000000-0005-0000-0000-0000EF560000}"/>
    <cellStyle name="Normal 19 2 3 4 7" xfId="17239" xr:uid="{00000000-0005-0000-0000-00005A430000}"/>
    <cellStyle name="Normal 19 2 3 5" xfId="2932" xr:uid="{00000000-0005-0000-0000-0000770B0000}"/>
    <cellStyle name="Normal 19 2 3 5 2" xfId="13006" xr:uid="{00000000-0005-0000-0000-0000D1320000}"/>
    <cellStyle name="Normal 19 2 3 5 2 3" xfId="28104" xr:uid="{00000000-0005-0000-0000-0000CB6D0000}"/>
    <cellStyle name="Normal 19 2 3 5 3" xfId="7986" xr:uid="{00000000-0005-0000-0000-0000351F0000}"/>
    <cellStyle name="Normal 19 2 3 5 3 3" xfId="23087" xr:uid="{00000000-0005-0000-0000-0000325A0000}"/>
    <cellStyle name="Normal 19 2 3 5 5" xfId="18074" xr:uid="{00000000-0005-0000-0000-00009D460000}"/>
    <cellStyle name="Normal 19 2 3 6" xfId="4625" xr:uid="{00000000-0005-0000-0000-000014120000}"/>
    <cellStyle name="Normal 19 2 3 6 2" xfId="14677" xr:uid="{00000000-0005-0000-0000-000058390000}"/>
    <cellStyle name="Normal 19 2 3 6 2 3" xfId="29775" xr:uid="{00000000-0005-0000-0000-000052740000}"/>
    <cellStyle name="Normal 19 2 3 6 3" xfId="9657" xr:uid="{00000000-0005-0000-0000-0000BC250000}"/>
    <cellStyle name="Normal 19 2 3 6 3 3" xfId="24758" xr:uid="{00000000-0005-0000-0000-0000B9600000}"/>
    <cellStyle name="Normal 19 2 3 6 5" xfId="19745" xr:uid="{00000000-0005-0000-0000-0000244D0000}"/>
    <cellStyle name="Normal 19 2 3 7" xfId="11335" xr:uid="{00000000-0005-0000-0000-00004A2C0000}"/>
    <cellStyle name="Normal 19 2 3 7 3" xfId="26433" xr:uid="{00000000-0005-0000-0000-000044670000}"/>
    <cellStyle name="Normal 19 2 3 8" xfId="6314" xr:uid="{00000000-0005-0000-0000-0000AD180000}"/>
    <cellStyle name="Normal 19 2 3 8 3" xfId="21416" xr:uid="{00000000-0005-0000-0000-0000AB530000}"/>
    <cellStyle name="Normal 19 2 4" xfId="1339" xr:uid="{00000000-0005-0000-0000-00003E050000}"/>
    <cellStyle name="Normal 19 2 4 2" xfId="1762" xr:uid="{00000000-0005-0000-0000-0000E5060000}"/>
    <cellStyle name="Normal 19 2 4 2 2" xfId="2601" xr:uid="{00000000-0005-0000-0000-00002C0A0000}"/>
    <cellStyle name="Normal 19 2 4 2 2 2" xfId="4291" xr:uid="{00000000-0005-0000-0000-0000C6100000}"/>
    <cellStyle name="Normal 19 2 4 2 2 2 2" xfId="14364" xr:uid="{00000000-0005-0000-0000-00001F380000}"/>
    <cellStyle name="Normal 19 2 4 2 2 2 2 3" xfId="29462" xr:uid="{00000000-0005-0000-0000-000019730000}"/>
    <cellStyle name="Normal 19 2 4 2 2 2 3" xfId="9344" xr:uid="{00000000-0005-0000-0000-000083240000}"/>
    <cellStyle name="Normal 19 2 4 2 2 2 3 3" xfId="24445" xr:uid="{00000000-0005-0000-0000-0000805F0000}"/>
    <cellStyle name="Normal 19 2 4 2 2 2 5" xfId="19432" xr:uid="{00000000-0005-0000-0000-0000EB4B0000}"/>
    <cellStyle name="Normal 19 2 4 2 2 3" xfId="5983" xr:uid="{00000000-0005-0000-0000-000062170000}"/>
    <cellStyle name="Normal 19 2 4 2 2 3 2" xfId="16035" xr:uid="{00000000-0005-0000-0000-0000A63E0000}"/>
    <cellStyle name="Normal 19 2 4 2 2 3 2 3" xfId="31133" xr:uid="{00000000-0005-0000-0000-0000A0790000}"/>
    <cellStyle name="Normal 19 2 4 2 2 3 3" xfId="11015" xr:uid="{00000000-0005-0000-0000-00000A2B0000}"/>
    <cellStyle name="Normal 19 2 4 2 2 3 3 3" xfId="26116" xr:uid="{00000000-0005-0000-0000-000007660000}"/>
    <cellStyle name="Normal 19 2 4 2 2 3 5" xfId="21103" xr:uid="{00000000-0005-0000-0000-000072520000}"/>
    <cellStyle name="Normal 19 2 4 2 2 4" xfId="12693" xr:uid="{00000000-0005-0000-0000-000098310000}"/>
    <cellStyle name="Normal 19 2 4 2 2 4 3" xfId="27791" xr:uid="{00000000-0005-0000-0000-0000926C0000}"/>
    <cellStyle name="Normal 19 2 4 2 2 5" xfId="7672" xr:uid="{00000000-0005-0000-0000-0000FB1D0000}"/>
    <cellStyle name="Normal 19 2 4 2 2 5 3" xfId="22774" xr:uid="{00000000-0005-0000-0000-0000F9580000}"/>
    <cellStyle name="Normal 19 2 4 2 2 7" xfId="17761" xr:uid="{00000000-0005-0000-0000-000064450000}"/>
    <cellStyle name="Normal 19 2 4 2 3" xfId="3454" xr:uid="{00000000-0005-0000-0000-0000810D0000}"/>
    <cellStyle name="Normal 19 2 4 2 3 2" xfId="13528" xr:uid="{00000000-0005-0000-0000-0000DB340000}"/>
    <cellStyle name="Normal 19 2 4 2 3 2 3" xfId="28626" xr:uid="{00000000-0005-0000-0000-0000D56F0000}"/>
    <cellStyle name="Normal 19 2 4 2 3 3" xfId="8508" xr:uid="{00000000-0005-0000-0000-00003F210000}"/>
    <cellStyle name="Normal 19 2 4 2 3 3 3" xfId="23609" xr:uid="{00000000-0005-0000-0000-00003C5C0000}"/>
    <cellStyle name="Normal 19 2 4 2 3 5" xfId="18596" xr:uid="{00000000-0005-0000-0000-0000A7480000}"/>
    <cellStyle name="Normal 19 2 4 2 4" xfId="5147" xr:uid="{00000000-0005-0000-0000-00001E140000}"/>
    <cellStyle name="Normal 19 2 4 2 4 2" xfId="15199" xr:uid="{00000000-0005-0000-0000-0000623B0000}"/>
    <cellStyle name="Normal 19 2 4 2 4 2 3" xfId="30297" xr:uid="{00000000-0005-0000-0000-00005C760000}"/>
    <cellStyle name="Normal 19 2 4 2 4 3" xfId="10179" xr:uid="{00000000-0005-0000-0000-0000C6270000}"/>
    <cellStyle name="Normal 19 2 4 2 4 3 3" xfId="25280" xr:uid="{00000000-0005-0000-0000-0000C3620000}"/>
    <cellStyle name="Normal 19 2 4 2 4 5" xfId="20267" xr:uid="{00000000-0005-0000-0000-00002E4F0000}"/>
    <cellStyle name="Normal 19 2 4 2 5" xfId="11857" xr:uid="{00000000-0005-0000-0000-0000542E0000}"/>
    <cellStyle name="Normal 19 2 4 2 5 3" xfId="26955" xr:uid="{00000000-0005-0000-0000-00004E690000}"/>
    <cellStyle name="Normal 19 2 4 2 6" xfId="6836" xr:uid="{00000000-0005-0000-0000-0000B71A0000}"/>
    <cellStyle name="Normal 19 2 4 2 6 3" xfId="21938" xr:uid="{00000000-0005-0000-0000-0000B5550000}"/>
    <cellStyle name="Normal 19 2 4 2 8" xfId="16925" xr:uid="{00000000-0005-0000-0000-000020420000}"/>
    <cellStyle name="Normal 19 2 4 3" xfId="2183" xr:uid="{00000000-0005-0000-0000-00008A080000}"/>
    <cellStyle name="Normal 19 2 4 3 2" xfId="3873" xr:uid="{00000000-0005-0000-0000-0000240F0000}"/>
    <cellStyle name="Normal 19 2 4 3 2 2" xfId="13946" xr:uid="{00000000-0005-0000-0000-00007D360000}"/>
    <cellStyle name="Normal 19 2 4 3 2 2 3" xfId="29044" xr:uid="{00000000-0005-0000-0000-000077710000}"/>
    <cellStyle name="Normal 19 2 4 3 2 3" xfId="8926" xr:uid="{00000000-0005-0000-0000-0000E1220000}"/>
    <cellStyle name="Normal 19 2 4 3 2 3 3" xfId="24027" xr:uid="{00000000-0005-0000-0000-0000DE5D0000}"/>
    <cellStyle name="Normal 19 2 4 3 2 5" xfId="19014" xr:uid="{00000000-0005-0000-0000-0000494A0000}"/>
    <cellStyle name="Normal 19 2 4 3 3" xfId="5565" xr:uid="{00000000-0005-0000-0000-0000C0150000}"/>
    <cellStyle name="Normal 19 2 4 3 3 2" xfId="15617" xr:uid="{00000000-0005-0000-0000-0000043D0000}"/>
    <cellStyle name="Normal 19 2 4 3 3 2 3" xfId="30715" xr:uid="{00000000-0005-0000-0000-0000FE770000}"/>
    <cellStyle name="Normal 19 2 4 3 3 3" xfId="10597" xr:uid="{00000000-0005-0000-0000-000068290000}"/>
    <cellStyle name="Normal 19 2 4 3 3 3 3" xfId="25698" xr:uid="{00000000-0005-0000-0000-000065640000}"/>
    <cellStyle name="Normal 19 2 4 3 3 5" xfId="20685" xr:uid="{00000000-0005-0000-0000-0000D0500000}"/>
    <cellStyle name="Normal 19 2 4 3 4" xfId="12275" xr:uid="{00000000-0005-0000-0000-0000F62F0000}"/>
    <cellStyle name="Normal 19 2 4 3 4 3" xfId="27373" xr:uid="{00000000-0005-0000-0000-0000F06A0000}"/>
    <cellStyle name="Normal 19 2 4 3 5" xfId="7254" xr:uid="{00000000-0005-0000-0000-0000591C0000}"/>
    <cellStyle name="Normal 19 2 4 3 5 3" xfId="22356" xr:uid="{00000000-0005-0000-0000-000057570000}"/>
    <cellStyle name="Normal 19 2 4 3 7" xfId="17343" xr:uid="{00000000-0005-0000-0000-0000C2430000}"/>
    <cellStyle name="Normal 19 2 4 4" xfId="3036" xr:uid="{00000000-0005-0000-0000-0000DF0B0000}"/>
    <cellStyle name="Normal 19 2 4 4 2" xfId="13110" xr:uid="{00000000-0005-0000-0000-000039330000}"/>
    <cellStyle name="Normal 19 2 4 4 2 3" xfId="28208" xr:uid="{00000000-0005-0000-0000-0000336E0000}"/>
    <cellStyle name="Normal 19 2 4 4 3" xfId="8090" xr:uid="{00000000-0005-0000-0000-00009D1F0000}"/>
    <cellStyle name="Normal 19 2 4 4 3 3" xfId="23191" xr:uid="{00000000-0005-0000-0000-00009A5A0000}"/>
    <cellStyle name="Normal 19 2 4 4 5" xfId="18178" xr:uid="{00000000-0005-0000-0000-000005470000}"/>
    <cellStyle name="Normal 19 2 4 5" xfId="4729" xr:uid="{00000000-0005-0000-0000-00007C120000}"/>
    <cellStyle name="Normal 19 2 4 5 2" xfId="14781" xr:uid="{00000000-0005-0000-0000-0000C0390000}"/>
    <cellStyle name="Normal 19 2 4 5 2 3" xfId="29879" xr:uid="{00000000-0005-0000-0000-0000BA740000}"/>
    <cellStyle name="Normal 19 2 4 5 3" xfId="9761" xr:uid="{00000000-0005-0000-0000-000024260000}"/>
    <cellStyle name="Normal 19 2 4 5 3 3" xfId="24862" xr:uid="{00000000-0005-0000-0000-000021610000}"/>
    <cellStyle name="Normal 19 2 4 5 5" xfId="19849" xr:uid="{00000000-0005-0000-0000-00008C4D0000}"/>
    <cellStyle name="Normal 19 2 4 6" xfId="11439" xr:uid="{00000000-0005-0000-0000-0000B22C0000}"/>
    <cellStyle name="Normal 19 2 4 6 3" xfId="26537" xr:uid="{00000000-0005-0000-0000-0000AC670000}"/>
    <cellStyle name="Normal 19 2 4 7" xfId="6418" xr:uid="{00000000-0005-0000-0000-000015190000}"/>
    <cellStyle name="Normal 19 2 4 7 3" xfId="21520" xr:uid="{00000000-0005-0000-0000-000013540000}"/>
    <cellStyle name="Normal 19 2 4 9" xfId="16507" xr:uid="{00000000-0005-0000-0000-00007E400000}"/>
    <cellStyle name="Normal 19 2 5" xfId="1552" xr:uid="{00000000-0005-0000-0000-000013060000}"/>
    <cellStyle name="Normal 19 2 5 2" xfId="2393" xr:uid="{00000000-0005-0000-0000-00005C090000}"/>
    <cellStyle name="Normal 19 2 5 2 2" xfId="4083" xr:uid="{00000000-0005-0000-0000-0000F60F0000}"/>
    <cellStyle name="Normal 19 2 5 2 2 2" xfId="14156" xr:uid="{00000000-0005-0000-0000-00004F370000}"/>
    <cellStyle name="Normal 19 2 5 2 2 2 3" xfId="29254" xr:uid="{00000000-0005-0000-0000-000049720000}"/>
    <cellStyle name="Normal 19 2 5 2 2 3" xfId="9136" xr:uid="{00000000-0005-0000-0000-0000B3230000}"/>
    <cellStyle name="Normal 19 2 5 2 2 3 3" xfId="24237" xr:uid="{00000000-0005-0000-0000-0000B05E0000}"/>
    <cellStyle name="Normal 19 2 5 2 2 5" xfId="19224" xr:uid="{00000000-0005-0000-0000-00001B4B0000}"/>
    <cellStyle name="Normal 19 2 5 2 3" xfId="5775" xr:uid="{00000000-0005-0000-0000-000092160000}"/>
    <cellStyle name="Normal 19 2 5 2 3 2" xfId="15827" xr:uid="{00000000-0005-0000-0000-0000D63D0000}"/>
    <cellStyle name="Normal 19 2 5 2 3 2 3" xfId="30925" xr:uid="{00000000-0005-0000-0000-0000D0780000}"/>
    <cellStyle name="Normal 19 2 5 2 3 3" xfId="10807" xr:uid="{00000000-0005-0000-0000-00003A2A0000}"/>
    <cellStyle name="Normal 19 2 5 2 3 3 3" xfId="25908" xr:uid="{00000000-0005-0000-0000-000037650000}"/>
    <cellStyle name="Normal 19 2 5 2 3 5" xfId="20895" xr:uid="{00000000-0005-0000-0000-0000A2510000}"/>
    <cellStyle name="Normal 19 2 5 2 4" xfId="12485" xr:uid="{00000000-0005-0000-0000-0000C8300000}"/>
    <cellStyle name="Normal 19 2 5 2 4 3" xfId="27583" xr:uid="{00000000-0005-0000-0000-0000C26B0000}"/>
    <cellStyle name="Normal 19 2 5 2 5" xfId="7464" xr:uid="{00000000-0005-0000-0000-00002B1D0000}"/>
    <cellStyle name="Normal 19 2 5 2 5 3" xfId="22566" xr:uid="{00000000-0005-0000-0000-000029580000}"/>
    <cellStyle name="Normal 19 2 5 2 7" xfId="17553" xr:uid="{00000000-0005-0000-0000-000094440000}"/>
    <cellStyle name="Normal 19 2 5 3" xfId="3246" xr:uid="{00000000-0005-0000-0000-0000B10C0000}"/>
    <cellStyle name="Normal 19 2 5 3 2" xfId="13320" xr:uid="{00000000-0005-0000-0000-00000B340000}"/>
    <cellStyle name="Normal 19 2 5 3 2 3" xfId="28418" xr:uid="{00000000-0005-0000-0000-0000056F0000}"/>
    <cellStyle name="Normal 19 2 5 3 3" xfId="8300" xr:uid="{00000000-0005-0000-0000-00006F200000}"/>
    <cellStyle name="Normal 19 2 5 3 3 3" xfId="23401" xr:uid="{00000000-0005-0000-0000-00006C5B0000}"/>
    <cellStyle name="Normal 19 2 5 3 5" xfId="18388" xr:uid="{00000000-0005-0000-0000-0000D7470000}"/>
    <cellStyle name="Normal 19 2 5 4" xfId="4939" xr:uid="{00000000-0005-0000-0000-00004E130000}"/>
    <cellStyle name="Normal 19 2 5 4 2" xfId="14991" xr:uid="{00000000-0005-0000-0000-0000923A0000}"/>
    <cellStyle name="Normal 19 2 5 4 2 3" xfId="30089" xr:uid="{00000000-0005-0000-0000-00008C750000}"/>
    <cellStyle name="Normal 19 2 5 4 3" xfId="9971" xr:uid="{00000000-0005-0000-0000-0000F6260000}"/>
    <cellStyle name="Normal 19 2 5 4 3 3" xfId="25072" xr:uid="{00000000-0005-0000-0000-0000F3610000}"/>
    <cellStyle name="Normal 19 2 5 4 5" xfId="20059" xr:uid="{00000000-0005-0000-0000-00005E4E0000}"/>
    <cellStyle name="Normal 19 2 5 5" xfId="11649" xr:uid="{00000000-0005-0000-0000-0000842D0000}"/>
    <cellStyle name="Normal 19 2 5 5 3" xfId="26747" xr:uid="{00000000-0005-0000-0000-00007E680000}"/>
    <cellStyle name="Normal 19 2 5 6" xfId="6628" xr:uid="{00000000-0005-0000-0000-0000E7190000}"/>
    <cellStyle name="Normal 19 2 5 6 3" xfId="21730" xr:uid="{00000000-0005-0000-0000-0000E5540000}"/>
    <cellStyle name="Normal 19 2 5 8" xfId="16717" xr:uid="{00000000-0005-0000-0000-000050410000}"/>
    <cellStyle name="Normal 19 2 6" xfId="1973" xr:uid="{00000000-0005-0000-0000-0000B8070000}"/>
    <cellStyle name="Normal 19 2 6 2" xfId="3665" xr:uid="{00000000-0005-0000-0000-0000540E0000}"/>
    <cellStyle name="Normal 19 2 6 2 2" xfId="13738" xr:uid="{00000000-0005-0000-0000-0000AD350000}"/>
    <cellStyle name="Normal 19 2 6 2 2 3" xfId="28836" xr:uid="{00000000-0005-0000-0000-0000A7700000}"/>
    <cellStyle name="Normal 19 2 6 2 3" xfId="8718" xr:uid="{00000000-0005-0000-0000-000011220000}"/>
    <cellStyle name="Normal 19 2 6 2 3 3" xfId="23819" xr:uid="{00000000-0005-0000-0000-00000E5D0000}"/>
    <cellStyle name="Normal 19 2 6 2 5" xfId="18806" xr:uid="{00000000-0005-0000-0000-000079490000}"/>
    <cellStyle name="Normal 19 2 6 3" xfId="5357" xr:uid="{00000000-0005-0000-0000-0000F0140000}"/>
    <cellStyle name="Normal 19 2 6 3 2" xfId="15409" xr:uid="{00000000-0005-0000-0000-0000343C0000}"/>
    <cellStyle name="Normal 19 2 6 3 2 3" xfId="30507" xr:uid="{00000000-0005-0000-0000-00002E770000}"/>
    <cellStyle name="Normal 19 2 6 3 3" xfId="10389" xr:uid="{00000000-0005-0000-0000-000098280000}"/>
    <cellStyle name="Normal 19 2 6 3 3 3" xfId="25490" xr:uid="{00000000-0005-0000-0000-000095630000}"/>
    <cellStyle name="Normal 19 2 6 3 5" xfId="20477" xr:uid="{00000000-0005-0000-0000-000000500000}"/>
    <cellStyle name="Normal 19 2 6 4" xfId="12067" xr:uid="{00000000-0005-0000-0000-0000262F0000}"/>
    <cellStyle name="Normal 19 2 6 4 3" xfId="27165" xr:uid="{00000000-0005-0000-0000-0000206A0000}"/>
    <cellStyle name="Normal 19 2 6 5" xfId="7046" xr:uid="{00000000-0005-0000-0000-0000891B0000}"/>
    <cellStyle name="Normal 19 2 6 5 3" xfId="22148" xr:uid="{00000000-0005-0000-0000-000087560000}"/>
    <cellStyle name="Normal 19 2 6 7" xfId="17135" xr:uid="{00000000-0005-0000-0000-0000F2420000}"/>
    <cellStyle name="Normal 19 2 7" xfId="2824" xr:uid="{00000000-0005-0000-0000-00000B0B0000}"/>
    <cellStyle name="Normal 19 2 7 2" xfId="12902" xr:uid="{00000000-0005-0000-0000-000069320000}"/>
    <cellStyle name="Normal 19 2 7 2 3" xfId="28000" xr:uid="{00000000-0005-0000-0000-0000636D0000}"/>
    <cellStyle name="Normal 19 2 7 3" xfId="7882" xr:uid="{00000000-0005-0000-0000-0000CD1E0000}"/>
    <cellStyle name="Normal 19 2 7 3 3" xfId="22983" xr:uid="{00000000-0005-0000-0000-0000CA590000}"/>
    <cellStyle name="Normal 19 2 7 5" xfId="17970" xr:uid="{00000000-0005-0000-0000-000035460000}"/>
    <cellStyle name="Normal 19 2 8" xfId="4518" xr:uid="{00000000-0005-0000-0000-0000A9110000}"/>
    <cellStyle name="Normal 19 2 8 2" xfId="14573" xr:uid="{00000000-0005-0000-0000-0000F0380000}"/>
    <cellStyle name="Normal 19 2 8 2 3" xfId="29671" xr:uid="{00000000-0005-0000-0000-0000EA730000}"/>
    <cellStyle name="Normal 19 2 8 3" xfId="9553" xr:uid="{00000000-0005-0000-0000-000054250000}"/>
    <cellStyle name="Normal 19 2 8 3 3" xfId="24654" xr:uid="{00000000-0005-0000-0000-000051600000}"/>
    <cellStyle name="Normal 19 2 8 5" xfId="19641" xr:uid="{00000000-0005-0000-0000-0000BC4C0000}"/>
    <cellStyle name="Normal 19 2 9" xfId="11229" xr:uid="{00000000-0005-0000-0000-0000E02B0000}"/>
    <cellStyle name="Normal 19 2 9 3" xfId="26329" xr:uid="{00000000-0005-0000-0000-0000DC660000}"/>
    <cellStyle name="Normal 2" xfId="138" xr:uid="{00000000-0005-0000-0000-00008A000000}"/>
    <cellStyle name="Normal 2 2" xfId="139" xr:uid="{00000000-0005-0000-0000-00008B000000}"/>
    <cellStyle name="Normal 2 2 2" xfId="528" xr:uid="{00000000-0005-0000-0000-000012020000}"/>
    <cellStyle name="Normal 2 2 2 2" xfId="31343" xr:uid="{798FEBF9-3AB4-40CA-8DC3-5C2933547415}"/>
    <cellStyle name="Normal 2 2 3" xfId="841" xr:uid="{00000000-0005-0000-0000-00004B030000}"/>
    <cellStyle name="Normal 2 2 3 10" xfId="6209" xr:uid="{00000000-0005-0000-0000-000044180000}"/>
    <cellStyle name="Normal 2 2 3 10 3" xfId="21313" xr:uid="{00000000-0005-0000-0000-000044530000}"/>
    <cellStyle name="Normal 2 2 3 12" xfId="16298" xr:uid="{00000000-0005-0000-0000-0000AD3F0000}"/>
    <cellStyle name="Normal 2 2 3 2" xfId="1173" xr:uid="{00000000-0005-0000-0000-000098040000}"/>
    <cellStyle name="Normal 2 2 3 2 11" xfId="16352" xr:uid="{00000000-0005-0000-0000-0000E33F0000}"/>
    <cellStyle name="Normal 2 2 3 2 2" xfId="1281" xr:uid="{00000000-0005-0000-0000-000004050000}"/>
    <cellStyle name="Normal 2 2 3 2 2 10" xfId="16456" xr:uid="{00000000-0005-0000-0000-00004B400000}"/>
    <cellStyle name="Normal 2 2 3 2 2 2" xfId="1498" xr:uid="{00000000-0005-0000-0000-0000DD050000}"/>
    <cellStyle name="Normal 2 2 3 2 2 2 2" xfId="1919" xr:uid="{00000000-0005-0000-0000-000082070000}"/>
    <cellStyle name="Normal 2 2 3 2 2 2 2 2" xfId="2758" xr:uid="{00000000-0005-0000-0000-0000C90A0000}"/>
    <cellStyle name="Normal 2 2 3 2 2 2 2 2 2" xfId="4448" xr:uid="{00000000-0005-0000-0000-000063110000}"/>
    <cellStyle name="Normal 2 2 3 2 2 2 2 2 2 2" xfId="14521" xr:uid="{00000000-0005-0000-0000-0000BC380000}"/>
    <cellStyle name="Normal 2 2 3 2 2 2 2 2 2 2 3" xfId="29619" xr:uid="{00000000-0005-0000-0000-0000B6730000}"/>
    <cellStyle name="Normal 2 2 3 2 2 2 2 2 2 3" xfId="9501" xr:uid="{00000000-0005-0000-0000-000020250000}"/>
    <cellStyle name="Normal 2 2 3 2 2 2 2 2 2 3 3" xfId="24602" xr:uid="{00000000-0005-0000-0000-00001D600000}"/>
    <cellStyle name="Normal 2 2 3 2 2 2 2 2 2 5" xfId="19589" xr:uid="{00000000-0005-0000-0000-0000884C0000}"/>
    <cellStyle name="Normal 2 2 3 2 2 2 2 2 3" xfId="6140" xr:uid="{00000000-0005-0000-0000-0000FF170000}"/>
    <cellStyle name="Normal 2 2 3 2 2 2 2 2 3 2" xfId="16192" xr:uid="{00000000-0005-0000-0000-0000433F0000}"/>
    <cellStyle name="Normal 2 2 3 2 2 2 2 2 3 2 3" xfId="31290" xr:uid="{00000000-0005-0000-0000-00003D7A0000}"/>
    <cellStyle name="Normal 2 2 3 2 2 2 2 2 3 3" xfId="11172" xr:uid="{00000000-0005-0000-0000-0000A72B0000}"/>
    <cellStyle name="Normal 2 2 3 2 2 2 2 2 3 3 3" xfId="26273" xr:uid="{00000000-0005-0000-0000-0000A4660000}"/>
    <cellStyle name="Normal 2 2 3 2 2 2 2 2 3 5" xfId="21260" xr:uid="{00000000-0005-0000-0000-00000F530000}"/>
    <cellStyle name="Normal 2 2 3 2 2 2 2 2 4" xfId="12850" xr:uid="{00000000-0005-0000-0000-000035320000}"/>
    <cellStyle name="Normal 2 2 3 2 2 2 2 2 4 3" xfId="27948" xr:uid="{00000000-0005-0000-0000-00002F6D0000}"/>
    <cellStyle name="Normal 2 2 3 2 2 2 2 2 5" xfId="7829" xr:uid="{00000000-0005-0000-0000-0000981E0000}"/>
    <cellStyle name="Normal 2 2 3 2 2 2 2 2 5 3" xfId="22931" xr:uid="{00000000-0005-0000-0000-000096590000}"/>
    <cellStyle name="Normal 2 2 3 2 2 2 2 2 7" xfId="17918" xr:uid="{00000000-0005-0000-0000-000001460000}"/>
    <cellStyle name="Normal 2 2 3 2 2 2 2 3" xfId="3611" xr:uid="{00000000-0005-0000-0000-00001E0E0000}"/>
    <cellStyle name="Normal 2 2 3 2 2 2 2 3 2" xfId="13685" xr:uid="{00000000-0005-0000-0000-000078350000}"/>
    <cellStyle name="Normal 2 2 3 2 2 2 2 3 2 3" xfId="28783" xr:uid="{00000000-0005-0000-0000-000072700000}"/>
    <cellStyle name="Normal 2 2 3 2 2 2 2 3 3" xfId="8665" xr:uid="{00000000-0005-0000-0000-0000DC210000}"/>
    <cellStyle name="Normal 2 2 3 2 2 2 2 3 3 3" xfId="23766" xr:uid="{00000000-0005-0000-0000-0000D95C0000}"/>
    <cellStyle name="Normal 2 2 3 2 2 2 2 3 5" xfId="18753" xr:uid="{00000000-0005-0000-0000-000044490000}"/>
    <cellStyle name="Normal 2 2 3 2 2 2 2 4" xfId="5304" xr:uid="{00000000-0005-0000-0000-0000BB140000}"/>
    <cellStyle name="Normal 2 2 3 2 2 2 2 4 2" xfId="15356" xr:uid="{00000000-0005-0000-0000-0000FF3B0000}"/>
    <cellStyle name="Normal 2 2 3 2 2 2 2 4 2 3" xfId="30454" xr:uid="{00000000-0005-0000-0000-0000F9760000}"/>
    <cellStyle name="Normal 2 2 3 2 2 2 2 4 3" xfId="10336" xr:uid="{00000000-0005-0000-0000-000063280000}"/>
    <cellStyle name="Normal 2 2 3 2 2 2 2 4 3 3" xfId="25437" xr:uid="{00000000-0005-0000-0000-000060630000}"/>
    <cellStyle name="Normal 2 2 3 2 2 2 2 4 5" xfId="20424" xr:uid="{00000000-0005-0000-0000-0000CB4F0000}"/>
    <cellStyle name="Normal 2 2 3 2 2 2 2 5" xfId="12014" xr:uid="{00000000-0005-0000-0000-0000F12E0000}"/>
    <cellStyle name="Normal 2 2 3 2 2 2 2 5 3" xfId="27112" xr:uid="{00000000-0005-0000-0000-0000EB690000}"/>
    <cellStyle name="Normal 2 2 3 2 2 2 2 6" xfId="6993" xr:uid="{00000000-0005-0000-0000-0000541B0000}"/>
    <cellStyle name="Normal 2 2 3 2 2 2 2 6 3" xfId="22095" xr:uid="{00000000-0005-0000-0000-000052560000}"/>
    <cellStyle name="Normal 2 2 3 2 2 2 2 8" xfId="17082" xr:uid="{00000000-0005-0000-0000-0000BD420000}"/>
    <cellStyle name="Normal 2 2 3 2 2 2 3" xfId="2340" xr:uid="{00000000-0005-0000-0000-000027090000}"/>
    <cellStyle name="Normal 2 2 3 2 2 2 3 2" xfId="4030" xr:uid="{00000000-0005-0000-0000-0000C10F0000}"/>
    <cellStyle name="Normal 2 2 3 2 2 2 3 2 2" xfId="14103" xr:uid="{00000000-0005-0000-0000-00001A370000}"/>
    <cellStyle name="Normal 2 2 3 2 2 2 3 2 2 3" xfId="29201" xr:uid="{00000000-0005-0000-0000-000014720000}"/>
    <cellStyle name="Normal 2 2 3 2 2 2 3 2 3" xfId="9083" xr:uid="{00000000-0005-0000-0000-00007E230000}"/>
    <cellStyle name="Normal 2 2 3 2 2 2 3 2 3 3" xfId="24184" xr:uid="{00000000-0005-0000-0000-00007B5E0000}"/>
    <cellStyle name="Normal 2 2 3 2 2 2 3 2 5" xfId="19171" xr:uid="{00000000-0005-0000-0000-0000E64A0000}"/>
    <cellStyle name="Normal 2 2 3 2 2 2 3 3" xfId="5722" xr:uid="{00000000-0005-0000-0000-00005D160000}"/>
    <cellStyle name="Normal 2 2 3 2 2 2 3 3 2" xfId="15774" xr:uid="{00000000-0005-0000-0000-0000A13D0000}"/>
    <cellStyle name="Normal 2 2 3 2 2 2 3 3 2 3" xfId="30872" xr:uid="{00000000-0005-0000-0000-00009B780000}"/>
    <cellStyle name="Normal 2 2 3 2 2 2 3 3 3" xfId="10754" xr:uid="{00000000-0005-0000-0000-0000052A0000}"/>
    <cellStyle name="Normal 2 2 3 2 2 2 3 3 3 3" xfId="25855" xr:uid="{00000000-0005-0000-0000-000002650000}"/>
    <cellStyle name="Normal 2 2 3 2 2 2 3 3 5" xfId="20842" xr:uid="{00000000-0005-0000-0000-00006D510000}"/>
    <cellStyle name="Normal 2 2 3 2 2 2 3 4" xfId="12432" xr:uid="{00000000-0005-0000-0000-000093300000}"/>
    <cellStyle name="Normal 2 2 3 2 2 2 3 4 3" xfId="27530" xr:uid="{00000000-0005-0000-0000-00008D6B0000}"/>
    <cellStyle name="Normal 2 2 3 2 2 2 3 5" xfId="7411" xr:uid="{00000000-0005-0000-0000-0000F61C0000}"/>
    <cellStyle name="Normal 2 2 3 2 2 2 3 5 3" xfId="22513" xr:uid="{00000000-0005-0000-0000-0000F4570000}"/>
    <cellStyle name="Normal 2 2 3 2 2 2 3 7" xfId="17500" xr:uid="{00000000-0005-0000-0000-00005F440000}"/>
    <cellStyle name="Normal 2 2 3 2 2 2 4" xfId="3193" xr:uid="{00000000-0005-0000-0000-00007C0C0000}"/>
    <cellStyle name="Normal 2 2 3 2 2 2 4 2" xfId="13267" xr:uid="{00000000-0005-0000-0000-0000D6330000}"/>
    <cellStyle name="Normal 2 2 3 2 2 2 4 2 3" xfId="28365" xr:uid="{00000000-0005-0000-0000-0000D06E0000}"/>
    <cellStyle name="Normal 2 2 3 2 2 2 4 3" xfId="8247" xr:uid="{00000000-0005-0000-0000-00003A200000}"/>
    <cellStyle name="Normal 2 2 3 2 2 2 4 3 3" xfId="23348" xr:uid="{00000000-0005-0000-0000-0000375B0000}"/>
    <cellStyle name="Normal 2 2 3 2 2 2 4 5" xfId="18335" xr:uid="{00000000-0005-0000-0000-0000A2470000}"/>
    <cellStyle name="Normal 2 2 3 2 2 2 5" xfId="4886" xr:uid="{00000000-0005-0000-0000-000019130000}"/>
    <cellStyle name="Normal 2 2 3 2 2 2 5 2" xfId="14938" xr:uid="{00000000-0005-0000-0000-00005D3A0000}"/>
    <cellStyle name="Normal 2 2 3 2 2 2 5 2 3" xfId="30036" xr:uid="{00000000-0005-0000-0000-000057750000}"/>
    <cellStyle name="Normal 2 2 3 2 2 2 5 3" xfId="9918" xr:uid="{00000000-0005-0000-0000-0000C1260000}"/>
    <cellStyle name="Normal 2 2 3 2 2 2 5 3 3" xfId="25019" xr:uid="{00000000-0005-0000-0000-0000BE610000}"/>
    <cellStyle name="Normal 2 2 3 2 2 2 5 5" xfId="20006" xr:uid="{00000000-0005-0000-0000-0000294E0000}"/>
    <cellStyle name="Normal 2 2 3 2 2 2 6" xfId="11596" xr:uid="{00000000-0005-0000-0000-00004F2D0000}"/>
    <cellStyle name="Normal 2 2 3 2 2 2 6 3" xfId="26694" xr:uid="{00000000-0005-0000-0000-000049680000}"/>
    <cellStyle name="Normal 2 2 3 2 2 2 7" xfId="6575" xr:uid="{00000000-0005-0000-0000-0000B2190000}"/>
    <cellStyle name="Normal 2 2 3 2 2 2 7 3" xfId="21677" xr:uid="{00000000-0005-0000-0000-0000B0540000}"/>
    <cellStyle name="Normal 2 2 3 2 2 2 9" xfId="16664" xr:uid="{00000000-0005-0000-0000-00001B410000}"/>
    <cellStyle name="Normal 2 2 3 2 2 3" xfId="1711" xr:uid="{00000000-0005-0000-0000-0000B2060000}"/>
    <cellStyle name="Normal 2 2 3 2 2 3 2" xfId="2550" xr:uid="{00000000-0005-0000-0000-0000F9090000}"/>
    <cellStyle name="Normal 2 2 3 2 2 3 2 2" xfId="4240" xr:uid="{00000000-0005-0000-0000-000093100000}"/>
    <cellStyle name="Normal 2 2 3 2 2 3 2 2 2" xfId="14313" xr:uid="{00000000-0005-0000-0000-0000EC370000}"/>
    <cellStyle name="Normal 2 2 3 2 2 3 2 2 2 3" xfId="29411" xr:uid="{00000000-0005-0000-0000-0000E6720000}"/>
    <cellStyle name="Normal 2 2 3 2 2 3 2 2 3" xfId="9293" xr:uid="{00000000-0005-0000-0000-000050240000}"/>
    <cellStyle name="Normal 2 2 3 2 2 3 2 2 3 3" xfId="24394" xr:uid="{00000000-0005-0000-0000-00004D5F0000}"/>
    <cellStyle name="Normal 2 2 3 2 2 3 2 2 5" xfId="19381" xr:uid="{00000000-0005-0000-0000-0000B84B0000}"/>
    <cellStyle name="Normal 2 2 3 2 2 3 2 3" xfId="5932" xr:uid="{00000000-0005-0000-0000-00002F170000}"/>
    <cellStyle name="Normal 2 2 3 2 2 3 2 3 2" xfId="15984" xr:uid="{00000000-0005-0000-0000-0000733E0000}"/>
    <cellStyle name="Normal 2 2 3 2 2 3 2 3 2 3" xfId="31082" xr:uid="{00000000-0005-0000-0000-00006D790000}"/>
    <cellStyle name="Normal 2 2 3 2 2 3 2 3 3" xfId="10964" xr:uid="{00000000-0005-0000-0000-0000D72A0000}"/>
    <cellStyle name="Normal 2 2 3 2 2 3 2 3 3 3" xfId="26065" xr:uid="{00000000-0005-0000-0000-0000D4650000}"/>
    <cellStyle name="Normal 2 2 3 2 2 3 2 3 5" xfId="21052" xr:uid="{00000000-0005-0000-0000-00003F520000}"/>
    <cellStyle name="Normal 2 2 3 2 2 3 2 4" xfId="12642" xr:uid="{00000000-0005-0000-0000-000065310000}"/>
    <cellStyle name="Normal 2 2 3 2 2 3 2 4 3" xfId="27740" xr:uid="{00000000-0005-0000-0000-00005F6C0000}"/>
    <cellStyle name="Normal 2 2 3 2 2 3 2 5" xfId="7621" xr:uid="{00000000-0005-0000-0000-0000C81D0000}"/>
    <cellStyle name="Normal 2 2 3 2 2 3 2 5 3" xfId="22723" xr:uid="{00000000-0005-0000-0000-0000C6580000}"/>
    <cellStyle name="Normal 2 2 3 2 2 3 2 7" xfId="17710" xr:uid="{00000000-0005-0000-0000-000031450000}"/>
    <cellStyle name="Normal 2 2 3 2 2 3 3" xfId="3403" xr:uid="{00000000-0005-0000-0000-00004E0D0000}"/>
    <cellStyle name="Normal 2 2 3 2 2 3 3 2" xfId="13477" xr:uid="{00000000-0005-0000-0000-0000A8340000}"/>
    <cellStyle name="Normal 2 2 3 2 2 3 3 2 3" xfId="28575" xr:uid="{00000000-0005-0000-0000-0000A26F0000}"/>
    <cellStyle name="Normal 2 2 3 2 2 3 3 3" xfId="8457" xr:uid="{00000000-0005-0000-0000-00000C210000}"/>
    <cellStyle name="Normal 2 2 3 2 2 3 3 3 3" xfId="23558" xr:uid="{00000000-0005-0000-0000-0000095C0000}"/>
    <cellStyle name="Normal 2 2 3 2 2 3 3 5" xfId="18545" xr:uid="{00000000-0005-0000-0000-000074480000}"/>
    <cellStyle name="Normal 2 2 3 2 2 3 4" xfId="5096" xr:uid="{00000000-0005-0000-0000-0000EB130000}"/>
    <cellStyle name="Normal 2 2 3 2 2 3 4 2" xfId="15148" xr:uid="{00000000-0005-0000-0000-00002F3B0000}"/>
    <cellStyle name="Normal 2 2 3 2 2 3 4 2 3" xfId="30246" xr:uid="{00000000-0005-0000-0000-000029760000}"/>
    <cellStyle name="Normal 2 2 3 2 2 3 4 3" xfId="10128" xr:uid="{00000000-0005-0000-0000-000093270000}"/>
    <cellStyle name="Normal 2 2 3 2 2 3 4 3 3" xfId="25229" xr:uid="{00000000-0005-0000-0000-000090620000}"/>
    <cellStyle name="Normal 2 2 3 2 2 3 4 5" xfId="20216" xr:uid="{00000000-0005-0000-0000-0000FB4E0000}"/>
    <cellStyle name="Normal 2 2 3 2 2 3 5" xfId="11806" xr:uid="{00000000-0005-0000-0000-0000212E0000}"/>
    <cellStyle name="Normal 2 2 3 2 2 3 5 3" xfId="26904" xr:uid="{00000000-0005-0000-0000-00001B690000}"/>
    <cellStyle name="Normal 2 2 3 2 2 3 6" xfId="6785" xr:uid="{00000000-0005-0000-0000-0000841A0000}"/>
    <cellStyle name="Normal 2 2 3 2 2 3 6 3" xfId="21887" xr:uid="{00000000-0005-0000-0000-000082550000}"/>
    <cellStyle name="Normal 2 2 3 2 2 3 8" xfId="16874" xr:uid="{00000000-0005-0000-0000-0000ED410000}"/>
    <cellStyle name="Normal 2 2 3 2 2 4" xfId="2132" xr:uid="{00000000-0005-0000-0000-000057080000}"/>
    <cellStyle name="Normal 2 2 3 2 2 4 2" xfId="3822" xr:uid="{00000000-0005-0000-0000-0000F10E0000}"/>
    <cellStyle name="Normal 2 2 3 2 2 4 2 2" xfId="13895" xr:uid="{00000000-0005-0000-0000-00004A360000}"/>
    <cellStyle name="Normal 2 2 3 2 2 4 2 2 3" xfId="28993" xr:uid="{00000000-0005-0000-0000-000044710000}"/>
    <cellStyle name="Normal 2 2 3 2 2 4 2 3" xfId="8875" xr:uid="{00000000-0005-0000-0000-0000AE220000}"/>
    <cellStyle name="Normal 2 2 3 2 2 4 2 3 3" xfId="23976" xr:uid="{00000000-0005-0000-0000-0000AB5D0000}"/>
    <cellStyle name="Normal 2 2 3 2 2 4 2 5" xfId="18963" xr:uid="{00000000-0005-0000-0000-0000164A0000}"/>
    <cellStyle name="Normal 2 2 3 2 2 4 3" xfId="5514" xr:uid="{00000000-0005-0000-0000-00008D150000}"/>
    <cellStyle name="Normal 2 2 3 2 2 4 3 2" xfId="15566" xr:uid="{00000000-0005-0000-0000-0000D13C0000}"/>
    <cellStyle name="Normal 2 2 3 2 2 4 3 2 3" xfId="30664" xr:uid="{00000000-0005-0000-0000-0000CB770000}"/>
    <cellStyle name="Normal 2 2 3 2 2 4 3 3" xfId="10546" xr:uid="{00000000-0005-0000-0000-000035290000}"/>
    <cellStyle name="Normal 2 2 3 2 2 4 3 3 3" xfId="25647" xr:uid="{00000000-0005-0000-0000-000032640000}"/>
    <cellStyle name="Normal 2 2 3 2 2 4 3 5" xfId="20634" xr:uid="{00000000-0005-0000-0000-00009D500000}"/>
    <cellStyle name="Normal 2 2 3 2 2 4 4" xfId="12224" xr:uid="{00000000-0005-0000-0000-0000C32F0000}"/>
    <cellStyle name="Normal 2 2 3 2 2 4 4 3" xfId="27322" xr:uid="{00000000-0005-0000-0000-0000BD6A0000}"/>
    <cellStyle name="Normal 2 2 3 2 2 4 5" xfId="7203" xr:uid="{00000000-0005-0000-0000-0000261C0000}"/>
    <cellStyle name="Normal 2 2 3 2 2 4 5 3" xfId="22305" xr:uid="{00000000-0005-0000-0000-000024570000}"/>
    <cellStyle name="Normal 2 2 3 2 2 4 7" xfId="17292" xr:uid="{00000000-0005-0000-0000-00008F430000}"/>
    <cellStyle name="Normal 2 2 3 2 2 5" xfId="2985" xr:uid="{00000000-0005-0000-0000-0000AC0B0000}"/>
    <cellStyle name="Normal 2 2 3 2 2 5 2" xfId="13059" xr:uid="{00000000-0005-0000-0000-000006330000}"/>
    <cellStyle name="Normal 2 2 3 2 2 5 2 3" xfId="28157" xr:uid="{00000000-0005-0000-0000-0000006E0000}"/>
    <cellStyle name="Normal 2 2 3 2 2 5 3" xfId="8039" xr:uid="{00000000-0005-0000-0000-00006A1F0000}"/>
    <cellStyle name="Normal 2 2 3 2 2 5 3 3" xfId="23140" xr:uid="{00000000-0005-0000-0000-0000675A0000}"/>
    <cellStyle name="Normal 2 2 3 2 2 5 5" xfId="18127" xr:uid="{00000000-0005-0000-0000-0000D2460000}"/>
    <cellStyle name="Normal 2 2 3 2 2 6" xfId="4678" xr:uid="{00000000-0005-0000-0000-000049120000}"/>
    <cellStyle name="Normal 2 2 3 2 2 6 2" xfId="14730" xr:uid="{00000000-0005-0000-0000-00008D390000}"/>
    <cellStyle name="Normal 2 2 3 2 2 6 2 3" xfId="29828" xr:uid="{00000000-0005-0000-0000-000087740000}"/>
    <cellStyle name="Normal 2 2 3 2 2 6 3" xfId="9710" xr:uid="{00000000-0005-0000-0000-0000F1250000}"/>
    <cellStyle name="Normal 2 2 3 2 2 6 3 3" xfId="24811" xr:uid="{00000000-0005-0000-0000-0000EE600000}"/>
    <cellStyle name="Normal 2 2 3 2 2 6 5" xfId="19798" xr:uid="{00000000-0005-0000-0000-0000594D0000}"/>
    <cellStyle name="Normal 2 2 3 2 2 7" xfId="11388" xr:uid="{00000000-0005-0000-0000-00007F2C0000}"/>
    <cellStyle name="Normal 2 2 3 2 2 7 3" xfId="26486" xr:uid="{00000000-0005-0000-0000-000079670000}"/>
    <cellStyle name="Normal 2 2 3 2 2 8" xfId="6367" xr:uid="{00000000-0005-0000-0000-0000E2180000}"/>
    <cellStyle name="Normal 2 2 3 2 2 8 3" xfId="21469" xr:uid="{00000000-0005-0000-0000-0000E0530000}"/>
    <cellStyle name="Normal 2 2 3 2 3" xfId="1394" xr:uid="{00000000-0005-0000-0000-000075050000}"/>
    <cellStyle name="Normal 2 2 3 2 3 2" xfId="1815" xr:uid="{00000000-0005-0000-0000-00001A070000}"/>
    <cellStyle name="Normal 2 2 3 2 3 2 2" xfId="2654" xr:uid="{00000000-0005-0000-0000-0000610A0000}"/>
    <cellStyle name="Normal 2 2 3 2 3 2 2 2" xfId="4344" xr:uid="{00000000-0005-0000-0000-0000FB100000}"/>
    <cellStyle name="Normal 2 2 3 2 3 2 2 2 2" xfId="14417" xr:uid="{00000000-0005-0000-0000-000054380000}"/>
    <cellStyle name="Normal 2 2 3 2 3 2 2 2 2 3" xfId="29515" xr:uid="{00000000-0005-0000-0000-00004E730000}"/>
    <cellStyle name="Normal 2 2 3 2 3 2 2 2 3" xfId="9397" xr:uid="{00000000-0005-0000-0000-0000B8240000}"/>
    <cellStyle name="Normal 2 2 3 2 3 2 2 2 3 3" xfId="24498" xr:uid="{00000000-0005-0000-0000-0000B55F0000}"/>
    <cellStyle name="Normal 2 2 3 2 3 2 2 2 5" xfId="19485" xr:uid="{00000000-0005-0000-0000-0000204C0000}"/>
    <cellStyle name="Normal 2 2 3 2 3 2 2 3" xfId="6036" xr:uid="{00000000-0005-0000-0000-000097170000}"/>
    <cellStyle name="Normal 2 2 3 2 3 2 2 3 2" xfId="16088" xr:uid="{00000000-0005-0000-0000-0000DB3E0000}"/>
    <cellStyle name="Normal 2 2 3 2 3 2 2 3 2 3" xfId="31186" xr:uid="{00000000-0005-0000-0000-0000D5790000}"/>
    <cellStyle name="Normal 2 2 3 2 3 2 2 3 3" xfId="11068" xr:uid="{00000000-0005-0000-0000-00003F2B0000}"/>
    <cellStyle name="Normal 2 2 3 2 3 2 2 3 3 3" xfId="26169" xr:uid="{00000000-0005-0000-0000-00003C660000}"/>
    <cellStyle name="Normal 2 2 3 2 3 2 2 3 5" xfId="21156" xr:uid="{00000000-0005-0000-0000-0000A7520000}"/>
    <cellStyle name="Normal 2 2 3 2 3 2 2 4" xfId="12746" xr:uid="{00000000-0005-0000-0000-0000CD310000}"/>
    <cellStyle name="Normal 2 2 3 2 3 2 2 4 3" xfId="27844" xr:uid="{00000000-0005-0000-0000-0000C76C0000}"/>
    <cellStyle name="Normal 2 2 3 2 3 2 2 5" xfId="7725" xr:uid="{00000000-0005-0000-0000-0000301E0000}"/>
    <cellStyle name="Normal 2 2 3 2 3 2 2 5 3" xfId="22827" xr:uid="{00000000-0005-0000-0000-00002E590000}"/>
    <cellStyle name="Normal 2 2 3 2 3 2 2 7" xfId="17814" xr:uid="{00000000-0005-0000-0000-000099450000}"/>
    <cellStyle name="Normal 2 2 3 2 3 2 3" xfId="3507" xr:uid="{00000000-0005-0000-0000-0000B60D0000}"/>
    <cellStyle name="Normal 2 2 3 2 3 2 3 2" xfId="13581" xr:uid="{00000000-0005-0000-0000-000010350000}"/>
    <cellStyle name="Normal 2 2 3 2 3 2 3 2 3" xfId="28679" xr:uid="{00000000-0005-0000-0000-00000A700000}"/>
    <cellStyle name="Normal 2 2 3 2 3 2 3 3" xfId="8561" xr:uid="{00000000-0005-0000-0000-000074210000}"/>
    <cellStyle name="Normal 2 2 3 2 3 2 3 3 3" xfId="23662" xr:uid="{00000000-0005-0000-0000-0000715C0000}"/>
    <cellStyle name="Normal 2 2 3 2 3 2 3 5" xfId="18649" xr:uid="{00000000-0005-0000-0000-0000DC480000}"/>
    <cellStyle name="Normal 2 2 3 2 3 2 4" xfId="5200" xr:uid="{00000000-0005-0000-0000-000053140000}"/>
    <cellStyle name="Normal 2 2 3 2 3 2 4 2" xfId="15252" xr:uid="{00000000-0005-0000-0000-0000973B0000}"/>
    <cellStyle name="Normal 2 2 3 2 3 2 4 2 3" xfId="30350" xr:uid="{00000000-0005-0000-0000-000091760000}"/>
    <cellStyle name="Normal 2 2 3 2 3 2 4 3" xfId="10232" xr:uid="{00000000-0005-0000-0000-0000FB270000}"/>
    <cellStyle name="Normal 2 2 3 2 3 2 4 3 3" xfId="25333" xr:uid="{00000000-0005-0000-0000-0000F8620000}"/>
    <cellStyle name="Normal 2 2 3 2 3 2 4 5" xfId="20320" xr:uid="{00000000-0005-0000-0000-0000634F0000}"/>
    <cellStyle name="Normal 2 2 3 2 3 2 5" xfId="11910" xr:uid="{00000000-0005-0000-0000-0000892E0000}"/>
    <cellStyle name="Normal 2 2 3 2 3 2 5 3" xfId="27008" xr:uid="{00000000-0005-0000-0000-000083690000}"/>
    <cellStyle name="Normal 2 2 3 2 3 2 6" xfId="6889" xr:uid="{00000000-0005-0000-0000-0000EC1A0000}"/>
    <cellStyle name="Normal 2 2 3 2 3 2 6 3" xfId="21991" xr:uid="{00000000-0005-0000-0000-0000EA550000}"/>
    <cellStyle name="Normal 2 2 3 2 3 2 8" xfId="16978" xr:uid="{00000000-0005-0000-0000-000055420000}"/>
    <cellStyle name="Normal 2 2 3 2 3 3" xfId="2236" xr:uid="{00000000-0005-0000-0000-0000BF080000}"/>
    <cellStyle name="Normal 2 2 3 2 3 3 2" xfId="3926" xr:uid="{00000000-0005-0000-0000-0000590F0000}"/>
    <cellStyle name="Normal 2 2 3 2 3 3 2 2" xfId="13999" xr:uid="{00000000-0005-0000-0000-0000B2360000}"/>
    <cellStyle name="Normal 2 2 3 2 3 3 2 2 3" xfId="29097" xr:uid="{00000000-0005-0000-0000-0000AC710000}"/>
    <cellStyle name="Normal 2 2 3 2 3 3 2 3" xfId="8979" xr:uid="{00000000-0005-0000-0000-000016230000}"/>
    <cellStyle name="Normal 2 2 3 2 3 3 2 3 3" xfId="24080" xr:uid="{00000000-0005-0000-0000-0000135E0000}"/>
    <cellStyle name="Normal 2 2 3 2 3 3 2 5" xfId="19067" xr:uid="{00000000-0005-0000-0000-00007E4A0000}"/>
    <cellStyle name="Normal 2 2 3 2 3 3 3" xfId="5618" xr:uid="{00000000-0005-0000-0000-0000F5150000}"/>
    <cellStyle name="Normal 2 2 3 2 3 3 3 2" xfId="15670" xr:uid="{00000000-0005-0000-0000-0000393D0000}"/>
    <cellStyle name="Normal 2 2 3 2 3 3 3 2 3" xfId="30768" xr:uid="{00000000-0005-0000-0000-000033780000}"/>
    <cellStyle name="Normal 2 2 3 2 3 3 3 3" xfId="10650" xr:uid="{00000000-0005-0000-0000-00009D290000}"/>
    <cellStyle name="Normal 2 2 3 2 3 3 3 3 3" xfId="25751" xr:uid="{00000000-0005-0000-0000-00009A640000}"/>
    <cellStyle name="Normal 2 2 3 2 3 3 3 5" xfId="20738" xr:uid="{00000000-0005-0000-0000-000005510000}"/>
    <cellStyle name="Normal 2 2 3 2 3 3 4" xfId="12328" xr:uid="{00000000-0005-0000-0000-00002B300000}"/>
    <cellStyle name="Normal 2 2 3 2 3 3 4 3" xfId="27426" xr:uid="{00000000-0005-0000-0000-0000256B0000}"/>
    <cellStyle name="Normal 2 2 3 2 3 3 5" xfId="7307" xr:uid="{00000000-0005-0000-0000-00008E1C0000}"/>
    <cellStyle name="Normal 2 2 3 2 3 3 5 3" xfId="22409" xr:uid="{00000000-0005-0000-0000-00008C570000}"/>
    <cellStyle name="Normal 2 2 3 2 3 3 7" xfId="17396" xr:uid="{00000000-0005-0000-0000-0000F7430000}"/>
    <cellStyle name="Normal 2 2 3 2 3 4" xfId="3089" xr:uid="{00000000-0005-0000-0000-0000140C0000}"/>
    <cellStyle name="Normal 2 2 3 2 3 4 2" xfId="13163" xr:uid="{00000000-0005-0000-0000-00006E330000}"/>
    <cellStyle name="Normal 2 2 3 2 3 4 2 3" xfId="28261" xr:uid="{00000000-0005-0000-0000-0000686E0000}"/>
    <cellStyle name="Normal 2 2 3 2 3 4 3" xfId="8143" xr:uid="{00000000-0005-0000-0000-0000D21F0000}"/>
    <cellStyle name="Normal 2 2 3 2 3 4 3 3" xfId="23244" xr:uid="{00000000-0005-0000-0000-0000CF5A0000}"/>
    <cellStyle name="Normal 2 2 3 2 3 4 5" xfId="18231" xr:uid="{00000000-0005-0000-0000-00003A470000}"/>
    <cellStyle name="Normal 2 2 3 2 3 5" xfId="4782" xr:uid="{00000000-0005-0000-0000-0000B1120000}"/>
    <cellStyle name="Normal 2 2 3 2 3 5 2" xfId="14834" xr:uid="{00000000-0005-0000-0000-0000F5390000}"/>
    <cellStyle name="Normal 2 2 3 2 3 5 2 3" xfId="29932" xr:uid="{00000000-0005-0000-0000-0000EF740000}"/>
    <cellStyle name="Normal 2 2 3 2 3 5 3" xfId="9814" xr:uid="{00000000-0005-0000-0000-000059260000}"/>
    <cellStyle name="Normal 2 2 3 2 3 5 3 3" xfId="24915" xr:uid="{00000000-0005-0000-0000-000056610000}"/>
    <cellStyle name="Normal 2 2 3 2 3 5 5" xfId="19902" xr:uid="{00000000-0005-0000-0000-0000C14D0000}"/>
    <cellStyle name="Normal 2 2 3 2 3 6" xfId="11492" xr:uid="{00000000-0005-0000-0000-0000E72C0000}"/>
    <cellStyle name="Normal 2 2 3 2 3 6 3" xfId="26590" xr:uid="{00000000-0005-0000-0000-0000E1670000}"/>
    <cellStyle name="Normal 2 2 3 2 3 7" xfId="6471" xr:uid="{00000000-0005-0000-0000-00004A190000}"/>
    <cellStyle name="Normal 2 2 3 2 3 7 3" xfId="21573" xr:uid="{00000000-0005-0000-0000-000048540000}"/>
    <cellStyle name="Normal 2 2 3 2 3 9" xfId="16560" xr:uid="{00000000-0005-0000-0000-0000B3400000}"/>
    <cellStyle name="Normal 2 2 3 2 4" xfId="1607" xr:uid="{00000000-0005-0000-0000-00004A060000}"/>
    <cellStyle name="Normal 2 2 3 2 4 2" xfId="2446" xr:uid="{00000000-0005-0000-0000-000091090000}"/>
    <cellStyle name="Normal 2 2 3 2 4 2 2" xfId="4136" xr:uid="{00000000-0005-0000-0000-00002B100000}"/>
    <cellStyle name="Normal 2 2 3 2 4 2 2 2" xfId="14209" xr:uid="{00000000-0005-0000-0000-000084370000}"/>
    <cellStyle name="Normal 2 2 3 2 4 2 2 2 3" xfId="29307" xr:uid="{00000000-0005-0000-0000-00007E720000}"/>
    <cellStyle name="Normal 2 2 3 2 4 2 2 3" xfId="9189" xr:uid="{00000000-0005-0000-0000-0000E8230000}"/>
    <cellStyle name="Normal 2 2 3 2 4 2 2 3 3" xfId="24290" xr:uid="{00000000-0005-0000-0000-0000E55E0000}"/>
    <cellStyle name="Normal 2 2 3 2 4 2 2 5" xfId="19277" xr:uid="{00000000-0005-0000-0000-0000504B0000}"/>
    <cellStyle name="Normal 2 2 3 2 4 2 3" xfId="5828" xr:uid="{00000000-0005-0000-0000-0000C7160000}"/>
    <cellStyle name="Normal 2 2 3 2 4 2 3 2" xfId="15880" xr:uid="{00000000-0005-0000-0000-00000B3E0000}"/>
    <cellStyle name="Normal 2 2 3 2 4 2 3 2 3" xfId="30978" xr:uid="{00000000-0005-0000-0000-000005790000}"/>
    <cellStyle name="Normal 2 2 3 2 4 2 3 3" xfId="10860" xr:uid="{00000000-0005-0000-0000-00006F2A0000}"/>
    <cellStyle name="Normal 2 2 3 2 4 2 3 3 3" xfId="25961" xr:uid="{00000000-0005-0000-0000-00006C650000}"/>
    <cellStyle name="Normal 2 2 3 2 4 2 3 5" xfId="20948" xr:uid="{00000000-0005-0000-0000-0000D7510000}"/>
    <cellStyle name="Normal 2 2 3 2 4 2 4" xfId="12538" xr:uid="{00000000-0005-0000-0000-0000FD300000}"/>
    <cellStyle name="Normal 2 2 3 2 4 2 4 3" xfId="27636" xr:uid="{00000000-0005-0000-0000-0000F76B0000}"/>
    <cellStyle name="Normal 2 2 3 2 4 2 5" xfId="7517" xr:uid="{00000000-0005-0000-0000-0000601D0000}"/>
    <cellStyle name="Normal 2 2 3 2 4 2 5 3" xfId="22619" xr:uid="{00000000-0005-0000-0000-00005E580000}"/>
    <cellStyle name="Normal 2 2 3 2 4 2 7" xfId="17606" xr:uid="{00000000-0005-0000-0000-0000C9440000}"/>
    <cellStyle name="Normal 2 2 3 2 4 3" xfId="3299" xr:uid="{00000000-0005-0000-0000-0000E60C0000}"/>
    <cellStyle name="Normal 2 2 3 2 4 3 2" xfId="13373" xr:uid="{00000000-0005-0000-0000-000040340000}"/>
    <cellStyle name="Normal 2 2 3 2 4 3 2 3" xfId="28471" xr:uid="{00000000-0005-0000-0000-00003A6F0000}"/>
    <cellStyle name="Normal 2 2 3 2 4 3 3" xfId="8353" xr:uid="{00000000-0005-0000-0000-0000A4200000}"/>
    <cellStyle name="Normal 2 2 3 2 4 3 3 3" xfId="23454" xr:uid="{00000000-0005-0000-0000-0000A15B0000}"/>
    <cellStyle name="Normal 2 2 3 2 4 3 5" xfId="18441" xr:uid="{00000000-0005-0000-0000-00000C480000}"/>
    <cellStyle name="Normal 2 2 3 2 4 4" xfId="4992" xr:uid="{00000000-0005-0000-0000-000083130000}"/>
    <cellStyle name="Normal 2 2 3 2 4 4 2" xfId="15044" xr:uid="{00000000-0005-0000-0000-0000C73A0000}"/>
    <cellStyle name="Normal 2 2 3 2 4 4 2 3" xfId="30142" xr:uid="{00000000-0005-0000-0000-0000C1750000}"/>
    <cellStyle name="Normal 2 2 3 2 4 4 3" xfId="10024" xr:uid="{00000000-0005-0000-0000-00002B270000}"/>
    <cellStyle name="Normal 2 2 3 2 4 4 3 3" xfId="25125" xr:uid="{00000000-0005-0000-0000-000028620000}"/>
    <cellStyle name="Normal 2 2 3 2 4 4 5" xfId="20112" xr:uid="{00000000-0005-0000-0000-0000934E0000}"/>
    <cellStyle name="Normal 2 2 3 2 4 5" xfId="11702" xr:uid="{00000000-0005-0000-0000-0000B92D0000}"/>
    <cellStyle name="Normal 2 2 3 2 4 5 3" xfId="26800" xr:uid="{00000000-0005-0000-0000-0000B3680000}"/>
    <cellStyle name="Normal 2 2 3 2 4 6" xfId="6681" xr:uid="{00000000-0005-0000-0000-00001C1A0000}"/>
    <cellStyle name="Normal 2 2 3 2 4 6 3" xfId="21783" xr:uid="{00000000-0005-0000-0000-00001A550000}"/>
    <cellStyle name="Normal 2 2 3 2 4 8" xfId="16770" xr:uid="{00000000-0005-0000-0000-000085410000}"/>
    <cellStyle name="Normal 2 2 3 2 5" xfId="2028" xr:uid="{00000000-0005-0000-0000-0000EF070000}"/>
    <cellStyle name="Normal 2 2 3 2 5 2" xfId="3718" xr:uid="{00000000-0005-0000-0000-0000890E0000}"/>
    <cellStyle name="Normal 2 2 3 2 5 2 2" xfId="13791" xr:uid="{00000000-0005-0000-0000-0000E2350000}"/>
    <cellStyle name="Normal 2 2 3 2 5 2 2 3" xfId="28889" xr:uid="{00000000-0005-0000-0000-0000DC700000}"/>
    <cellStyle name="Normal 2 2 3 2 5 2 3" xfId="8771" xr:uid="{00000000-0005-0000-0000-000046220000}"/>
    <cellStyle name="Normal 2 2 3 2 5 2 3 3" xfId="23872" xr:uid="{00000000-0005-0000-0000-0000435D0000}"/>
    <cellStyle name="Normal 2 2 3 2 5 2 5" xfId="18859" xr:uid="{00000000-0005-0000-0000-0000AE490000}"/>
    <cellStyle name="Normal 2 2 3 2 5 3" xfId="5410" xr:uid="{00000000-0005-0000-0000-000025150000}"/>
    <cellStyle name="Normal 2 2 3 2 5 3 2" xfId="15462" xr:uid="{00000000-0005-0000-0000-0000693C0000}"/>
    <cellStyle name="Normal 2 2 3 2 5 3 2 3" xfId="30560" xr:uid="{00000000-0005-0000-0000-000063770000}"/>
    <cellStyle name="Normal 2 2 3 2 5 3 3" xfId="10442" xr:uid="{00000000-0005-0000-0000-0000CD280000}"/>
    <cellStyle name="Normal 2 2 3 2 5 3 3 3" xfId="25543" xr:uid="{00000000-0005-0000-0000-0000CA630000}"/>
    <cellStyle name="Normal 2 2 3 2 5 3 5" xfId="20530" xr:uid="{00000000-0005-0000-0000-000035500000}"/>
    <cellStyle name="Normal 2 2 3 2 5 4" xfId="12120" xr:uid="{00000000-0005-0000-0000-00005B2F0000}"/>
    <cellStyle name="Normal 2 2 3 2 5 4 3" xfId="27218" xr:uid="{00000000-0005-0000-0000-0000556A0000}"/>
    <cellStyle name="Normal 2 2 3 2 5 5" xfId="7099" xr:uid="{00000000-0005-0000-0000-0000BE1B0000}"/>
    <cellStyle name="Normal 2 2 3 2 5 5 3" xfId="22201" xr:uid="{00000000-0005-0000-0000-0000BC560000}"/>
    <cellStyle name="Normal 2 2 3 2 5 7" xfId="17188" xr:uid="{00000000-0005-0000-0000-000027430000}"/>
    <cellStyle name="Normal 2 2 3 2 6" xfId="2881" xr:uid="{00000000-0005-0000-0000-0000440B0000}"/>
    <cellStyle name="Normal 2 2 3 2 6 2" xfId="12955" xr:uid="{00000000-0005-0000-0000-00009E320000}"/>
    <cellStyle name="Normal 2 2 3 2 6 2 3" xfId="28053" xr:uid="{00000000-0005-0000-0000-0000986D0000}"/>
    <cellStyle name="Normal 2 2 3 2 6 3" xfId="7935" xr:uid="{00000000-0005-0000-0000-0000021F0000}"/>
    <cellStyle name="Normal 2 2 3 2 6 3 3" xfId="23036" xr:uid="{00000000-0005-0000-0000-0000FF590000}"/>
    <cellStyle name="Normal 2 2 3 2 6 5" xfId="18023" xr:uid="{00000000-0005-0000-0000-00006A460000}"/>
    <cellStyle name="Normal 2 2 3 2 7" xfId="4574" xr:uid="{00000000-0005-0000-0000-0000E1110000}"/>
    <cellStyle name="Normal 2 2 3 2 7 2" xfId="14626" xr:uid="{00000000-0005-0000-0000-000025390000}"/>
    <cellStyle name="Normal 2 2 3 2 7 2 3" xfId="29724" xr:uid="{00000000-0005-0000-0000-00001F740000}"/>
    <cellStyle name="Normal 2 2 3 2 7 3" xfId="9606" xr:uid="{00000000-0005-0000-0000-000089250000}"/>
    <cellStyle name="Normal 2 2 3 2 7 3 3" xfId="24707" xr:uid="{00000000-0005-0000-0000-000086600000}"/>
    <cellStyle name="Normal 2 2 3 2 7 5" xfId="19694" xr:uid="{00000000-0005-0000-0000-0000F14C0000}"/>
    <cellStyle name="Normal 2 2 3 2 8" xfId="11284" xr:uid="{00000000-0005-0000-0000-0000172C0000}"/>
    <cellStyle name="Normal 2 2 3 2 8 3" xfId="26382" xr:uid="{00000000-0005-0000-0000-000011670000}"/>
    <cellStyle name="Normal 2 2 3 2 9" xfId="6263" xr:uid="{00000000-0005-0000-0000-00007A180000}"/>
    <cellStyle name="Normal 2 2 3 2 9 3" xfId="21365" xr:uid="{00000000-0005-0000-0000-000078530000}"/>
    <cellStyle name="Normal 2 2 3 3" xfId="1227" xr:uid="{00000000-0005-0000-0000-0000CE040000}"/>
    <cellStyle name="Normal 2 2 3 3 10" xfId="16404" xr:uid="{00000000-0005-0000-0000-000017400000}"/>
    <cellStyle name="Normal 2 2 3 3 2" xfId="1446" xr:uid="{00000000-0005-0000-0000-0000A9050000}"/>
    <cellStyle name="Normal 2 2 3 3 2 2" xfId="1867" xr:uid="{00000000-0005-0000-0000-00004E070000}"/>
    <cellStyle name="Normal 2 2 3 3 2 2 2" xfId="2706" xr:uid="{00000000-0005-0000-0000-0000950A0000}"/>
    <cellStyle name="Normal 2 2 3 3 2 2 2 2" xfId="4396" xr:uid="{00000000-0005-0000-0000-00002F110000}"/>
    <cellStyle name="Normal 2 2 3 3 2 2 2 2 2" xfId="14469" xr:uid="{00000000-0005-0000-0000-000088380000}"/>
    <cellStyle name="Normal 2 2 3 3 2 2 2 2 2 3" xfId="29567" xr:uid="{00000000-0005-0000-0000-000082730000}"/>
    <cellStyle name="Normal 2 2 3 3 2 2 2 2 3" xfId="9449" xr:uid="{00000000-0005-0000-0000-0000EC240000}"/>
    <cellStyle name="Normal 2 2 3 3 2 2 2 2 3 3" xfId="24550" xr:uid="{00000000-0005-0000-0000-0000E95F0000}"/>
    <cellStyle name="Normal 2 2 3 3 2 2 2 2 5" xfId="19537" xr:uid="{00000000-0005-0000-0000-0000544C0000}"/>
    <cellStyle name="Normal 2 2 3 3 2 2 2 3" xfId="6088" xr:uid="{00000000-0005-0000-0000-0000CB170000}"/>
    <cellStyle name="Normal 2 2 3 3 2 2 2 3 2" xfId="16140" xr:uid="{00000000-0005-0000-0000-00000F3F0000}"/>
    <cellStyle name="Normal 2 2 3 3 2 2 2 3 2 3" xfId="31238" xr:uid="{00000000-0005-0000-0000-0000097A0000}"/>
    <cellStyle name="Normal 2 2 3 3 2 2 2 3 3" xfId="11120" xr:uid="{00000000-0005-0000-0000-0000732B0000}"/>
    <cellStyle name="Normal 2 2 3 3 2 2 2 3 3 3" xfId="26221" xr:uid="{00000000-0005-0000-0000-000070660000}"/>
    <cellStyle name="Normal 2 2 3 3 2 2 2 3 5" xfId="21208" xr:uid="{00000000-0005-0000-0000-0000DB520000}"/>
    <cellStyle name="Normal 2 2 3 3 2 2 2 4" xfId="12798" xr:uid="{00000000-0005-0000-0000-000001320000}"/>
    <cellStyle name="Normal 2 2 3 3 2 2 2 4 3" xfId="27896" xr:uid="{00000000-0005-0000-0000-0000FB6C0000}"/>
    <cellStyle name="Normal 2 2 3 3 2 2 2 5" xfId="7777" xr:uid="{00000000-0005-0000-0000-0000641E0000}"/>
    <cellStyle name="Normal 2 2 3 3 2 2 2 5 3" xfId="22879" xr:uid="{00000000-0005-0000-0000-000062590000}"/>
    <cellStyle name="Normal 2 2 3 3 2 2 2 7" xfId="17866" xr:uid="{00000000-0005-0000-0000-0000CD450000}"/>
    <cellStyle name="Normal 2 2 3 3 2 2 3" xfId="3559" xr:uid="{00000000-0005-0000-0000-0000EA0D0000}"/>
    <cellStyle name="Normal 2 2 3 3 2 2 3 2" xfId="13633" xr:uid="{00000000-0005-0000-0000-000044350000}"/>
    <cellStyle name="Normal 2 2 3 3 2 2 3 2 3" xfId="28731" xr:uid="{00000000-0005-0000-0000-00003E700000}"/>
    <cellStyle name="Normal 2 2 3 3 2 2 3 3" xfId="8613" xr:uid="{00000000-0005-0000-0000-0000A8210000}"/>
    <cellStyle name="Normal 2 2 3 3 2 2 3 3 3" xfId="23714" xr:uid="{00000000-0005-0000-0000-0000A55C0000}"/>
    <cellStyle name="Normal 2 2 3 3 2 2 3 5" xfId="18701" xr:uid="{00000000-0005-0000-0000-000010490000}"/>
    <cellStyle name="Normal 2 2 3 3 2 2 4" xfId="5252" xr:uid="{00000000-0005-0000-0000-000087140000}"/>
    <cellStyle name="Normal 2 2 3 3 2 2 4 2" xfId="15304" xr:uid="{00000000-0005-0000-0000-0000CB3B0000}"/>
    <cellStyle name="Normal 2 2 3 3 2 2 4 2 3" xfId="30402" xr:uid="{00000000-0005-0000-0000-0000C5760000}"/>
    <cellStyle name="Normal 2 2 3 3 2 2 4 3" xfId="10284" xr:uid="{00000000-0005-0000-0000-00002F280000}"/>
    <cellStyle name="Normal 2 2 3 3 2 2 4 3 3" xfId="25385" xr:uid="{00000000-0005-0000-0000-00002C630000}"/>
    <cellStyle name="Normal 2 2 3 3 2 2 4 5" xfId="20372" xr:uid="{00000000-0005-0000-0000-0000974F0000}"/>
    <cellStyle name="Normal 2 2 3 3 2 2 5" xfId="11962" xr:uid="{00000000-0005-0000-0000-0000BD2E0000}"/>
    <cellStyle name="Normal 2 2 3 3 2 2 5 3" xfId="27060" xr:uid="{00000000-0005-0000-0000-0000B7690000}"/>
    <cellStyle name="Normal 2 2 3 3 2 2 6" xfId="6941" xr:uid="{00000000-0005-0000-0000-0000201B0000}"/>
    <cellStyle name="Normal 2 2 3 3 2 2 6 3" xfId="22043" xr:uid="{00000000-0005-0000-0000-00001E560000}"/>
    <cellStyle name="Normal 2 2 3 3 2 2 8" xfId="17030" xr:uid="{00000000-0005-0000-0000-000089420000}"/>
    <cellStyle name="Normal 2 2 3 3 2 3" xfId="2288" xr:uid="{00000000-0005-0000-0000-0000F3080000}"/>
    <cellStyle name="Normal 2 2 3 3 2 3 2" xfId="3978" xr:uid="{00000000-0005-0000-0000-00008D0F0000}"/>
    <cellStyle name="Normal 2 2 3 3 2 3 2 2" xfId="14051" xr:uid="{00000000-0005-0000-0000-0000E6360000}"/>
    <cellStyle name="Normal 2 2 3 3 2 3 2 2 3" xfId="29149" xr:uid="{00000000-0005-0000-0000-0000E0710000}"/>
    <cellStyle name="Normal 2 2 3 3 2 3 2 3" xfId="9031" xr:uid="{00000000-0005-0000-0000-00004A230000}"/>
    <cellStyle name="Normal 2 2 3 3 2 3 2 3 3" xfId="24132" xr:uid="{00000000-0005-0000-0000-0000475E0000}"/>
    <cellStyle name="Normal 2 2 3 3 2 3 2 5" xfId="19119" xr:uid="{00000000-0005-0000-0000-0000B24A0000}"/>
    <cellStyle name="Normal 2 2 3 3 2 3 3" xfId="5670" xr:uid="{00000000-0005-0000-0000-000029160000}"/>
    <cellStyle name="Normal 2 2 3 3 2 3 3 2" xfId="15722" xr:uid="{00000000-0005-0000-0000-00006D3D0000}"/>
    <cellStyle name="Normal 2 2 3 3 2 3 3 2 3" xfId="30820" xr:uid="{00000000-0005-0000-0000-000067780000}"/>
    <cellStyle name="Normal 2 2 3 3 2 3 3 3" xfId="10702" xr:uid="{00000000-0005-0000-0000-0000D1290000}"/>
    <cellStyle name="Normal 2 2 3 3 2 3 3 3 3" xfId="25803" xr:uid="{00000000-0005-0000-0000-0000CE640000}"/>
    <cellStyle name="Normal 2 2 3 3 2 3 3 5" xfId="20790" xr:uid="{00000000-0005-0000-0000-000039510000}"/>
    <cellStyle name="Normal 2 2 3 3 2 3 4" xfId="12380" xr:uid="{00000000-0005-0000-0000-00005F300000}"/>
    <cellStyle name="Normal 2 2 3 3 2 3 4 3" xfId="27478" xr:uid="{00000000-0005-0000-0000-0000596B0000}"/>
    <cellStyle name="Normal 2 2 3 3 2 3 5" xfId="7359" xr:uid="{00000000-0005-0000-0000-0000C21C0000}"/>
    <cellStyle name="Normal 2 2 3 3 2 3 5 3" xfId="22461" xr:uid="{00000000-0005-0000-0000-0000C0570000}"/>
    <cellStyle name="Normal 2 2 3 3 2 3 7" xfId="17448" xr:uid="{00000000-0005-0000-0000-00002B440000}"/>
    <cellStyle name="Normal 2 2 3 3 2 4" xfId="3141" xr:uid="{00000000-0005-0000-0000-0000480C0000}"/>
    <cellStyle name="Normal 2 2 3 3 2 4 2" xfId="13215" xr:uid="{00000000-0005-0000-0000-0000A2330000}"/>
    <cellStyle name="Normal 2 2 3 3 2 4 2 3" xfId="28313" xr:uid="{00000000-0005-0000-0000-00009C6E0000}"/>
    <cellStyle name="Normal 2 2 3 3 2 4 3" xfId="8195" xr:uid="{00000000-0005-0000-0000-000006200000}"/>
    <cellStyle name="Normal 2 2 3 3 2 4 3 3" xfId="23296" xr:uid="{00000000-0005-0000-0000-0000035B0000}"/>
    <cellStyle name="Normal 2 2 3 3 2 4 5" xfId="18283" xr:uid="{00000000-0005-0000-0000-00006E470000}"/>
    <cellStyle name="Normal 2 2 3 3 2 5" xfId="4834" xr:uid="{00000000-0005-0000-0000-0000E5120000}"/>
    <cellStyle name="Normal 2 2 3 3 2 5 2" xfId="14886" xr:uid="{00000000-0005-0000-0000-0000293A0000}"/>
    <cellStyle name="Normal 2 2 3 3 2 5 2 3" xfId="29984" xr:uid="{00000000-0005-0000-0000-000023750000}"/>
    <cellStyle name="Normal 2 2 3 3 2 5 3" xfId="9866" xr:uid="{00000000-0005-0000-0000-00008D260000}"/>
    <cellStyle name="Normal 2 2 3 3 2 5 3 3" xfId="24967" xr:uid="{00000000-0005-0000-0000-00008A610000}"/>
    <cellStyle name="Normal 2 2 3 3 2 5 5" xfId="19954" xr:uid="{00000000-0005-0000-0000-0000F54D0000}"/>
    <cellStyle name="Normal 2 2 3 3 2 6" xfId="11544" xr:uid="{00000000-0005-0000-0000-00001B2D0000}"/>
    <cellStyle name="Normal 2 2 3 3 2 6 3" xfId="26642" xr:uid="{00000000-0005-0000-0000-000015680000}"/>
    <cellStyle name="Normal 2 2 3 3 2 7" xfId="6523" xr:uid="{00000000-0005-0000-0000-00007E190000}"/>
    <cellStyle name="Normal 2 2 3 3 2 7 3" xfId="21625" xr:uid="{00000000-0005-0000-0000-00007C540000}"/>
    <cellStyle name="Normal 2 2 3 3 2 9" xfId="16612" xr:uid="{00000000-0005-0000-0000-0000E7400000}"/>
    <cellStyle name="Normal 2 2 3 3 3" xfId="1659" xr:uid="{00000000-0005-0000-0000-00007E060000}"/>
    <cellStyle name="Normal 2 2 3 3 3 2" xfId="2498" xr:uid="{00000000-0005-0000-0000-0000C5090000}"/>
    <cellStyle name="Normal 2 2 3 3 3 2 2" xfId="4188" xr:uid="{00000000-0005-0000-0000-00005F100000}"/>
    <cellStyle name="Normal 2 2 3 3 3 2 2 2" xfId="14261" xr:uid="{00000000-0005-0000-0000-0000B8370000}"/>
    <cellStyle name="Normal 2 2 3 3 3 2 2 2 3" xfId="29359" xr:uid="{00000000-0005-0000-0000-0000B2720000}"/>
    <cellStyle name="Normal 2 2 3 3 3 2 2 3" xfId="9241" xr:uid="{00000000-0005-0000-0000-00001C240000}"/>
    <cellStyle name="Normal 2 2 3 3 3 2 2 3 3" xfId="24342" xr:uid="{00000000-0005-0000-0000-0000195F0000}"/>
    <cellStyle name="Normal 2 2 3 3 3 2 2 5" xfId="19329" xr:uid="{00000000-0005-0000-0000-0000844B0000}"/>
    <cellStyle name="Normal 2 2 3 3 3 2 3" xfId="5880" xr:uid="{00000000-0005-0000-0000-0000FB160000}"/>
    <cellStyle name="Normal 2 2 3 3 3 2 3 2" xfId="15932" xr:uid="{00000000-0005-0000-0000-00003F3E0000}"/>
    <cellStyle name="Normal 2 2 3 3 3 2 3 2 3" xfId="31030" xr:uid="{00000000-0005-0000-0000-000039790000}"/>
    <cellStyle name="Normal 2 2 3 3 3 2 3 3" xfId="10912" xr:uid="{00000000-0005-0000-0000-0000A32A0000}"/>
    <cellStyle name="Normal 2 2 3 3 3 2 3 3 3" xfId="26013" xr:uid="{00000000-0005-0000-0000-0000A0650000}"/>
    <cellStyle name="Normal 2 2 3 3 3 2 3 5" xfId="21000" xr:uid="{00000000-0005-0000-0000-00000B520000}"/>
    <cellStyle name="Normal 2 2 3 3 3 2 4" xfId="12590" xr:uid="{00000000-0005-0000-0000-000031310000}"/>
    <cellStyle name="Normal 2 2 3 3 3 2 4 3" xfId="27688" xr:uid="{00000000-0005-0000-0000-00002B6C0000}"/>
    <cellStyle name="Normal 2 2 3 3 3 2 5" xfId="7569" xr:uid="{00000000-0005-0000-0000-0000941D0000}"/>
    <cellStyle name="Normal 2 2 3 3 3 2 5 3" xfId="22671" xr:uid="{00000000-0005-0000-0000-000092580000}"/>
    <cellStyle name="Normal 2 2 3 3 3 2 7" xfId="17658" xr:uid="{00000000-0005-0000-0000-0000FD440000}"/>
    <cellStyle name="Normal 2 2 3 3 3 3" xfId="3351" xr:uid="{00000000-0005-0000-0000-00001A0D0000}"/>
    <cellStyle name="Normal 2 2 3 3 3 3 2" xfId="13425" xr:uid="{00000000-0005-0000-0000-000074340000}"/>
    <cellStyle name="Normal 2 2 3 3 3 3 2 3" xfId="28523" xr:uid="{00000000-0005-0000-0000-00006E6F0000}"/>
    <cellStyle name="Normal 2 2 3 3 3 3 3" xfId="8405" xr:uid="{00000000-0005-0000-0000-0000D8200000}"/>
    <cellStyle name="Normal 2 2 3 3 3 3 3 3" xfId="23506" xr:uid="{00000000-0005-0000-0000-0000D55B0000}"/>
    <cellStyle name="Normal 2 2 3 3 3 3 5" xfId="18493" xr:uid="{00000000-0005-0000-0000-000040480000}"/>
    <cellStyle name="Normal 2 2 3 3 3 4" xfId="5044" xr:uid="{00000000-0005-0000-0000-0000B7130000}"/>
    <cellStyle name="Normal 2 2 3 3 3 4 2" xfId="15096" xr:uid="{00000000-0005-0000-0000-0000FB3A0000}"/>
    <cellStyle name="Normal 2 2 3 3 3 4 2 3" xfId="30194" xr:uid="{00000000-0005-0000-0000-0000F5750000}"/>
    <cellStyle name="Normal 2 2 3 3 3 4 3" xfId="10076" xr:uid="{00000000-0005-0000-0000-00005F270000}"/>
    <cellStyle name="Normal 2 2 3 3 3 4 3 3" xfId="25177" xr:uid="{00000000-0005-0000-0000-00005C620000}"/>
    <cellStyle name="Normal 2 2 3 3 3 4 5" xfId="20164" xr:uid="{00000000-0005-0000-0000-0000C74E0000}"/>
    <cellStyle name="Normal 2 2 3 3 3 5" xfId="11754" xr:uid="{00000000-0005-0000-0000-0000ED2D0000}"/>
    <cellStyle name="Normal 2 2 3 3 3 5 3" xfId="26852" xr:uid="{00000000-0005-0000-0000-0000E7680000}"/>
    <cellStyle name="Normal 2 2 3 3 3 6" xfId="6733" xr:uid="{00000000-0005-0000-0000-0000501A0000}"/>
    <cellStyle name="Normal 2 2 3 3 3 6 3" xfId="21835" xr:uid="{00000000-0005-0000-0000-00004E550000}"/>
    <cellStyle name="Normal 2 2 3 3 3 8" xfId="16822" xr:uid="{00000000-0005-0000-0000-0000B9410000}"/>
    <cellStyle name="Normal 2 2 3 3 4" xfId="2080" xr:uid="{00000000-0005-0000-0000-000023080000}"/>
    <cellStyle name="Normal 2 2 3 3 4 2" xfId="3770" xr:uid="{00000000-0005-0000-0000-0000BD0E0000}"/>
    <cellStyle name="Normal 2 2 3 3 4 2 2" xfId="13843" xr:uid="{00000000-0005-0000-0000-000016360000}"/>
    <cellStyle name="Normal 2 2 3 3 4 2 2 3" xfId="28941" xr:uid="{00000000-0005-0000-0000-000010710000}"/>
    <cellStyle name="Normal 2 2 3 3 4 2 3" xfId="8823" xr:uid="{00000000-0005-0000-0000-00007A220000}"/>
    <cellStyle name="Normal 2 2 3 3 4 2 3 3" xfId="23924" xr:uid="{00000000-0005-0000-0000-0000775D0000}"/>
    <cellStyle name="Normal 2 2 3 3 4 2 5" xfId="18911" xr:uid="{00000000-0005-0000-0000-0000E2490000}"/>
    <cellStyle name="Normal 2 2 3 3 4 3" xfId="5462" xr:uid="{00000000-0005-0000-0000-000059150000}"/>
    <cellStyle name="Normal 2 2 3 3 4 3 2" xfId="15514" xr:uid="{00000000-0005-0000-0000-00009D3C0000}"/>
    <cellStyle name="Normal 2 2 3 3 4 3 2 3" xfId="30612" xr:uid="{00000000-0005-0000-0000-000097770000}"/>
    <cellStyle name="Normal 2 2 3 3 4 3 3" xfId="10494" xr:uid="{00000000-0005-0000-0000-000001290000}"/>
    <cellStyle name="Normal 2 2 3 3 4 3 3 3" xfId="25595" xr:uid="{00000000-0005-0000-0000-0000FE630000}"/>
    <cellStyle name="Normal 2 2 3 3 4 3 5" xfId="20582" xr:uid="{00000000-0005-0000-0000-000069500000}"/>
    <cellStyle name="Normal 2 2 3 3 4 4" xfId="12172" xr:uid="{00000000-0005-0000-0000-00008F2F0000}"/>
    <cellStyle name="Normal 2 2 3 3 4 4 3" xfId="27270" xr:uid="{00000000-0005-0000-0000-0000896A0000}"/>
    <cellStyle name="Normal 2 2 3 3 4 5" xfId="7151" xr:uid="{00000000-0005-0000-0000-0000F21B0000}"/>
    <cellStyle name="Normal 2 2 3 3 4 5 3" xfId="22253" xr:uid="{00000000-0005-0000-0000-0000F0560000}"/>
    <cellStyle name="Normal 2 2 3 3 4 7" xfId="17240" xr:uid="{00000000-0005-0000-0000-00005B430000}"/>
    <cellStyle name="Normal 2 2 3 3 5" xfId="2933" xr:uid="{00000000-0005-0000-0000-0000780B0000}"/>
    <cellStyle name="Normal 2 2 3 3 5 2" xfId="13007" xr:uid="{00000000-0005-0000-0000-0000D2320000}"/>
    <cellStyle name="Normal 2 2 3 3 5 2 3" xfId="28105" xr:uid="{00000000-0005-0000-0000-0000CC6D0000}"/>
    <cellStyle name="Normal 2 2 3 3 5 3" xfId="7987" xr:uid="{00000000-0005-0000-0000-0000361F0000}"/>
    <cellStyle name="Normal 2 2 3 3 5 3 3" xfId="23088" xr:uid="{00000000-0005-0000-0000-0000335A0000}"/>
    <cellStyle name="Normal 2 2 3 3 5 5" xfId="18075" xr:uid="{00000000-0005-0000-0000-00009E460000}"/>
    <cellStyle name="Normal 2 2 3 3 6" xfId="4626" xr:uid="{00000000-0005-0000-0000-000015120000}"/>
    <cellStyle name="Normal 2 2 3 3 6 2" xfId="14678" xr:uid="{00000000-0005-0000-0000-000059390000}"/>
    <cellStyle name="Normal 2 2 3 3 6 2 3" xfId="29776" xr:uid="{00000000-0005-0000-0000-000053740000}"/>
    <cellStyle name="Normal 2 2 3 3 6 3" xfId="9658" xr:uid="{00000000-0005-0000-0000-0000BD250000}"/>
    <cellStyle name="Normal 2 2 3 3 6 3 3" xfId="24759" xr:uid="{00000000-0005-0000-0000-0000BA600000}"/>
    <cellStyle name="Normal 2 2 3 3 6 5" xfId="19746" xr:uid="{00000000-0005-0000-0000-0000254D0000}"/>
    <cellStyle name="Normal 2 2 3 3 7" xfId="11336" xr:uid="{00000000-0005-0000-0000-00004B2C0000}"/>
    <cellStyle name="Normal 2 2 3 3 7 3" xfId="26434" xr:uid="{00000000-0005-0000-0000-000045670000}"/>
    <cellStyle name="Normal 2 2 3 3 8" xfId="6315" xr:uid="{00000000-0005-0000-0000-0000AE180000}"/>
    <cellStyle name="Normal 2 2 3 3 8 3" xfId="21417" xr:uid="{00000000-0005-0000-0000-0000AC530000}"/>
    <cellStyle name="Normal 2 2 3 4" xfId="1340" xr:uid="{00000000-0005-0000-0000-00003F050000}"/>
    <cellStyle name="Normal 2 2 3 4 2" xfId="1763" xr:uid="{00000000-0005-0000-0000-0000E6060000}"/>
    <cellStyle name="Normal 2 2 3 4 2 2" xfId="2602" xr:uid="{00000000-0005-0000-0000-00002D0A0000}"/>
    <cellStyle name="Normal 2 2 3 4 2 2 2" xfId="4292" xr:uid="{00000000-0005-0000-0000-0000C7100000}"/>
    <cellStyle name="Normal 2 2 3 4 2 2 2 2" xfId="14365" xr:uid="{00000000-0005-0000-0000-000020380000}"/>
    <cellStyle name="Normal 2 2 3 4 2 2 2 2 3" xfId="29463" xr:uid="{00000000-0005-0000-0000-00001A730000}"/>
    <cellStyle name="Normal 2 2 3 4 2 2 2 3" xfId="9345" xr:uid="{00000000-0005-0000-0000-000084240000}"/>
    <cellStyle name="Normal 2 2 3 4 2 2 2 3 3" xfId="24446" xr:uid="{00000000-0005-0000-0000-0000815F0000}"/>
    <cellStyle name="Normal 2 2 3 4 2 2 2 5" xfId="19433" xr:uid="{00000000-0005-0000-0000-0000EC4B0000}"/>
    <cellStyle name="Normal 2 2 3 4 2 2 3" xfId="5984" xr:uid="{00000000-0005-0000-0000-000063170000}"/>
    <cellStyle name="Normal 2 2 3 4 2 2 3 2" xfId="16036" xr:uid="{00000000-0005-0000-0000-0000A73E0000}"/>
    <cellStyle name="Normal 2 2 3 4 2 2 3 2 3" xfId="31134" xr:uid="{00000000-0005-0000-0000-0000A1790000}"/>
    <cellStyle name="Normal 2 2 3 4 2 2 3 3" xfId="11016" xr:uid="{00000000-0005-0000-0000-00000B2B0000}"/>
    <cellStyle name="Normal 2 2 3 4 2 2 3 3 3" xfId="26117" xr:uid="{00000000-0005-0000-0000-000008660000}"/>
    <cellStyle name="Normal 2 2 3 4 2 2 3 5" xfId="21104" xr:uid="{00000000-0005-0000-0000-000073520000}"/>
    <cellStyle name="Normal 2 2 3 4 2 2 4" xfId="12694" xr:uid="{00000000-0005-0000-0000-000099310000}"/>
    <cellStyle name="Normal 2 2 3 4 2 2 4 3" xfId="27792" xr:uid="{00000000-0005-0000-0000-0000936C0000}"/>
    <cellStyle name="Normal 2 2 3 4 2 2 5" xfId="7673" xr:uid="{00000000-0005-0000-0000-0000FC1D0000}"/>
    <cellStyle name="Normal 2 2 3 4 2 2 5 3" xfId="22775" xr:uid="{00000000-0005-0000-0000-0000FA580000}"/>
    <cellStyle name="Normal 2 2 3 4 2 2 7" xfId="17762" xr:uid="{00000000-0005-0000-0000-000065450000}"/>
    <cellStyle name="Normal 2 2 3 4 2 3" xfId="3455" xr:uid="{00000000-0005-0000-0000-0000820D0000}"/>
    <cellStyle name="Normal 2 2 3 4 2 3 2" xfId="13529" xr:uid="{00000000-0005-0000-0000-0000DC340000}"/>
    <cellStyle name="Normal 2 2 3 4 2 3 2 3" xfId="28627" xr:uid="{00000000-0005-0000-0000-0000D66F0000}"/>
    <cellStyle name="Normal 2 2 3 4 2 3 3" xfId="8509" xr:uid="{00000000-0005-0000-0000-000040210000}"/>
    <cellStyle name="Normal 2 2 3 4 2 3 3 3" xfId="23610" xr:uid="{00000000-0005-0000-0000-00003D5C0000}"/>
    <cellStyle name="Normal 2 2 3 4 2 3 5" xfId="18597" xr:uid="{00000000-0005-0000-0000-0000A8480000}"/>
    <cellStyle name="Normal 2 2 3 4 2 4" xfId="5148" xr:uid="{00000000-0005-0000-0000-00001F140000}"/>
    <cellStyle name="Normal 2 2 3 4 2 4 2" xfId="15200" xr:uid="{00000000-0005-0000-0000-0000633B0000}"/>
    <cellStyle name="Normal 2 2 3 4 2 4 2 3" xfId="30298" xr:uid="{00000000-0005-0000-0000-00005D760000}"/>
    <cellStyle name="Normal 2 2 3 4 2 4 3" xfId="10180" xr:uid="{00000000-0005-0000-0000-0000C7270000}"/>
    <cellStyle name="Normal 2 2 3 4 2 4 3 3" xfId="25281" xr:uid="{00000000-0005-0000-0000-0000C4620000}"/>
    <cellStyle name="Normal 2 2 3 4 2 4 5" xfId="20268" xr:uid="{00000000-0005-0000-0000-00002F4F0000}"/>
    <cellStyle name="Normal 2 2 3 4 2 5" xfId="11858" xr:uid="{00000000-0005-0000-0000-0000552E0000}"/>
    <cellStyle name="Normal 2 2 3 4 2 5 3" xfId="26956" xr:uid="{00000000-0005-0000-0000-00004F690000}"/>
    <cellStyle name="Normal 2 2 3 4 2 6" xfId="6837" xr:uid="{00000000-0005-0000-0000-0000B81A0000}"/>
    <cellStyle name="Normal 2 2 3 4 2 6 3" xfId="21939" xr:uid="{00000000-0005-0000-0000-0000B6550000}"/>
    <cellStyle name="Normal 2 2 3 4 2 8" xfId="16926" xr:uid="{00000000-0005-0000-0000-000021420000}"/>
    <cellStyle name="Normal 2 2 3 4 3" xfId="2184" xr:uid="{00000000-0005-0000-0000-00008B080000}"/>
    <cellStyle name="Normal 2 2 3 4 3 2" xfId="3874" xr:uid="{00000000-0005-0000-0000-0000250F0000}"/>
    <cellStyle name="Normal 2 2 3 4 3 2 2" xfId="13947" xr:uid="{00000000-0005-0000-0000-00007E360000}"/>
    <cellStyle name="Normal 2 2 3 4 3 2 2 3" xfId="29045" xr:uid="{00000000-0005-0000-0000-000078710000}"/>
    <cellStyle name="Normal 2 2 3 4 3 2 3" xfId="8927" xr:uid="{00000000-0005-0000-0000-0000E2220000}"/>
    <cellStyle name="Normal 2 2 3 4 3 2 3 3" xfId="24028" xr:uid="{00000000-0005-0000-0000-0000DF5D0000}"/>
    <cellStyle name="Normal 2 2 3 4 3 2 5" xfId="19015" xr:uid="{00000000-0005-0000-0000-00004A4A0000}"/>
    <cellStyle name="Normal 2 2 3 4 3 3" xfId="5566" xr:uid="{00000000-0005-0000-0000-0000C1150000}"/>
    <cellStyle name="Normal 2 2 3 4 3 3 2" xfId="15618" xr:uid="{00000000-0005-0000-0000-0000053D0000}"/>
    <cellStyle name="Normal 2 2 3 4 3 3 2 3" xfId="30716" xr:uid="{00000000-0005-0000-0000-0000FF770000}"/>
    <cellStyle name="Normal 2 2 3 4 3 3 3" xfId="10598" xr:uid="{00000000-0005-0000-0000-000069290000}"/>
    <cellStyle name="Normal 2 2 3 4 3 3 3 3" xfId="25699" xr:uid="{00000000-0005-0000-0000-000066640000}"/>
    <cellStyle name="Normal 2 2 3 4 3 3 5" xfId="20686" xr:uid="{00000000-0005-0000-0000-0000D1500000}"/>
    <cellStyle name="Normal 2 2 3 4 3 4" xfId="12276" xr:uid="{00000000-0005-0000-0000-0000F72F0000}"/>
    <cellStyle name="Normal 2 2 3 4 3 4 3" xfId="27374" xr:uid="{00000000-0005-0000-0000-0000F16A0000}"/>
    <cellStyle name="Normal 2 2 3 4 3 5" xfId="7255" xr:uid="{00000000-0005-0000-0000-00005A1C0000}"/>
    <cellStyle name="Normal 2 2 3 4 3 5 3" xfId="22357" xr:uid="{00000000-0005-0000-0000-000058570000}"/>
    <cellStyle name="Normal 2 2 3 4 3 7" xfId="17344" xr:uid="{00000000-0005-0000-0000-0000C3430000}"/>
    <cellStyle name="Normal 2 2 3 4 4" xfId="3037" xr:uid="{00000000-0005-0000-0000-0000E00B0000}"/>
    <cellStyle name="Normal 2 2 3 4 4 2" xfId="13111" xr:uid="{00000000-0005-0000-0000-00003A330000}"/>
    <cellStyle name="Normal 2 2 3 4 4 2 3" xfId="28209" xr:uid="{00000000-0005-0000-0000-0000346E0000}"/>
    <cellStyle name="Normal 2 2 3 4 4 3" xfId="8091" xr:uid="{00000000-0005-0000-0000-00009E1F0000}"/>
    <cellStyle name="Normal 2 2 3 4 4 3 3" xfId="23192" xr:uid="{00000000-0005-0000-0000-00009B5A0000}"/>
    <cellStyle name="Normal 2 2 3 4 4 5" xfId="18179" xr:uid="{00000000-0005-0000-0000-000006470000}"/>
    <cellStyle name="Normal 2 2 3 4 5" xfId="4730" xr:uid="{00000000-0005-0000-0000-00007D120000}"/>
    <cellStyle name="Normal 2 2 3 4 5 2" xfId="14782" xr:uid="{00000000-0005-0000-0000-0000C1390000}"/>
    <cellStyle name="Normal 2 2 3 4 5 2 3" xfId="29880" xr:uid="{00000000-0005-0000-0000-0000BB740000}"/>
    <cellStyle name="Normal 2 2 3 4 5 3" xfId="9762" xr:uid="{00000000-0005-0000-0000-000025260000}"/>
    <cellStyle name="Normal 2 2 3 4 5 3 3" xfId="24863" xr:uid="{00000000-0005-0000-0000-000022610000}"/>
    <cellStyle name="Normal 2 2 3 4 5 5" xfId="19850" xr:uid="{00000000-0005-0000-0000-00008D4D0000}"/>
    <cellStyle name="Normal 2 2 3 4 6" xfId="11440" xr:uid="{00000000-0005-0000-0000-0000B32C0000}"/>
    <cellStyle name="Normal 2 2 3 4 6 3" xfId="26538" xr:uid="{00000000-0005-0000-0000-0000AD670000}"/>
    <cellStyle name="Normal 2 2 3 4 7" xfId="6419" xr:uid="{00000000-0005-0000-0000-000016190000}"/>
    <cellStyle name="Normal 2 2 3 4 7 3" xfId="21521" xr:uid="{00000000-0005-0000-0000-000014540000}"/>
    <cellStyle name="Normal 2 2 3 4 9" xfId="16508" xr:uid="{00000000-0005-0000-0000-00007F400000}"/>
    <cellStyle name="Normal 2 2 3 5" xfId="1553" xr:uid="{00000000-0005-0000-0000-000014060000}"/>
    <cellStyle name="Normal 2 2 3 5 2" xfId="2394" xr:uid="{00000000-0005-0000-0000-00005D090000}"/>
    <cellStyle name="Normal 2 2 3 5 2 2" xfId="4084" xr:uid="{00000000-0005-0000-0000-0000F70F0000}"/>
    <cellStyle name="Normal 2 2 3 5 2 2 2" xfId="14157" xr:uid="{00000000-0005-0000-0000-000050370000}"/>
    <cellStyle name="Normal 2 2 3 5 2 2 2 3" xfId="29255" xr:uid="{00000000-0005-0000-0000-00004A720000}"/>
    <cellStyle name="Normal 2 2 3 5 2 2 3" xfId="9137" xr:uid="{00000000-0005-0000-0000-0000B4230000}"/>
    <cellStyle name="Normal 2 2 3 5 2 2 3 3" xfId="24238" xr:uid="{00000000-0005-0000-0000-0000B15E0000}"/>
    <cellStyle name="Normal 2 2 3 5 2 2 5" xfId="19225" xr:uid="{00000000-0005-0000-0000-00001C4B0000}"/>
    <cellStyle name="Normal 2 2 3 5 2 3" xfId="5776" xr:uid="{00000000-0005-0000-0000-000093160000}"/>
    <cellStyle name="Normal 2 2 3 5 2 3 2" xfId="15828" xr:uid="{00000000-0005-0000-0000-0000D73D0000}"/>
    <cellStyle name="Normal 2 2 3 5 2 3 2 3" xfId="30926" xr:uid="{00000000-0005-0000-0000-0000D1780000}"/>
    <cellStyle name="Normal 2 2 3 5 2 3 3" xfId="10808" xr:uid="{00000000-0005-0000-0000-00003B2A0000}"/>
    <cellStyle name="Normal 2 2 3 5 2 3 3 3" xfId="25909" xr:uid="{00000000-0005-0000-0000-000038650000}"/>
    <cellStyle name="Normal 2 2 3 5 2 3 5" xfId="20896" xr:uid="{00000000-0005-0000-0000-0000A3510000}"/>
    <cellStyle name="Normal 2 2 3 5 2 4" xfId="12486" xr:uid="{00000000-0005-0000-0000-0000C9300000}"/>
    <cellStyle name="Normal 2 2 3 5 2 4 3" xfId="27584" xr:uid="{00000000-0005-0000-0000-0000C36B0000}"/>
    <cellStyle name="Normal 2 2 3 5 2 5" xfId="7465" xr:uid="{00000000-0005-0000-0000-00002C1D0000}"/>
    <cellStyle name="Normal 2 2 3 5 2 5 3" xfId="22567" xr:uid="{00000000-0005-0000-0000-00002A580000}"/>
    <cellStyle name="Normal 2 2 3 5 2 7" xfId="17554" xr:uid="{00000000-0005-0000-0000-000095440000}"/>
    <cellStyle name="Normal 2 2 3 5 3" xfId="3247" xr:uid="{00000000-0005-0000-0000-0000B20C0000}"/>
    <cellStyle name="Normal 2 2 3 5 3 2" xfId="13321" xr:uid="{00000000-0005-0000-0000-00000C340000}"/>
    <cellStyle name="Normal 2 2 3 5 3 2 3" xfId="28419" xr:uid="{00000000-0005-0000-0000-0000066F0000}"/>
    <cellStyle name="Normal 2 2 3 5 3 3" xfId="8301" xr:uid="{00000000-0005-0000-0000-000070200000}"/>
    <cellStyle name="Normal 2 2 3 5 3 3 3" xfId="23402" xr:uid="{00000000-0005-0000-0000-00006D5B0000}"/>
    <cellStyle name="Normal 2 2 3 5 3 5" xfId="18389" xr:uid="{00000000-0005-0000-0000-0000D8470000}"/>
    <cellStyle name="Normal 2 2 3 5 4" xfId="4940" xr:uid="{00000000-0005-0000-0000-00004F130000}"/>
    <cellStyle name="Normal 2 2 3 5 4 2" xfId="14992" xr:uid="{00000000-0005-0000-0000-0000933A0000}"/>
    <cellStyle name="Normal 2 2 3 5 4 2 3" xfId="30090" xr:uid="{00000000-0005-0000-0000-00008D750000}"/>
    <cellStyle name="Normal 2 2 3 5 4 3" xfId="9972" xr:uid="{00000000-0005-0000-0000-0000F7260000}"/>
    <cellStyle name="Normal 2 2 3 5 4 3 3" xfId="25073" xr:uid="{00000000-0005-0000-0000-0000F4610000}"/>
    <cellStyle name="Normal 2 2 3 5 4 5" xfId="20060" xr:uid="{00000000-0005-0000-0000-00005F4E0000}"/>
    <cellStyle name="Normal 2 2 3 5 5" xfId="11650" xr:uid="{00000000-0005-0000-0000-0000852D0000}"/>
    <cellStyle name="Normal 2 2 3 5 5 3" xfId="26748" xr:uid="{00000000-0005-0000-0000-00007F680000}"/>
    <cellStyle name="Normal 2 2 3 5 6" xfId="6629" xr:uid="{00000000-0005-0000-0000-0000E8190000}"/>
    <cellStyle name="Normal 2 2 3 5 6 3" xfId="21731" xr:uid="{00000000-0005-0000-0000-0000E6540000}"/>
    <cellStyle name="Normal 2 2 3 5 8" xfId="16718" xr:uid="{00000000-0005-0000-0000-000051410000}"/>
    <cellStyle name="Normal 2 2 3 6" xfId="1974" xr:uid="{00000000-0005-0000-0000-0000B9070000}"/>
    <cellStyle name="Normal 2 2 3 6 2" xfId="3666" xr:uid="{00000000-0005-0000-0000-0000550E0000}"/>
    <cellStyle name="Normal 2 2 3 6 2 2" xfId="13739" xr:uid="{00000000-0005-0000-0000-0000AE350000}"/>
    <cellStyle name="Normal 2 2 3 6 2 2 3" xfId="28837" xr:uid="{00000000-0005-0000-0000-0000A8700000}"/>
    <cellStyle name="Normal 2 2 3 6 2 3" xfId="8719" xr:uid="{00000000-0005-0000-0000-000012220000}"/>
    <cellStyle name="Normal 2 2 3 6 2 3 3" xfId="23820" xr:uid="{00000000-0005-0000-0000-00000F5D0000}"/>
    <cellStyle name="Normal 2 2 3 6 2 5" xfId="18807" xr:uid="{00000000-0005-0000-0000-00007A490000}"/>
    <cellStyle name="Normal 2 2 3 6 3" xfId="5358" xr:uid="{00000000-0005-0000-0000-0000F1140000}"/>
    <cellStyle name="Normal 2 2 3 6 3 2" xfId="15410" xr:uid="{00000000-0005-0000-0000-0000353C0000}"/>
    <cellStyle name="Normal 2 2 3 6 3 2 3" xfId="30508" xr:uid="{00000000-0005-0000-0000-00002F770000}"/>
    <cellStyle name="Normal 2 2 3 6 3 3" xfId="10390" xr:uid="{00000000-0005-0000-0000-000099280000}"/>
    <cellStyle name="Normal 2 2 3 6 3 3 3" xfId="25491" xr:uid="{00000000-0005-0000-0000-000096630000}"/>
    <cellStyle name="Normal 2 2 3 6 3 5" xfId="20478" xr:uid="{00000000-0005-0000-0000-000001500000}"/>
    <cellStyle name="Normal 2 2 3 6 4" xfId="12068" xr:uid="{00000000-0005-0000-0000-0000272F0000}"/>
    <cellStyle name="Normal 2 2 3 6 4 3" xfId="27166" xr:uid="{00000000-0005-0000-0000-0000216A0000}"/>
    <cellStyle name="Normal 2 2 3 6 5" xfId="7047" xr:uid="{00000000-0005-0000-0000-00008A1B0000}"/>
    <cellStyle name="Normal 2 2 3 6 5 3" xfId="22149" xr:uid="{00000000-0005-0000-0000-000088560000}"/>
    <cellStyle name="Normal 2 2 3 6 7" xfId="17136" xr:uid="{00000000-0005-0000-0000-0000F3420000}"/>
    <cellStyle name="Normal 2 2 3 7" xfId="2825" xr:uid="{00000000-0005-0000-0000-00000C0B0000}"/>
    <cellStyle name="Normal 2 2 3 7 2" xfId="12903" xr:uid="{00000000-0005-0000-0000-00006A320000}"/>
    <cellStyle name="Normal 2 2 3 7 2 3" xfId="28001" xr:uid="{00000000-0005-0000-0000-0000646D0000}"/>
    <cellStyle name="Normal 2 2 3 7 3" xfId="7883" xr:uid="{00000000-0005-0000-0000-0000CE1E0000}"/>
    <cellStyle name="Normal 2 2 3 7 3 3" xfId="22984" xr:uid="{00000000-0005-0000-0000-0000CB590000}"/>
    <cellStyle name="Normal 2 2 3 7 5" xfId="17971" xr:uid="{00000000-0005-0000-0000-000036460000}"/>
    <cellStyle name="Normal 2 2 3 8" xfId="4519" xr:uid="{00000000-0005-0000-0000-0000AA110000}"/>
    <cellStyle name="Normal 2 2 3 8 2" xfId="14574" xr:uid="{00000000-0005-0000-0000-0000F1380000}"/>
    <cellStyle name="Normal 2 2 3 8 2 3" xfId="29672" xr:uid="{00000000-0005-0000-0000-0000EB730000}"/>
    <cellStyle name="Normal 2 2 3 8 3" xfId="9554" xr:uid="{00000000-0005-0000-0000-000055250000}"/>
    <cellStyle name="Normal 2 2 3 8 3 3" xfId="24655" xr:uid="{00000000-0005-0000-0000-000052600000}"/>
    <cellStyle name="Normal 2 2 3 8 5" xfId="19642" xr:uid="{00000000-0005-0000-0000-0000BD4C0000}"/>
    <cellStyle name="Normal 2 2 3 9" xfId="11230" xr:uid="{00000000-0005-0000-0000-0000E12B0000}"/>
    <cellStyle name="Normal 2 2 3 9 3" xfId="26330" xr:uid="{00000000-0005-0000-0000-0000DD660000}"/>
    <cellStyle name="Normal 2 2 4" xfId="429" xr:uid="{00000000-0005-0000-0000-0000AF010000}"/>
    <cellStyle name="Normal 2 3" xfId="140" xr:uid="{00000000-0005-0000-0000-00008C000000}"/>
    <cellStyle name="Normal 2 3 12" xfId="31352" xr:uid="{7E014AA1-8ABF-47A6-ABF2-B971F82387F0}"/>
    <cellStyle name="Normal 2 3 2" xfId="843" xr:uid="{00000000-0005-0000-0000-00004D030000}"/>
    <cellStyle name="Normal 2 3 2 10" xfId="6211" xr:uid="{00000000-0005-0000-0000-000046180000}"/>
    <cellStyle name="Normal 2 3 2 10 3" xfId="21315" xr:uid="{00000000-0005-0000-0000-000046530000}"/>
    <cellStyle name="Normal 2 3 2 12" xfId="16300" xr:uid="{00000000-0005-0000-0000-0000AF3F0000}"/>
    <cellStyle name="Normal 2 3 2 2" xfId="1175" xr:uid="{00000000-0005-0000-0000-00009A040000}"/>
    <cellStyle name="Normal 2 3 2 2 11" xfId="16354" xr:uid="{00000000-0005-0000-0000-0000E53F0000}"/>
    <cellStyle name="Normal 2 3 2 2 2" xfId="1283" xr:uid="{00000000-0005-0000-0000-000006050000}"/>
    <cellStyle name="Normal 2 3 2 2 2 10" xfId="16458" xr:uid="{00000000-0005-0000-0000-00004D400000}"/>
    <cellStyle name="Normal 2 3 2 2 2 2" xfId="1500" xr:uid="{00000000-0005-0000-0000-0000DF050000}"/>
    <cellStyle name="Normal 2 3 2 2 2 2 2" xfId="1921" xr:uid="{00000000-0005-0000-0000-000084070000}"/>
    <cellStyle name="Normal 2 3 2 2 2 2 2 2" xfId="2760" xr:uid="{00000000-0005-0000-0000-0000CB0A0000}"/>
    <cellStyle name="Normal 2 3 2 2 2 2 2 2 2" xfId="4450" xr:uid="{00000000-0005-0000-0000-000065110000}"/>
    <cellStyle name="Normal 2 3 2 2 2 2 2 2 2 2" xfId="14523" xr:uid="{00000000-0005-0000-0000-0000BE380000}"/>
    <cellStyle name="Normal 2 3 2 2 2 2 2 2 2 2 3" xfId="29621" xr:uid="{00000000-0005-0000-0000-0000B8730000}"/>
    <cellStyle name="Normal 2 3 2 2 2 2 2 2 2 3" xfId="9503" xr:uid="{00000000-0005-0000-0000-000022250000}"/>
    <cellStyle name="Normal 2 3 2 2 2 2 2 2 2 3 3" xfId="24604" xr:uid="{00000000-0005-0000-0000-00001F600000}"/>
    <cellStyle name="Normal 2 3 2 2 2 2 2 2 2 5" xfId="19591" xr:uid="{00000000-0005-0000-0000-00008A4C0000}"/>
    <cellStyle name="Normal 2 3 2 2 2 2 2 2 3" xfId="6142" xr:uid="{00000000-0005-0000-0000-000001180000}"/>
    <cellStyle name="Normal 2 3 2 2 2 2 2 2 3 2" xfId="16194" xr:uid="{00000000-0005-0000-0000-0000453F0000}"/>
    <cellStyle name="Normal 2 3 2 2 2 2 2 2 3 2 3" xfId="31292" xr:uid="{00000000-0005-0000-0000-00003F7A0000}"/>
    <cellStyle name="Normal 2 3 2 2 2 2 2 2 3 3" xfId="11174" xr:uid="{00000000-0005-0000-0000-0000A92B0000}"/>
    <cellStyle name="Normal 2 3 2 2 2 2 2 2 3 3 3" xfId="26275" xr:uid="{00000000-0005-0000-0000-0000A6660000}"/>
    <cellStyle name="Normal 2 3 2 2 2 2 2 2 3 5" xfId="21262" xr:uid="{00000000-0005-0000-0000-000011530000}"/>
    <cellStyle name="Normal 2 3 2 2 2 2 2 2 4" xfId="12852" xr:uid="{00000000-0005-0000-0000-000037320000}"/>
    <cellStyle name="Normal 2 3 2 2 2 2 2 2 4 3" xfId="27950" xr:uid="{00000000-0005-0000-0000-0000316D0000}"/>
    <cellStyle name="Normal 2 3 2 2 2 2 2 2 5" xfId="7831" xr:uid="{00000000-0005-0000-0000-00009A1E0000}"/>
    <cellStyle name="Normal 2 3 2 2 2 2 2 2 5 3" xfId="22933" xr:uid="{00000000-0005-0000-0000-000098590000}"/>
    <cellStyle name="Normal 2 3 2 2 2 2 2 2 7" xfId="17920" xr:uid="{00000000-0005-0000-0000-000003460000}"/>
    <cellStyle name="Normal 2 3 2 2 2 2 2 3" xfId="3613" xr:uid="{00000000-0005-0000-0000-0000200E0000}"/>
    <cellStyle name="Normal 2 3 2 2 2 2 2 3 2" xfId="13687" xr:uid="{00000000-0005-0000-0000-00007A350000}"/>
    <cellStyle name="Normal 2 3 2 2 2 2 2 3 2 3" xfId="28785" xr:uid="{00000000-0005-0000-0000-000074700000}"/>
    <cellStyle name="Normal 2 3 2 2 2 2 2 3 3" xfId="8667" xr:uid="{00000000-0005-0000-0000-0000DE210000}"/>
    <cellStyle name="Normal 2 3 2 2 2 2 2 3 3 3" xfId="23768" xr:uid="{00000000-0005-0000-0000-0000DB5C0000}"/>
    <cellStyle name="Normal 2 3 2 2 2 2 2 3 5" xfId="18755" xr:uid="{00000000-0005-0000-0000-000046490000}"/>
    <cellStyle name="Normal 2 3 2 2 2 2 2 4" xfId="5306" xr:uid="{00000000-0005-0000-0000-0000BD140000}"/>
    <cellStyle name="Normal 2 3 2 2 2 2 2 4 2" xfId="15358" xr:uid="{00000000-0005-0000-0000-0000013C0000}"/>
    <cellStyle name="Normal 2 3 2 2 2 2 2 4 2 3" xfId="30456" xr:uid="{00000000-0005-0000-0000-0000FB760000}"/>
    <cellStyle name="Normal 2 3 2 2 2 2 2 4 3" xfId="10338" xr:uid="{00000000-0005-0000-0000-000065280000}"/>
    <cellStyle name="Normal 2 3 2 2 2 2 2 4 3 3" xfId="25439" xr:uid="{00000000-0005-0000-0000-000062630000}"/>
    <cellStyle name="Normal 2 3 2 2 2 2 2 4 5" xfId="20426" xr:uid="{00000000-0005-0000-0000-0000CD4F0000}"/>
    <cellStyle name="Normal 2 3 2 2 2 2 2 5" xfId="12016" xr:uid="{00000000-0005-0000-0000-0000F32E0000}"/>
    <cellStyle name="Normal 2 3 2 2 2 2 2 5 3" xfId="27114" xr:uid="{00000000-0005-0000-0000-0000ED690000}"/>
    <cellStyle name="Normal 2 3 2 2 2 2 2 6" xfId="6995" xr:uid="{00000000-0005-0000-0000-0000561B0000}"/>
    <cellStyle name="Normal 2 3 2 2 2 2 2 6 3" xfId="22097" xr:uid="{00000000-0005-0000-0000-000054560000}"/>
    <cellStyle name="Normal 2 3 2 2 2 2 2 8" xfId="17084" xr:uid="{00000000-0005-0000-0000-0000BF420000}"/>
    <cellStyle name="Normal 2 3 2 2 2 2 3" xfId="2342" xr:uid="{00000000-0005-0000-0000-000029090000}"/>
    <cellStyle name="Normal 2 3 2 2 2 2 3 2" xfId="4032" xr:uid="{00000000-0005-0000-0000-0000C30F0000}"/>
    <cellStyle name="Normal 2 3 2 2 2 2 3 2 2" xfId="14105" xr:uid="{00000000-0005-0000-0000-00001C370000}"/>
    <cellStyle name="Normal 2 3 2 2 2 2 3 2 2 3" xfId="29203" xr:uid="{00000000-0005-0000-0000-000016720000}"/>
    <cellStyle name="Normal 2 3 2 2 2 2 3 2 3" xfId="9085" xr:uid="{00000000-0005-0000-0000-000080230000}"/>
    <cellStyle name="Normal 2 3 2 2 2 2 3 2 3 3" xfId="24186" xr:uid="{00000000-0005-0000-0000-00007D5E0000}"/>
    <cellStyle name="Normal 2 3 2 2 2 2 3 2 5" xfId="19173" xr:uid="{00000000-0005-0000-0000-0000E84A0000}"/>
    <cellStyle name="Normal 2 3 2 2 2 2 3 3" xfId="5724" xr:uid="{00000000-0005-0000-0000-00005F160000}"/>
    <cellStyle name="Normal 2 3 2 2 2 2 3 3 2" xfId="15776" xr:uid="{00000000-0005-0000-0000-0000A33D0000}"/>
    <cellStyle name="Normal 2 3 2 2 2 2 3 3 2 3" xfId="30874" xr:uid="{00000000-0005-0000-0000-00009D780000}"/>
    <cellStyle name="Normal 2 3 2 2 2 2 3 3 3" xfId="10756" xr:uid="{00000000-0005-0000-0000-0000072A0000}"/>
    <cellStyle name="Normal 2 3 2 2 2 2 3 3 3 3" xfId="25857" xr:uid="{00000000-0005-0000-0000-000004650000}"/>
    <cellStyle name="Normal 2 3 2 2 2 2 3 3 5" xfId="20844" xr:uid="{00000000-0005-0000-0000-00006F510000}"/>
    <cellStyle name="Normal 2 3 2 2 2 2 3 4" xfId="12434" xr:uid="{00000000-0005-0000-0000-000095300000}"/>
    <cellStyle name="Normal 2 3 2 2 2 2 3 4 3" xfId="27532" xr:uid="{00000000-0005-0000-0000-00008F6B0000}"/>
    <cellStyle name="Normal 2 3 2 2 2 2 3 5" xfId="7413" xr:uid="{00000000-0005-0000-0000-0000F81C0000}"/>
    <cellStyle name="Normal 2 3 2 2 2 2 3 5 3" xfId="22515" xr:uid="{00000000-0005-0000-0000-0000F6570000}"/>
    <cellStyle name="Normal 2 3 2 2 2 2 3 7" xfId="17502" xr:uid="{00000000-0005-0000-0000-000061440000}"/>
    <cellStyle name="Normal 2 3 2 2 2 2 4" xfId="3195" xr:uid="{00000000-0005-0000-0000-00007E0C0000}"/>
    <cellStyle name="Normal 2 3 2 2 2 2 4 2" xfId="13269" xr:uid="{00000000-0005-0000-0000-0000D8330000}"/>
    <cellStyle name="Normal 2 3 2 2 2 2 4 2 3" xfId="28367" xr:uid="{00000000-0005-0000-0000-0000D26E0000}"/>
    <cellStyle name="Normal 2 3 2 2 2 2 4 3" xfId="8249" xr:uid="{00000000-0005-0000-0000-00003C200000}"/>
    <cellStyle name="Normal 2 3 2 2 2 2 4 3 3" xfId="23350" xr:uid="{00000000-0005-0000-0000-0000395B0000}"/>
    <cellStyle name="Normal 2 3 2 2 2 2 4 5" xfId="18337" xr:uid="{00000000-0005-0000-0000-0000A4470000}"/>
    <cellStyle name="Normal 2 3 2 2 2 2 5" xfId="4888" xr:uid="{00000000-0005-0000-0000-00001B130000}"/>
    <cellStyle name="Normal 2 3 2 2 2 2 5 2" xfId="14940" xr:uid="{00000000-0005-0000-0000-00005F3A0000}"/>
    <cellStyle name="Normal 2 3 2 2 2 2 5 2 3" xfId="30038" xr:uid="{00000000-0005-0000-0000-000059750000}"/>
    <cellStyle name="Normal 2 3 2 2 2 2 5 3" xfId="9920" xr:uid="{00000000-0005-0000-0000-0000C3260000}"/>
    <cellStyle name="Normal 2 3 2 2 2 2 5 3 3" xfId="25021" xr:uid="{00000000-0005-0000-0000-0000C0610000}"/>
    <cellStyle name="Normal 2 3 2 2 2 2 5 5" xfId="20008" xr:uid="{00000000-0005-0000-0000-00002B4E0000}"/>
    <cellStyle name="Normal 2 3 2 2 2 2 6" xfId="11598" xr:uid="{00000000-0005-0000-0000-0000512D0000}"/>
    <cellStyle name="Normal 2 3 2 2 2 2 6 3" xfId="26696" xr:uid="{00000000-0005-0000-0000-00004B680000}"/>
    <cellStyle name="Normal 2 3 2 2 2 2 7" xfId="6577" xr:uid="{00000000-0005-0000-0000-0000B4190000}"/>
    <cellStyle name="Normal 2 3 2 2 2 2 7 3" xfId="21679" xr:uid="{00000000-0005-0000-0000-0000B2540000}"/>
    <cellStyle name="Normal 2 3 2 2 2 2 9" xfId="16666" xr:uid="{00000000-0005-0000-0000-00001D410000}"/>
    <cellStyle name="Normal 2 3 2 2 2 3" xfId="1713" xr:uid="{00000000-0005-0000-0000-0000B4060000}"/>
    <cellStyle name="Normal 2 3 2 2 2 3 2" xfId="2552" xr:uid="{00000000-0005-0000-0000-0000FB090000}"/>
    <cellStyle name="Normal 2 3 2 2 2 3 2 2" xfId="4242" xr:uid="{00000000-0005-0000-0000-000095100000}"/>
    <cellStyle name="Normal 2 3 2 2 2 3 2 2 2" xfId="14315" xr:uid="{00000000-0005-0000-0000-0000EE370000}"/>
    <cellStyle name="Normal 2 3 2 2 2 3 2 2 2 3" xfId="29413" xr:uid="{00000000-0005-0000-0000-0000E8720000}"/>
    <cellStyle name="Normal 2 3 2 2 2 3 2 2 3" xfId="9295" xr:uid="{00000000-0005-0000-0000-000052240000}"/>
    <cellStyle name="Normal 2 3 2 2 2 3 2 2 3 3" xfId="24396" xr:uid="{00000000-0005-0000-0000-00004F5F0000}"/>
    <cellStyle name="Normal 2 3 2 2 2 3 2 2 5" xfId="19383" xr:uid="{00000000-0005-0000-0000-0000BA4B0000}"/>
    <cellStyle name="Normal 2 3 2 2 2 3 2 3" xfId="5934" xr:uid="{00000000-0005-0000-0000-000031170000}"/>
    <cellStyle name="Normal 2 3 2 2 2 3 2 3 2" xfId="15986" xr:uid="{00000000-0005-0000-0000-0000753E0000}"/>
    <cellStyle name="Normal 2 3 2 2 2 3 2 3 2 3" xfId="31084" xr:uid="{00000000-0005-0000-0000-00006F790000}"/>
    <cellStyle name="Normal 2 3 2 2 2 3 2 3 3" xfId="10966" xr:uid="{00000000-0005-0000-0000-0000D92A0000}"/>
    <cellStyle name="Normal 2 3 2 2 2 3 2 3 3 3" xfId="26067" xr:uid="{00000000-0005-0000-0000-0000D6650000}"/>
    <cellStyle name="Normal 2 3 2 2 2 3 2 3 5" xfId="21054" xr:uid="{00000000-0005-0000-0000-000041520000}"/>
    <cellStyle name="Normal 2 3 2 2 2 3 2 4" xfId="12644" xr:uid="{00000000-0005-0000-0000-000067310000}"/>
    <cellStyle name="Normal 2 3 2 2 2 3 2 4 3" xfId="27742" xr:uid="{00000000-0005-0000-0000-0000616C0000}"/>
    <cellStyle name="Normal 2 3 2 2 2 3 2 5" xfId="7623" xr:uid="{00000000-0005-0000-0000-0000CA1D0000}"/>
    <cellStyle name="Normal 2 3 2 2 2 3 2 5 3" xfId="22725" xr:uid="{00000000-0005-0000-0000-0000C8580000}"/>
    <cellStyle name="Normal 2 3 2 2 2 3 2 7" xfId="17712" xr:uid="{00000000-0005-0000-0000-000033450000}"/>
    <cellStyle name="Normal 2 3 2 2 2 3 3" xfId="3405" xr:uid="{00000000-0005-0000-0000-0000500D0000}"/>
    <cellStyle name="Normal 2 3 2 2 2 3 3 2" xfId="13479" xr:uid="{00000000-0005-0000-0000-0000AA340000}"/>
    <cellStyle name="Normal 2 3 2 2 2 3 3 2 3" xfId="28577" xr:uid="{00000000-0005-0000-0000-0000A46F0000}"/>
    <cellStyle name="Normal 2 3 2 2 2 3 3 3" xfId="8459" xr:uid="{00000000-0005-0000-0000-00000E210000}"/>
    <cellStyle name="Normal 2 3 2 2 2 3 3 3 3" xfId="23560" xr:uid="{00000000-0005-0000-0000-00000B5C0000}"/>
    <cellStyle name="Normal 2 3 2 2 2 3 3 5" xfId="18547" xr:uid="{00000000-0005-0000-0000-000076480000}"/>
    <cellStyle name="Normal 2 3 2 2 2 3 4" xfId="5098" xr:uid="{00000000-0005-0000-0000-0000ED130000}"/>
    <cellStyle name="Normal 2 3 2 2 2 3 4 2" xfId="15150" xr:uid="{00000000-0005-0000-0000-0000313B0000}"/>
    <cellStyle name="Normal 2 3 2 2 2 3 4 2 3" xfId="30248" xr:uid="{00000000-0005-0000-0000-00002B760000}"/>
    <cellStyle name="Normal 2 3 2 2 2 3 4 3" xfId="10130" xr:uid="{00000000-0005-0000-0000-000095270000}"/>
    <cellStyle name="Normal 2 3 2 2 2 3 4 3 3" xfId="25231" xr:uid="{00000000-0005-0000-0000-000092620000}"/>
    <cellStyle name="Normal 2 3 2 2 2 3 4 5" xfId="20218" xr:uid="{00000000-0005-0000-0000-0000FD4E0000}"/>
    <cellStyle name="Normal 2 3 2 2 2 3 5" xfId="11808" xr:uid="{00000000-0005-0000-0000-0000232E0000}"/>
    <cellStyle name="Normal 2 3 2 2 2 3 5 3" xfId="26906" xr:uid="{00000000-0005-0000-0000-00001D690000}"/>
    <cellStyle name="Normal 2 3 2 2 2 3 6" xfId="6787" xr:uid="{00000000-0005-0000-0000-0000861A0000}"/>
    <cellStyle name="Normal 2 3 2 2 2 3 6 3" xfId="21889" xr:uid="{00000000-0005-0000-0000-000084550000}"/>
    <cellStyle name="Normal 2 3 2 2 2 3 8" xfId="16876" xr:uid="{00000000-0005-0000-0000-0000EF410000}"/>
    <cellStyle name="Normal 2 3 2 2 2 4" xfId="2134" xr:uid="{00000000-0005-0000-0000-000059080000}"/>
    <cellStyle name="Normal 2 3 2 2 2 4 2" xfId="3824" xr:uid="{00000000-0005-0000-0000-0000F30E0000}"/>
    <cellStyle name="Normal 2 3 2 2 2 4 2 2" xfId="13897" xr:uid="{00000000-0005-0000-0000-00004C360000}"/>
    <cellStyle name="Normal 2 3 2 2 2 4 2 2 3" xfId="28995" xr:uid="{00000000-0005-0000-0000-000046710000}"/>
    <cellStyle name="Normal 2 3 2 2 2 4 2 3" xfId="8877" xr:uid="{00000000-0005-0000-0000-0000B0220000}"/>
    <cellStyle name="Normal 2 3 2 2 2 4 2 3 3" xfId="23978" xr:uid="{00000000-0005-0000-0000-0000AD5D0000}"/>
    <cellStyle name="Normal 2 3 2 2 2 4 2 5" xfId="18965" xr:uid="{00000000-0005-0000-0000-0000184A0000}"/>
    <cellStyle name="Normal 2 3 2 2 2 4 3" xfId="5516" xr:uid="{00000000-0005-0000-0000-00008F150000}"/>
    <cellStyle name="Normal 2 3 2 2 2 4 3 2" xfId="15568" xr:uid="{00000000-0005-0000-0000-0000D33C0000}"/>
    <cellStyle name="Normal 2 3 2 2 2 4 3 2 3" xfId="30666" xr:uid="{00000000-0005-0000-0000-0000CD770000}"/>
    <cellStyle name="Normal 2 3 2 2 2 4 3 3" xfId="10548" xr:uid="{00000000-0005-0000-0000-000037290000}"/>
    <cellStyle name="Normal 2 3 2 2 2 4 3 3 3" xfId="25649" xr:uid="{00000000-0005-0000-0000-000034640000}"/>
    <cellStyle name="Normal 2 3 2 2 2 4 3 5" xfId="20636" xr:uid="{00000000-0005-0000-0000-00009F500000}"/>
    <cellStyle name="Normal 2 3 2 2 2 4 4" xfId="12226" xr:uid="{00000000-0005-0000-0000-0000C52F0000}"/>
    <cellStyle name="Normal 2 3 2 2 2 4 4 3" xfId="27324" xr:uid="{00000000-0005-0000-0000-0000BF6A0000}"/>
    <cellStyle name="Normal 2 3 2 2 2 4 5" xfId="7205" xr:uid="{00000000-0005-0000-0000-0000281C0000}"/>
    <cellStyle name="Normal 2 3 2 2 2 4 5 3" xfId="22307" xr:uid="{00000000-0005-0000-0000-000026570000}"/>
    <cellStyle name="Normal 2 3 2 2 2 4 7" xfId="17294" xr:uid="{00000000-0005-0000-0000-000091430000}"/>
    <cellStyle name="Normal 2 3 2 2 2 5" xfId="2987" xr:uid="{00000000-0005-0000-0000-0000AE0B0000}"/>
    <cellStyle name="Normal 2 3 2 2 2 5 2" xfId="13061" xr:uid="{00000000-0005-0000-0000-000008330000}"/>
    <cellStyle name="Normal 2 3 2 2 2 5 2 3" xfId="28159" xr:uid="{00000000-0005-0000-0000-0000026E0000}"/>
    <cellStyle name="Normal 2 3 2 2 2 5 3" xfId="8041" xr:uid="{00000000-0005-0000-0000-00006C1F0000}"/>
    <cellStyle name="Normal 2 3 2 2 2 5 3 3" xfId="23142" xr:uid="{00000000-0005-0000-0000-0000695A0000}"/>
    <cellStyle name="Normal 2 3 2 2 2 5 5" xfId="18129" xr:uid="{00000000-0005-0000-0000-0000D4460000}"/>
    <cellStyle name="Normal 2 3 2 2 2 6" xfId="4680" xr:uid="{00000000-0005-0000-0000-00004B120000}"/>
    <cellStyle name="Normal 2 3 2 2 2 6 2" xfId="14732" xr:uid="{00000000-0005-0000-0000-00008F390000}"/>
    <cellStyle name="Normal 2 3 2 2 2 6 2 3" xfId="29830" xr:uid="{00000000-0005-0000-0000-000089740000}"/>
    <cellStyle name="Normal 2 3 2 2 2 6 3" xfId="9712" xr:uid="{00000000-0005-0000-0000-0000F3250000}"/>
    <cellStyle name="Normal 2 3 2 2 2 6 3 3" xfId="24813" xr:uid="{00000000-0005-0000-0000-0000F0600000}"/>
    <cellStyle name="Normal 2 3 2 2 2 6 5" xfId="19800" xr:uid="{00000000-0005-0000-0000-00005B4D0000}"/>
    <cellStyle name="Normal 2 3 2 2 2 7" xfId="11390" xr:uid="{00000000-0005-0000-0000-0000812C0000}"/>
    <cellStyle name="Normal 2 3 2 2 2 7 3" xfId="26488" xr:uid="{00000000-0005-0000-0000-00007B670000}"/>
    <cellStyle name="Normal 2 3 2 2 2 8" xfId="6369" xr:uid="{00000000-0005-0000-0000-0000E4180000}"/>
    <cellStyle name="Normal 2 3 2 2 2 8 3" xfId="21471" xr:uid="{00000000-0005-0000-0000-0000E2530000}"/>
    <cellStyle name="Normal 2 3 2 2 3" xfId="1396" xr:uid="{00000000-0005-0000-0000-000077050000}"/>
    <cellStyle name="Normal 2 3 2 2 3 2" xfId="1817" xr:uid="{00000000-0005-0000-0000-00001C070000}"/>
    <cellStyle name="Normal 2 3 2 2 3 2 2" xfId="2656" xr:uid="{00000000-0005-0000-0000-0000630A0000}"/>
    <cellStyle name="Normal 2 3 2 2 3 2 2 2" xfId="4346" xr:uid="{00000000-0005-0000-0000-0000FD100000}"/>
    <cellStyle name="Normal 2 3 2 2 3 2 2 2 2" xfId="14419" xr:uid="{00000000-0005-0000-0000-000056380000}"/>
    <cellStyle name="Normal 2 3 2 2 3 2 2 2 2 3" xfId="29517" xr:uid="{00000000-0005-0000-0000-000050730000}"/>
    <cellStyle name="Normal 2 3 2 2 3 2 2 2 3" xfId="9399" xr:uid="{00000000-0005-0000-0000-0000BA240000}"/>
    <cellStyle name="Normal 2 3 2 2 3 2 2 2 3 3" xfId="24500" xr:uid="{00000000-0005-0000-0000-0000B75F0000}"/>
    <cellStyle name="Normal 2 3 2 2 3 2 2 2 5" xfId="19487" xr:uid="{00000000-0005-0000-0000-0000224C0000}"/>
    <cellStyle name="Normal 2 3 2 2 3 2 2 3" xfId="6038" xr:uid="{00000000-0005-0000-0000-000099170000}"/>
    <cellStyle name="Normal 2 3 2 2 3 2 2 3 2" xfId="16090" xr:uid="{00000000-0005-0000-0000-0000DD3E0000}"/>
    <cellStyle name="Normal 2 3 2 2 3 2 2 3 2 3" xfId="31188" xr:uid="{00000000-0005-0000-0000-0000D7790000}"/>
    <cellStyle name="Normal 2 3 2 2 3 2 2 3 3" xfId="11070" xr:uid="{00000000-0005-0000-0000-0000412B0000}"/>
    <cellStyle name="Normal 2 3 2 2 3 2 2 3 3 3" xfId="26171" xr:uid="{00000000-0005-0000-0000-00003E660000}"/>
    <cellStyle name="Normal 2 3 2 2 3 2 2 3 5" xfId="21158" xr:uid="{00000000-0005-0000-0000-0000A9520000}"/>
    <cellStyle name="Normal 2 3 2 2 3 2 2 4" xfId="12748" xr:uid="{00000000-0005-0000-0000-0000CF310000}"/>
    <cellStyle name="Normal 2 3 2 2 3 2 2 4 3" xfId="27846" xr:uid="{00000000-0005-0000-0000-0000C96C0000}"/>
    <cellStyle name="Normal 2 3 2 2 3 2 2 5" xfId="7727" xr:uid="{00000000-0005-0000-0000-0000321E0000}"/>
    <cellStyle name="Normal 2 3 2 2 3 2 2 5 3" xfId="22829" xr:uid="{00000000-0005-0000-0000-000030590000}"/>
    <cellStyle name="Normal 2 3 2 2 3 2 2 7" xfId="17816" xr:uid="{00000000-0005-0000-0000-00009B450000}"/>
    <cellStyle name="Normal 2 3 2 2 3 2 3" xfId="3509" xr:uid="{00000000-0005-0000-0000-0000B80D0000}"/>
    <cellStyle name="Normal 2 3 2 2 3 2 3 2" xfId="13583" xr:uid="{00000000-0005-0000-0000-000012350000}"/>
    <cellStyle name="Normal 2 3 2 2 3 2 3 2 3" xfId="28681" xr:uid="{00000000-0005-0000-0000-00000C700000}"/>
    <cellStyle name="Normal 2 3 2 2 3 2 3 3" xfId="8563" xr:uid="{00000000-0005-0000-0000-000076210000}"/>
    <cellStyle name="Normal 2 3 2 2 3 2 3 3 3" xfId="23664" xr:uid="{00000000-0005-0000-0000-0000735C0000}"/>
    <cellStyle name="Normal 2 3 2 2 3 2 3 5" xfId="18651" xr:uid="{00000000-0005-0000-0000-0000DE480000}"/>
    <cellStyle name="Normal 2 3 2 2 3 2 4" xfId="5202" xr:uid="{00000000-0005-0000-0000-000055140000}"/>
    <cellStyle name="Normal 2 3 2 2 3 2 4 2" xfId="15254" xr:uid="{00000000-0005-0000-0000-0000993B0000}"/>
    <cellStyle name="Normal 2 3 2 2 3 2 4 2 3" xfId="30352" xr:uid="{00000000-0005-0000-0000-000093760000}"/>
    <cellStyle name="Normal 2 3 2 2 3 2 4 3" xfId="10234" xr:uid="{00000000-0005-0000-0000-0000FD270000}"/>
    <cellStyle name="Normal 2 3 2 2 3 2 4 3 3" xfId="25335" xr:uid="{00000000-0005-0000-0000-0000FA620000}"/>
    <cellStyle name="Normal 2 3 2 2 3 2 4 5" xfId="20322" xr:uid="{00000000-0005-0000-0000-0000654F0000}"/>
    <cellStyle name="Normal 2 3 2 2 3 2 5" xfId="11912" xr:uid="{00000000-0005-0000-0000-00008B2E0000}"/>
    <cellStyle name="Normal 2 3 2 2 3 2 5 3" xfId="27010" xr:uid="{00000000-0005-0000-0000-000085690000}"/>
    <cellStyle name="Normal 2 3 2 2 3 2 6" xfId="6891" xr:uid="{00000000-0005-0000-0000-0000EE1A0000}"/>
    <cellStyle name="Normal 2 3 2 2 3 2 6 3" xfId="21993" xr:uid="{00000000-0005-0000-0000-0000EC550000}"/>
    <cellStyle name="Normal 2 3 2 2 3 2 8" xfId="16980" xr:uid="{00000000-0005-0000-0000-000057420000}"/>
    <cellStyle name="Normal 2 3 2 2 3 3" xfId="2238" xr:uid="{00000000-0005-0000-0000-0000C1080000}"/>
    <cellStyle name="Normal 2 3 2 2 3 3 2" xfId="3928" xr:uid="{00000000-0005-0000-0000-00005B0F0000}"/>
    <cellStyle name="Normal 2 3 2 2 3 3 2 2" xfId="14001" xr:uid="{00000000-0005-0000-0000-0000B4360000}"/>
    <cellStyle name="Normal 2 3 2 2 3 3 2 2 3" xfId="29099" xr:uid="{00000000-0005-0000-0000-0000AE710000}"/>
    <cellStyle name="Normal 2 3 2 2 3 3 2 3" xfId="8981" xr:uid="{00000000-0005-0000-0000-000018230000}"/>
    <cellStyle name="Normal 2 3 2 2 3 3 2 3 3" xfId="24082" xr:uid="{00000000-0005-0000-0000-0000155E0000}"/>
    <cellStyle name="Normal 2 3 2 2 3 3 2 5" xfId="19069" xr:uid="{00000000-0005-0000-0000-0000804A0000}"/>
    <cellStyle name="Normal 2 3 2 2 3 3 3" xfId="5620" xr:uid="{00000000-0005-0000-0000-0000F7150000}"/>
    <cellStyle name="Normal 2 3 2 2 3 3 3 2" xfId="15672" xr:uid="{00000000-0005-0000-0000-00003B3D0000}"/>
    <cellStyle name="Normal 2 3 2 2 3 3 3 2 3" xfId="30770" xr:uid="{00000000-0005-0000-0000-000035780000}"/>
    <cellStyle name="Normal 2 3 2 2 3 3 3 3" xfId="10652" xr:uid="{00000000-0005-0000-0000-00009F290000}"/>
    <cellStyle name="Normal 2 3 2 2 3 3 3 3 3" xfId="25753" xr:uid="{00000000-0005-0000-0000-00009C640000}"/>
    <cellStyle name="Normal 2 3 2 2 3 3 3 5" xfId="20740" xr:uid="{00000000-0005-0000-0000-000007510000}"/>
    <cellStyle name="Normal 2 3 2 2 3 3 4" xfId="12330" xr:uid="{00000000-0005-0000-0000-00002D300000}"/>
    <cellStyle name="Normal 2 3 2 2 3 3 4 3" xfId="27428" xr:uid="{00000000-0005-0000-0000-0000276B0000}"/>
    <cellStyle name="Normal 2 3 2 2 3 3 5" xfId="7309" xr:uid="{00000000-0005-0000-0000-0000901C0000}"/>
    <cellStyle name="Normal 2 3 2 2 3 3 5 3" xfId="22411" xr:uid="{00000000-0005-0000-0000-00008E570000}"/>
    <cellStyle name="Normal 2 3 2 2 3 3 7" xfId="17398" xr:uid="{00000000-0005-0000-0000-0000F9430000}"/>
    <cellStyle name="Normal 2 3 2 2 3 4" xfId="3091" xr:uid="{00000000-0005-0000-0000-0000160C0000}"/>
    <cellStyle name="Normal 2 3 2 2 3 4 2" xfId="13165" xr:uid="{00000000-0005-0000-0000-000070330000}"/>
    <cellStyle name="Normal 2 3 2 2 3 4 2 3" xfId="28263" xr:uid="{00000000-0005-0000-0000-00006A6E0000}"/>
    <cellStyle name="Normal 2 3 2 2 3 4 3" xfId="8145" xr:uid="{00000000-0005-0000-0000-0000D41F0000}"/>
    <cellStyle name="Normal 2 3 2 2 3 4 3 3" xfId="23246" xr:uid="{00000000-0005-0000-0000-0000D15A0000}"/>
    <cellStyle name="Normal 2 3 2 2 3 4 5" xfId="18233" xr:uid="{00000000-0005-0000-0000-00003C470000}"/>
    <cellStyle name="Normal 2 3 2 2 3 5" xfId="4784" xr:uid="{00000000-0005-0000-0000-0000B3120000}"/>
    <cellStyle name="Normal 2 3 2 2 3 5 2" xfId="14836" xr:uid="{00000000-0005-0000-0000-0000F7390000}"/>
    <cellStyle name="Normal 2 3 2 2 3 5 2 3" xfId="29934" xr:uid="{00000000-0005-0000-0000-0000F1740000}"/>
    <cellStyle name="Normal 2 3 2 2 3 5 3" xfId="9816" xr:uid="{00000000-0005-0000-0000-00005B260000}"/>
    <cellStyle name="Normal 2 3 2 2 3 5 3 3" xfId="24917" xr:uid="{00000000-0005-0000-0000-000058610000}"/>
    <cellStyle name="Normal 2 3 2 2 3 5 5" xfId="19904" xr:uid="{00000000-0005-0000-0000-0000C34D0000}"/>
    <cellStyle name="Normal 2 3 2 2 3 6" xfId="11494" xr:uid="{00000000-0005-0000-0000-0000E92C0000}"/>
    <cellStyle name="Normal 2 3 2 2 3 6 3" xfId="26592" xr:uid="{00000000-0005-0000-0000-0000E3670000}"/>
    <cellStyle name="Normal 2 3 2 2 3 7" xfId="6473" xr:uid="{00000000-0005-0000-0000-00004C190000}"/>
    <cellStyle name="Normal 2 3 2 2 3 7 3" xfId="21575" xr:uid="{00000000-0005-0000-0000-00004A540000}"/>
    <cellStyle name="Normal 2 3 2 2 3 9" xfId="16562" xr:uid="{00000000-0005-0000-0000-0000B5400000}"/>
    <cellStyle name="Normal 2 3 2 2 4" xfId="1609" xr:uid="{00000000-0005-0000-0000-00004C060000}"/>
    <cellStyle name="Normal 2 3 2 2 4 2" xfId="2448" xr:uid="{00000000-0005-0000-0000-000093090000}"/>
    <cellStyle name="Normal 2 3 2 2 4 2 2" xfId="4138" xr:uid="{00000000-0005-0000-0000-00002D100000}"/>
    <cellStyle name="Normal 2 3 2 2 4 2 2 2" xfId="14211" xr:uid="{00000000-0005-0000-0000-000086370000}"/>
    <cellStyle name="Normal 2 3 2 2 4 2 2 2 3" xfId="29309" xr:uid="{00000000-0005-0000-0000-000080720000}"/>
    <cellStyle name="Normal 2 3 2 2 4 2 2 3" xfId="9191" xr:uid="{00000000-0005-0000-0000-0000EA230000}"/>
    <cellStyle name="Normal 2 3 2 2 4 2 2 3 3" xfId="24292" xr:uid="{00000000-0005-0000-0000-0000E75E0000}"/>
    <cellStyle name="Normal 2 3 2 2 4 2 2 5" xfId="19279" xr:uid="{00000000-0005-0000-0000-0000524B0000}"/>
    <cellStyle name="Normal 2 3 2 2 4 2 3" xfId="5830" xr:uid="{00000000-0005-0000-0000-0000C9160000}"/>
    <cellStyle name="Normal 2 3 2 2 4 2 3 2" xfId="15882" xr:uid="{00000000-0005-0000-0000-00000D3E0000}"/>
    <cellStyle name="Normal 2 3 2 2 4 2 3 2 3" xfId="30980" xr:uid="{00000000-0005-0000-0000-000007790000}"/>
    <cellStyle name="Normal 2 3 2 2 4 2 3 3" xfId="10862" xr:uid="{00000000-0005-0000-0000-0000712A0000}"/>
    <cellStyle name="Normal 2 3 2 2 4 2 3 3 3" xfId="25963" xr:uid="{00000000-0005-0000-0000-00006E650000}"/>
    <cellStyle name="Normal 2 3 2 2 4 2 3 5" xfId="20950" xr:uid="{00000000-0005-0000-0000-0000D9510000}"/>
    <cellStyle name="Normal 2 3 2 2 4 2 4" xfId="12540" xr:uid="{00000000-0005-0000-0000-0000FF300000}"/>
    <cellStyle name="Normal 2 3 2 2 4 2 4 3" xfId="27638" xr:uid="{00000000-0005-0000-0000-0000F96B0000}"/>
    <cellStyle name="Normal 2 3 2 2 4 2 5" xfId="7519" xr:uid="{00000000-0005-0000-0000-0000621D0000}"/>
    <cellStyle name="Normal 2 3 2 2 4 2 5 3" xfId="22621" xr:uid="{00000000-0005-0000-0000-000060580000}"/>
    <cellStyle name="Normal 2 3 2 2 4 2 7" xfId="17608" xr:uid="{00000000-0005-0000-0000-0000CB440000}"/>
    <cellStyle name="Normal 2 3 2 2 4 3" xfId="3301" xr:uid="{00000000-0005-0000-0000-0000E80C0000}"/>
    <cellStyle name="Normal 2 3 2 2 4 3 2" xfId="13375" xr:uid="{00000000-0005-0000-0000-000042340000}"/>
    <cellStyle name="Normal 2 3 2 2 4 3 2 3" xfId="28473" xr:uid="{00000000-0005-0000-0000-00003C6F0000}"/>
    <cellStyle name="Normal 2 3 2 2 4 3 3" xfId="8355" xr:uid="{00000000-0005-0000-0000-0000A6200000}"/>
    <cellStyle name="Normal 2 3 2 2 4 3 3 3" xfId="23456" xr:uid="{00000000-0005-0000-0000-0000A35B0000}"/>
    <cellStyle name="Normal 2 3 2 2 4 3 5" xfId="18443" xr:uid="{00000000-0005-0000-0000-00000E480000}"/>
    <cellStyle name="Normal 2 3 2 2 4 4" xfId="4994" xr:uid="{00000000-0005-0000-0000-000085130000}"/>
    <cellStyle name="Normal 2 3 2 2 4 4 2" xfId="15046" xr:uid="{00000000-0005-0000-0000-0000C93A0000}"/>
    <cellStyle name="Normal 2 3 2 2 4 4 2 3" xfId="30144" xr:uid="{00000000-0005-0000-0000-0000C3750000}"/>
    <cellStyle name="Normal 2 3 2 2 4 4 3" xfId="10026" xr:uid="{00000000-0005-0000-0000-00002D270000}"/>
    <cellStyle name="Normal 2 3 2 2 4 4 3 3" xfId="25127" xr:uid="{00000000-0005-0000-0000-00002A620000}"/>
    <cellStyle name="Normal 2 3 2 2 4 4 5" xfId="20114" xr:uid="{00000000-0005-0000-0000-0000954E0000}"/>
    <cellStyle name="Normal 2 3 2 2 4 5" xfId="11704" xr:uid="{00000000-0005-0000-0000-0000BB2D0000}"/>
    <cellStyle name="Normal 2 3 2 2 4 5 3" xfId="26802" xr:uid="{00000000-0005-0000-0000-0000B5680000}"/>
    <cellStyle name="Normal 2 3 2 2 4 6" xfId="6683" xr:uid="{00000000-0005-0000-0000-00001E1A0000}"/>
    <cellStyle name="Normal 2 3 2 2 4 6 3" xfId="21785" xr:uid="{00000000-0005-0000-0000-00001C550000}"/>
    <cellStyle name="Normal 2 3 2 2 4 8" xfId="16772" xr:uid="{00000000-0005-0000-0000-000087410000}"/>
    <cellStyle name="Normal 2 3 2 2 5" xfId="2030" xr:uid="{00000000-0005-0000-0000-0000F1070000}"/>
    <cellStyle name="Normal 2 3 2 2 5 2" xfId="3720" xr:uid="{00000000-0005-0000-0000-00008B0E0000}"/>
    <cellStyle name="Normal 2 3 2 2 5 2 2" xfId="13793" xr:uid="{00000000-0005-0000-0000-0000E4350000}"/>
    <cellStyle name="Normal 2 3 2 2 5 2 2 3" xfId="28891" xr:uid="{00000000-0005-0000-0000-0000DE700000}"/>
    <cellStyle name="Normal 2 3 2 2 5 2 3" xfId="8773" xr:uid="{00000000-0005-0000-0000-000048220000}"/>
    <cellStyle name="Normal 2 3 2 2 5 2 3 3" xfId="23874" xr:uid="{00000000-0005-0000-0000-0000455D0000}"/>
    <cellStyle name="Normal 2 3 2 2 5 2 5" xfId="18861" xr:uid="{00000000-0005-0000-0000-0000B0490000}"/>
    <cellStyle name="Normal 2 3 2 2 5 3" xfId="5412" xr:uid="{00000000-0005-0000-0000-000027150000}"/>
    <cellStyle name="Normal 2 3 2 2 5 3 2" xfId="15464" xr:uid="{00000000-0005-0000-0000-00006B3C0000}"/>
    <cellStyle name="Normal 2 3 2 2 5 3 2 3" xfId="30562" xr:uid="{00000000-0005-0000-0000-000065770000}"/>
    <cellStyle name="Normal 2 3 2 2 5 3 3" xfId="10444" xr:uid="{00000000-0005-0000-0000-0000CF280000}"/>
    <cellStyle name="Normal 2 3 2 2 5 3 3 3" xfId="25545" xr:uid="{00000000-0005-0000-0000-0000CC630000}"/>
    <cellStyle name="Normal 2 3 2 2 5 3 5" xfId="20532" xr:uid="{00000000-0005-0000-0000-000037500000}"/>
    <cellStyle name="Normal 2 3 2 2 5 4" xfId="12122" xr:uid="{00000000-0005-0000-0000-00005D2F0000}"/>
    <cellStyle name="Normal 2 3 2 2 5 4 3" xfId="27220" xr:uid="{00000000-0005-0000-0000-0000576A0000}"/>
    <cellStyle name="Normal 2 3 2 2 5 5" xfId="7101" xr:uid="{00000000-0005-0000-0000-0000C01B0000}"/>
    <cellStyle name="Normal 2 3 2 2 5 5 3" xfId="22203" xr:uid="{00000000-0005-0000-0000-0000BE560000}"/>
    <cellStyle name="Normal 2 3 2 2 5 7" xfId="17190" xr:uid="{00000000-0005-0000-0000-000029430000}"/>
    <cellStyle name="Normal 2 3 2 2 6" xfId="2883" xr:uid="{00000000-0005-0000-0000-0000460B0000}"/>
    <cellStyle name="Normal 2 3 2 2 6 2" xfId="12957" xr:uid="{00000000-0005-0000-0000-0000A0320000}"/>
    <cellStyle name="Normal 2 3 2 2 6 2 3" xfId="28055" xr:uid="{00000000-0005-0000-0000-00009A6D0000}"/>
    <cellStyle name="Normal 2 3 2 2 6 3" xfId="7937" xr:uid="{00000000-0005-0000-0000-0000041F0000}"/>
    <cellStyle name="Normal 2 3 2 2 6 3 3" xfId="23038" xr:uid="{00000000-0005-0000-0000-0000015A0000}"/>
    <cellStyle name="Normal 2 3 2 2 6 5" xfId="18025" xr:uid="{00000000-0005-0000-0000-00006C460000}"/>
    <cellStyle name="Normal 2 3 2 2 7" xfId="4576" xr:uid="{00000000-0005-0000-0000-0000E3110000}"/>
    <cellStyle name="Normal 2 3 2 2 7 2" xfId="14628" xr:uid="{00000000-0005-0000-0000-000027390000}"/>
    <cellStyle name="Normal 2 3 2 2 7 2 3" xfId="29726" xr:uid="{00000000-0005-0000-0000-000021740000}"/>
    <cellStyle name="Normal 2 3 2 2 7 3" xfId="9608" xr:uid="{00000000-0005-0000-0000-00008B250000}"/>
    <cellStyle name="Normal 2 3 2 2 7 3 3" xfId="24709" xr:uid="{00000000-0005-0000-0000-000088600000}"/>
    <cellStyle name="Normal 2 3 2 2 7 5" xfId="19696" xr:uid="{00000000-0005-0000-0000-0000F34C0000}"/>
    <cellStyle name="Normal 2 3 2 2 8" xfId="11286" xr:uid="{00000000-0005-0000-0000-0000192C0000}"/>
    <cellStyle name="Normal 2 3 2 2 8 3" xfId="26384" xr:uid="{00000000-0005-0000-0000-000013670000}"/>
    <cellStyle name="Normal 2 3 2 2 9" xfId="6265" xr:uid="{00000000-0005-0000-0000-00007C180000}"/>
    <cellStyle name="Normal 2 3 2 2 9 3" xfId="21367" xr:uid="{00000000-0005-0000-0000-00007A530000}"/>
    <cellStyle name="Normal 2 3 2 3" xfId="1229" xr:uid="{00000000-0005-0000-0000-0000D0040000}"/>
    <cellStyle name="Normal 2 3 2 3 10" xfId="16406" xr:uid="{00000000-0005-0000-0000-000019400000}"/>
    <cellStyle name="Normal 2 3 2 3 2" xfId="1448" xr:uid="{00000000-0005-0000-0000-0000AB050000}"/>
    <cellStyle name="Normal 2 3 2 3 2 2" xfId="1869" xr:uid="{00000000-0005-0000-0000-000050070000}"/>
    <cellStyle name="Normal 2 3 2 3 2 2 2" xfId="2708" xr:uid="{00000000-0005-0000-0000-0000970A0000}"/>
    <cellStyle name="Normal 2 3 2 3 2 2 2 2" xfId="4398" xr:uid="{00000000-0005-0000-0000-000031110000}"/>
    <cellStyle name="Normal 2 3 2 3 2 2 2 2 2" xfId="14471" xr:uid="{00000000-0005-0000-0000-00008A380000}"/>
    <cellStyle name="Normal 2 3 2 3 2 2 2 2 2 3" xfId="29569" xr:uid="{00000000-0005-0000-0000-000084730000}"/>
    <cellStyle name="Normal 2 3 2 3 2 2 2 2 3" xfId="9451" xr:uid="{00000000-0005-0000-0000-0000EE240000}"/>
    <cellStyle name="Normal 2 3 2 3 2 2 2 2 3 3" xfId="24552" xr:uid="{00000000-0005-0000-0000-0000EB5F0000}"/>
    <cellStyle name="Normal 2 3 2 3 2 2 2 2 5" xfId="19539" xr:uid="{00000000-0005-0000-0000-0000564C0000}"/>
    <cellStyle name="Normal 2 3 2 3 2 2 2 3" xfId="6090" xr:uid="{00000000-0005-0000-0000-0000CD170000}"/>
    <cellStyle name="Normal 2 3 2 3 2 2 2 3 2" xfId="16142" xr:uid="{00000000-0005-0000-0000-0000113F0000}"/>
    <cellStyle name="Normal 2 3 2 3 2 2 2 3 2 3" xfId="31240" xr:uid="{00000000-0005-0000-0000-00000B7A0000}"/>
    <cellStyle name="Normal 2 3 2 3 2 2 2 3 3" xfId="11122" xr:uid="{00000000-0005-0000-0000-0000752B0000}"/>
    <cellStyle name="Normal 2 3 2 3 2 2 2 3 3 3" xfId="26223" xr:uid="{00000000-0005-0000-0000-000072660000}"/>
    <cellStyle name="Normal 2 3 2 3 2 2 2 3 5" xfId="21210" xr:uid="{00000000-0005-0000-0000-0000DD520000}"/>
    <cellStyle name="Normal 2 3 2 3 2 2 2 4" xfId="12800" xr:uid="{00000000-0005-0000-0000-000003320000}"/>
    <cellStyle name="Normal 2 3 2 3 2 2 2 4 3" xfId="27898" xr:uid="{00000000-0005-0000-0000-0000FD6C0000}"/>
    <cellStyle name="Normal 2 3 2 3 2 2 2 5" xfId="7779" xr:uid="{00000000-0005-0000-0000-0000661E0000}"/>
    <cellStyle name="Normal 2 3 2 3 2 2 2 5 3" xfId="22881" xr:uid="{00000000-0005-0000-0000-000064590000}"/>
    <cellStyle name="Normal 2 3 2 3 2 2 2 7" xfId="17868" xr:uid="{00000000-0005-0000-0000-0000CF450000}"/>
    <cellStyle name="Normal 2 3 2 3 2 2 3" xfId="3561" xr:uid="{00000000-0005-0000-0000-0000EC0D0000}"/>
    <cellStyle name="Normal 2 3 2 3 2 2 3 2" xfId="13635" xr:uid="{00000000-0005-0000-0000-000046350000}"/>
    <cellStyle name="Normal 2 3 2 3 2 2 3 2 3" xfId="28733" xr:uid="{00000000-0005-0000-0000-000040700000}"/>
    <cellStyle name="Normal 2 3 2 3 2 2 3 3" xfId="8615" xr:uid="{00000000-0005-0000-0000-0000AA210000}"/>
    <cellStyle name="Normal 2 3 2 3 2 2 3 3 3" xfId="23716" xr:uid="{00000000-0005-0000-0000-0000A75C0000}"/>
    <cellStyle name="Normal 2 3 2 3 2 2 3 5" xfId="18703" xr:uid="{00000000-0005-0000-0000-000012490000}"/>
    <cellStyle name="Normal 2 3 2 3 2 2 4" xfId="5254" xr:uid="{00000000-0005-0000-0000-000089140000}"/>
    <cellStyle name="Normal 2 3 2 3 2 2 4 2" xfId="15306" xr:uid="{00000000-0005-0000-0000-0000CD3B0000}"/>
    <cellStyle name="Normal 2 3 2 3 2 2 4 2 3" xfId="30404" xr:uid="{00000000-0005-0000-0000-0000C7760000}"/>
    <cellStyle name="Normal 2 3 2 3 2 2 4 3" xfId="10286" xr:uid="{00000000-0005-0000-0000-000031280000}"/>
    <cellStyle name="Normal 2 3 2 3 2 2 4 3 3" xfId="25387" xr:uid="{00000000-0005-0000-0000-00002E630000}"/>
    <cellStyle name="Normal 2 3 2 3 2 2 4 5" xfId="20374" xr:uid="{00000000-0005-0000-0000-0000994F0000}"/>
    <cellStyle name="Normal 2 3 2 3 2 2 5" xfId="11964" xr:uid="{00000000-0005-0000-0000-0000BF2E0000}"/>
    <cellStyle name="Normal 2 3 2 3 2 2 5 3" xfId="27062" xr:uid="{00000000-0005-0000-0000-0000B9690000}"/>
    <cellStyle name="Normal 2 3 2 3 2 2 6" xfId="6943" xr:uid="{00000000-0005-0000-0000-0000221B0000}"/>
    <cellStyle name="Normal 2 3 2 3 2 2 6 3" xfId="22045" xr:uid="{00000000-0005-0000-0000-000020560000}"/>
    <cellStyle name="Normal 2 3 2 3 2 2 8" xfId="17032" xr:uid="{00000000-0005-0000-0000-00008B420000}"/>
    <cellStyle name="Normal 2 3 2 3 2 3" xfId="2290" xr:uid="{00000000-0005-0000-0000-0000F5080000}"/>
    <cellStyle name="Normal 2 3 2 3 2 3 2" xfId="3980" xr:uid="{00000000-0005-0000-0000-00008F0F0000}"/>
    <cellStyle name="Normal 2 3 2 3 2 3 2 2" xfId="14053" xr:uid="{00000000-0005-0000-0000-0000E8360000}"/>
    <cellStyle name="Normal 2 3 2 3 2 3 2 2 3" xfId="29151" xr:uid="{00000000-0005-0000-0000-0000E2710000}"/>
    <cellStyle name="Normal 2 3 2 3 2 3 2 3" xfId="9033" xr:uid="{00000000-0005-0000-0000-00004C230000}"/>
    <cellStyle name="Normal 2 3 2 3 2 3 2 3 3" xfId="24134" xr:uid="{00000000-0005-0000-0000-0000495E0000}"/>
    <cellStyle name="Normal 2 3 2 3 2 3 2 5" xfId="19121" xr:uid="{00000000-0005-0000-0000-0000B44A0000}"/>
    <cellStyle name="Normal 2 3 2 3 2 3 3" xfId="5672" xr:uid="{00000000-0005-0000-0000-00002B160000}"/>
    <cellStyle name="Normal 2 3 2 3 2 3 3 2" xfId="15724" xr:uid="{00000000-0005-0000-0000-00006F3D0000}"/>
    <cellStyle name="Normal 2 3 2 3 2 3 3 2 3" xfId="30822" xr:uid="{00000000-0005-0000-0000-000069780000}"/>
    <cellStyle name="Normal 2 3 2 3 2 3 3 3" xfId="10704" xr:uid="{00000000-0005-0000-0000-0000D3290000}"/>
    <cellStyle name="Normal 2 3 2 3 2 3 3 3 3" xfId="25805" xr:uid="{00000000-0005-0000-0000-0000D0640000}"/>
    <cellStyle name="Normal 2 3 2 3 2 3 3 5" xfId="20792" xr:uid="{00000000-0005-0000-0000-00003B510000}"/>
    <cellStyle name="Normal 2 3 2 3 2 3 4" xfId="12382" xr:uid="{00000000-0005-0000-0000-000061300000}"/>
    <cellStyle name="Normal 2 3 2 3 2 3 4 3" xfId="27480" xr:uid="{00000000-0005-0000-0000-00005B6B0000}"/>
    <cellStyle name="Normal 2 3 2 3 2 3 5" xfId="7361" xr:uid="{00000000-0005-0000-0000-0000C41C0000}"/>
    <cellStyle name="Normal 2 3 2 3 2 3 5 3" xfId="22463" xr:uid="{00000000-0005-0000-0000-0000C2570000}"/>
    <cellStyle name="Normal 2 3 2 3 2 3 7" xfId="17450" xr:uid="{00000000-0005-0000-0000-00002D440000}"/>
    <cellStyle name="Normal 2 3 2 3 2 4" xfId="3143" xr:uid="{00000000-0005-0000-0000-00004A0C0000}"/>
    <cellStyle name="Normal 2 3 2 3 2 4 2" xfId="13217" xr:uid="{00000000-0005-0000-0000-0000A4330000}"/>
    <cellStyle name="Normal 2 3 2 3 2 4 2 3" xfId="28315" xr:uid="{00000000-0005-0000-0000-00009E6E0000}"/>
    <cellStyle name="Normal 2 3 2 3 2 4 3" xfId="8197" xr:uid="{00000000-0005-0000-0000-000008200000}"/>
    <cellStyle name="Normal 2 3 2 3 2 4 3 3" xfId="23298" xr:uid="{00000000-0005-0000-0000-0000055B0000}"/>
    <cellStyle name="Normal 2 3 2 3 2 4 5" xfId="18285" xr:uid="{00000000-0005-0000-0000-000070470000}"/>
    <cellStyle name="Normal 2 3 2 3 2 5" xfId="4836" xr:uid="{00000000-0005-0000-0000-0000E7120000}"/>
    <cellStyle name="Normal 2 3 2 3 2 5 2" xfId="14888" xr:uid="{00000000-0005-0000-0000-00002B3A0000}"/>
    <cellStyle name="Normal 2 3 2 3 2 5 2 3" xfId="29986" xr:uid="{00000000-0005-0000-0000-000025750000}"/>
    <cellStyle name="Normal 2 3 2 3 2 5 3" xfId="9868" xr:uid="{00000000-0005-0000-0000-00008F260000}"/>
    <cellStyle name="Normal 2 3 2 3 2 5 3 3" xfId="24969" xr:uid="{00000000-0005-0000-0000-00008C610000}"/>
    <cellStyle name="Normal 2 3 2 3 2 5 5" xfId="19956" xr:uid="{00000000-0005-0000-0000-0000F74D0000}"/>
    <cellStyle name="Normal 2 3 2 3 2 6" xfId="11546" xr:uid="{00000000-0005-0000-0000-00001D2D0000}"/>
    <cellStyle name="Normal 2 3 2 3 2 6 3" xfId="26644" xr:uid="{00000000-0005-0000-0000-000017680000}"/>
    <cellStyle name="Normal 2 3 2 3 2 7" xfId="6525" xr:uid="{00000000-0005-0000-0000-000080190000}"/>
    <cellStyle name="Normal 2 3 2 3 2 7 3" xfId="21627" xr:uid="{00000000-0005-0000-0000-00007E540000}"/>
    <cellStyle name="Normal 2 3 2 3 2 9" xfId="16614" xr:uid="{00000000-0005-0000-0000-0000E9400000}"/>
    <cellStyle name="Normal 2 3 2 3 3" xfId="1661" xr:uid="{00000000-0005-0000-0000-000080060000}"/>
    <cellStyle name="Normal 2 3 2 3 3 2" xfId="2500" xr:uid="{00000000-0005-0000-0000-0000C7090000}"/>
    <cellStyle name="Normal 2 3 2 3 3 2 2" xfId="4190" xr:uid="{00000000-0005-0000-0000-000061100000}"/>
    <cellStyle name="Normal 2 3 2 3 3 2 2 2" xfId="14263" xr:uid="{00000000-0005-0000-0000-0000BA370000}"/>
    <cellStyle name="Normal 2 3 2 3 3 2 2 2 3" xfId="29361" xr:uid="{00000000-0005-0000-0000-0000B4720000}"/>
    <cellStyle name="Normal 2 3 2 3 3 2 2 3" xfId="9243" xr:uid="{00000000-0005-0000-0000-00001E240000}"/>
    <cellStyle name="Normal 2 3 2 3 3 2 2 3 3" xfId="24344" xr:uid="{00000000-0005-0000-0000-00001B5F0000}"/>
    <cellStyle name="Normal 2 3 2 3 3 2 2 5" xfId="19331" xr:uid="{00000000-0005-0000-0000-0000864B0000}"/>
    <cellStyle name="Normal 2 3 2 3 3 2 3" xfId="5882" xr:uid="{00000000-0005-0000-0000-0000FD160000}"/>
    <cellStyle name="Normal 2 3 2 3 3 2 3 2" xfId="15934" xr:uid="{00000000-0005-0000-0000-0000413E0000}"/>
    <cellStyle name="Normal 2 3 2 3 3 2 3 2 3" xfId="31032" xr:uid="{00000000-0005-0000-0000-00003B790000}"/>
    <cellStyle name="Normal 2 3 2 3 3 2 3 3" xfId="10914" xr:uid="{00000000-0005-0000-0000-0000A52A0000}"/>
    <cellStyle name="Normal 2 3 2 3 3 2 3 3 3" xfId="26015" xr:uid="{00000000-0005-0000-0000-0000A2650000}"/>
    <cellStyle name="Normal 2 3 2 3 3 2 3 5" xfId="21002" xr:uid="{00000000-0005-0000-0000-00000D520000}"/>
    <cellStyle name="Normal 2 3 2 3 3 2 4" xfId="12592" xr:uid="{00000000-0005-0000-0000-000033310000}"/>
    <cellStyle name="Normal 2 3 2 3 3 2 4 3" xfId="27690" xr:uid="{00000000-0005-0000-0000-00002D6C0000}"/>
    <cellStyle name="Normal 2 3 2 3 3 2 5" xfId="7571" xr:uid="{00000000-0005-0000-0000-0000961D0000}"/>
    <cellStyle name="Normal 2 3 2 3 3 2 5 3" xfId="22673" xr:uid="{00000000-0005-0000-0000-000094580000}"/>
    <cellStyle name="Normal 2 3 2 3 3 2 7" xfId="17660" xr:uid="{00000000-0005-0000-0000-0000FF440000}"/>
    <cellStyle name="Normal 2 3 2 3 3 3" xfId="3353" xr:uid="{00000000-0005-0000-0000-00001C0D0000}"/>
    <cellStyle name="Normal 2 3 2 3 3 3 2" xfId="13427" xr:uid="{00000000-0005-0000-0000-000076340000}"/>
    <cellStyle name="Normal 2 3 2 3 3 3 2 3" xfId="28525" xr:uid="{00000000-0005-0000-0000-0000706F0000}"/>
    <cellStyle name="Normal 2 3 2 3 3 3 3" xfId="8407" xr:uid="{00000000-0005-0000-0000-0000DA200000}"/>
    <cellStyle name="Normal 2 3 2 3 3 3 3 3" xfId="23508" xr:uid="{00000000-0005-0000-0000-0000D75B0000}"/>
    <cellStyle name="Normal 2 3 2 3 3 3 5" xfId="18495" xr:uid="{00000000-0005-0000-0000-000042480000}"/>
    <cellStyle name="Normal 2 3 2 3 3 4" xfId="5046" xr:uid="{00000000-0005-0000-0000-0000B9130000}"/>
    <cellStyle name="Normal 2 3 2 3 3 4 2" xfId="15098" xr:uid="{00000000-0005-0000-0000-0000FD3A0000}"/>
    <cellStyle name="Normal 2 3 2 3 3 4 2 3" xfId="30196" xr:uid="{00000000-0005-0000-0000-0000F7750000}"/>
    <cellStyle name="Normal 2 3 2 3 3 4 3" xfId="10078" xr:uid="{00000000-0005-0000-0000-000061270000}"/>
    <cellStyle name="Normal 2 3 2 3 3 4 3 3" xfId="25179" xr:uid="{00000000-0005-0000-0000-00005E620000}"/>
    <cellStyle name="Normal 2 3 2 3 3 4 5" xfId="20166" xr:uid="{00000000-0005-0000-0000-0000C94E0000}"/>
    <cellStyle name="Normal 2 3 2 3 3 5" xfId="11756" xr:uid="{00000000-0005-0000-0000-0000EF2D0000}"/>
    <cellStyle name="Normal 2 3 2 3 3 5 3" xfId="26854" xr:uid="{00000000-0005-0000-0000-0000E9680000}"/>
    <cellStyle name="Normal 2 3 2 3 3 6" xfId="6735" xr:uid="{00000000-0005-0000-0000-0000521A0000}"/>
    <cellStyle name="Normal 2 3 2 3 3 6 3" xfId="21837" xr:uid="{00000000-0005-0000-0000-000050550000}"/>
    <cellStyle name="Normal 2 3 2 3 3 8" xfId="16824" xr:uid="{00000000-0005-0000-0000-0000BB410000}"/>
    <cellStyle name="Normal 2 3 2 3 4" xfId="2082" xr:uid="{00000000-0005-0000-0000-000025080000}"/>
    <cellStyle name="Normal 2 3 2 3 4 2" xfId="3772" xr:uid="{00000000-0005-0000-0000-0000BF0E0000}"/>
    <cellStyle name="Normal 2 3 2 3 4 2 2" xfId="13845" xr:uid="{00000000-0005-0000-0000-000018360000}"/>
    <cellStyle name="Normal 2 3 2 3 4 2 2 3" xfId="28943" xr:uid="{00000000-0005-0000-0000-000012710000}"/>
    <cellStyle name="Normal 2 3 2 3 4 2 3" xfId="8825" xr:uid="{00000000-0005-0000-0000-00007C220000}"/>
    <cellStyle name="Normal 2 3 2 3 4 2 3 3" xfId="23926" xr:uid="{00000000-0005-0000-0000-0000795D0000}"/>
    <cellStyle name="Normal 2 3 2 3 4 2 5" xfId="18913" xr:uid="{00000000-0005-0000-0000-0000E4490000}"/>
    <cellStyle name="Normal 2 3 2 3 4 3" xfId="5464" xr:uid="{00000000-0005-0000-0000-00005B150000}"/>
    <cellStyle name="Normal 2 3 2 3 4 3 2" xfId="15516" xr:uid="{00000000-0005-0000-0000-00009F3C0000}"/>
    <cellStyle name="Normal 2 3 2 3 4 3 2 3" xfId="30614" xr:uid="{00000000-0005-0000-0000-000099770000}"/>
    <cellStyle name="Normal 2 3 2 3 4 3 3" xfId="10496" xr:uid="{00000000-0005-0000-0000-000003290000}"/>
    <cellStyle name="Normal 2 3 2 3 4 3 3 3" xfId="25597" xr:uid="{00000000-0005-0000-0000-000000640000}"/>
    <cellStyle name="Normal 2 3 2 3 4 3 5" xfId="20584" xr:uid="{00000000-0005-0000-0000-00006B500000}"/>
    <cellStyle name="Normal 2 3 2 3 4 4" xfId="12174" xr:uid="{00000000-0005-0000-0000-0000912F0000}"/>
    <cellStyle name="Normal 2 3 2 3 4 4 3" xfId="27272" xr:uid="{00000000-0005-0000-0000-00008B6A0000}"/>
    <cellStyle name="Normal 2 3 2 3 4 5" xfId="7153" xr:uid="{00000000-0005-0000-0000-0000F41B0000}"/>
    <cellStyle name="Normal 2 3 2 3 4 5 3" xfId="22255" xr:uid="{00000000-0005-0000-0000-0000F2560000}"/>
    <cellStyle name="Normal 2 3 2 3 4 7" xfId="17242" xr:uid="{00000000-0005-0000-0000-00005D430000}"/>
    <cellStyle name="Normal 2 3 2 3 5" xfId="2935" xr:uid="{00000000-0005-0000-0000-00007A0B0000}"/>
    <cellStyle name="Normal 2 3 2 3 5 2" xfId="13009" xr:uid="{00000000-0005-0000-0000-0000D4320000}"/>
    <cellStyle name="Normal 2 3 2 3 5 2 3" xfId="28107" xr:uid="{00000000-0005-0000-0000-0000CE6D0000}"/>
    <cellStyle name="Normal 2 3 2 3 5 3" xfId="7989" xr:uid="{00000000-0005-0000-0000-0000381F0000}"/>
    <cellStyle name="Normal 2 3 2 3 5 3 3" xfId="23090" xr:uid="{00000000-0005-0000-0000-0000355A0000}"/>
    <cellStyle name="Normal 2 3 2 3 5 5" xfId="18077" xr:uid="{00000000-0005-0000-0000-0000A0460000}"/>
    <cellStyle name="Normal 2 3 2 3 6" xfId="4628" xr:uid="{00000000-0005-0000-0000-000017120000}"/>
    <cellStyle name="Normal 2 3 2 3 6 2" xfId="14680" xr:uid="{00000000-0005-0000-0000-00005B390000}"/>
    <cellStyle name="Normal 2 3 2 3 6 2 3" xfId="29778" xr:uid="{00000000-0005-0000-0000-000055740000}"/>
    <cellStyle name="Normal 2 3 2 3 6 3" xfId="9660" xr:uid="{00000000-0005-0000-0000-0000BF250000}"/>
    <cellStyle name="Normal 2 3 2 3 6 3 3" xfId="24761" xr:uid="{00000000-0005-0000-0000-0000BC600000}"/>
    <cellStyle name="Normal 2 3 2 3 6 5" xfId="19748" xr:uid="{00000000-0005-0000-0000-0000274D0000}"/>
    <cellStyle name="Normal 2 3 2 3 7" xfId="11338" xr:uid="{00000000-0005-0000-0000-00004D2C0000}"/>
    <cellStyle name="Normal 2 3 2 3 7 3" xfId="26436" xr:uid="{00000000-0005-0000-0000-000047670000}"/>
    <cellStyle name="Normal 2 3 2 3 8" xfId="6317" xr:uid="{00000000-0005-0000-0000-0000B0180000}"/>
    <cellStyle name="Normal 2 3 2 3 8 3" xfId="21419" xr:uid="{00000000-0005-0000-0000-0000AE530000}"/>
    <cellStyle name="Normal 2 3 2 4" xfId="1342" xr:uid="{00000000-0005-0000-0000-000041050000}"/>
    <cellStyle name="Normal 2 3 2 4 2" xfId="1765" xr:uid="{00000000-0005-0000-0000-0000E8060000}"/>
    <cellStyle name="Normal 2 3 2 4 2 2" xfId="2604" xr:uid="{00000000-0005-0000-0000-00002F0A0000}"/>
    <cellStyle name="Normal 2 3 2 4 2 2 2" xfId="4294" xr:uid="{00000000-0005-0000-0000-0000C9100000}"/>
    <cellStyle name="Normal 2 3 2 4 2 2 2 2" xfId="14367" xr:uid="{00000000-0005-0000-0000-000022380000}"/>
    <cellStyle name="Normal 2 3 2 4 2 2 2 2 3" xfId="29465" xr:uid="{00000000-0005-0000-0000-00001C730000}"/>
    <cellStyle name="Normal 2 3 2 4 2 2 2 3" xfId="9347" xr:uid="{00000000-0005-0000-0000-000086240000}"/>
    <cellStyle name="Normal 2 3 2 4 2 2 2 3 3" xfId="24448" xr:uid="{00000000-0005-0000-0000-0000835F0000}"/>
    <cellStyle name="Normal 2 3 2 4 2 2 2 5" xfId="19435" xr:uid="{00000000-0005-0000-0000-0000EE4B0000}"/>
    <cellStyle name="Normal 2 3 2 4 2 2 3" xfId="5986" xr:uid="{00000000-0005-0000-0000-000065170000}"/>
    <cellStyle name="Normal 2 3 2 4 2 2 3 2" xfId="16038" xr:uid="{00000000-0005-0000-0000-0000A93E0000}"/>
    <cellStyle name="Normal 2 3 2 4 2 2 3 2 3" xfId="31136" xr:uid="{00000000-0005-0000-0000-0000A3790000}"/>
    <cellStyle name="Normal 2 3 2 4 2 2 3 3" xfId="11018" xr:uid="{00000000-0005-0000-0000-00000D2B0000}"/>
    <cellStyle name="Normal 2 3 2 4 2 2 3 3 3" xfId="26119" xr:uid="{00000000-0005-0000-0000-00000A660000}"/>
    <cellStyle name="Normal 2 3 2 4 2 2 3 5" xfId="21106" xr:uid="{00000000-0005-0000-0000-000075520000}"/>
    <cellStyle name="Normal 2 3 2 4 2 2 4" xfId="12696" xr:uid="{00000000-0005-0000-0000-00009B310000}"/>
    <cellStyle name="Normal 2 3 2 4 2 2 4 3" xfId="27794" xr:uid="{00000000-0005-0000-0000-0000956C0000}"/>
    <cellStyle name="Normal 2 3 2 4 2 2 5" xfId="7675" xr:uid="{00000000-0005-0000-0000-0000FE1D0000}"/>
    <cellStyle name="Normal 2 3 2 4 2 2 5 3" xfId="22777" xr:uid="{00000000-0005-0000-0000-0000FC580000}"/>
    <cellStyle name="Normal 2 3 2 4 2 2 7" xfId="17764" xr:uid="{00000000-0005-0000-0000-000067450000}"/>
    <cellStyle name="Normal 2 3 2 4 2 3" xfId="3457" xr:uid="{00000000-0005-0000-0000-0000840D0000}"/>
    <cellStyle name="Normal 2 3 2 4 2 3 2" xfId="13531" xr:uid="{00000000-0005-0000-0000-0000DE340000}"/>
    <cellStyle name="Normal 2 3 2 4 2 3 2 3" xfId="28629" xr:uid="{00000000-0005-0000-0000-0000D86F0000}"/>
    <cellStyle name="Normal 2 3 2 4 2 3 3" xfId="8511" xr:uid="{00000000-0005-0000-0000-000042210000}"/>
    <cellStyle name="Normal 2 3 2 4 2 3 3 3" xfId="23612" xr:uid="{00000000-0005-0000-0000-00003F5C0000}"/>
    <cellStyle name="Normal 2 3 2 4 2 3 5" xfId="18599" xr:uid="{00000000-0005-0000-0000-0000AA480000}"/>
    <cellStyle name="Normal 2 3 2 4 2 4" xfId="5150" xr:uid="{00000000-0005-0000-0000-000021140000}"/>
    <cellStyle name="Normal 2 3 2 4 2 4 2" xfId="15202" xr:uid="{00000000-0005-0000-0000-0000653B0000}"/>
    <cellStyle name="Normal 2 3 2 4 2 4 2 3" xfId="30300" xr:uid="{00000000-0005-0000-0000-00005F760000}"/>
    <cellStyle name="Normal 2 3 2 4 2 4 3" xfId="10182" xr:uid="{00000000-0005-0000-0000-0000C9270000}"/>
    <cellStyle name="Normal 2 3 2 4 2 4 3 3" xfId="25283" xr:uid="{00000000-0005-0000-0000-0000C6620000}"/>
    <cellStyle name="Normal 2 3 2 4 2 4 5" xfId="20270" xr:uid="{00000000-0005-0000-0000-0000314F0000}"/>
    <cellStyle name="Normal 2 3 2 4 2 5" xfId="11860" xr:uid="{00000000-0005-0000-0000-0000572E0000}"/>
    <cellStyle name="Normal 2 3 2 4 2 5 3" xfId="26958" xr:uid="{00000000-0005-0000-0000-000051690000}"/>
    <cellStyle name="Normal 2 3 2 4 2 6" xfId="6839" xr:uid="{00000000-0005-0000-0000-0000BA1A0000}"/>
    <cellStyle name="Normal 2 3 2 4 2 6 3" xfId="21941" xr:uid="{00000000-0005-0000-0000-0000B8550000}"/>
    <cellStyle name="Normal 2 3 2 4 2 8" xfId="16928" xr:uid="{00000000-0005-0000-0000-000023420000}"/>
    <cellStyle name="Normal 2 3 2 4 3" xfId="2186" xr:uid="{00000000-0005-0000-0000-00008D080000}"/>
    <cellStyle name="Normal 2 3 2 4 3 2" xfId="3876" xr:uid="{00000000-0005-0000-0000-0000270F0000}"/>
    <cellStyle name="Normal 2 3 2 4 3 2 2" xfId="13949" xr:uid="{00000000-0005-0000-0000-000080360000}"/>
    <cellStyle name="Normal 2 3 2 4 3 2 2 3" xfId="29047" xr:uid="{00000000-0005-0000-0000-00007A710000}"/>
    <cellStyle name="Normal 2 3 2 4 3 2 3" xfId="8929" xr:uid="{00000000-0005-0000-0000-0000E4220000}"/>
    <cellStyle name="Normal 2 3 2 4 3 2 3 3" xfId="24030" xr:uid="{00000000-0005-0000-0000-0000E15D0000}"/>
    <cellStyle name="Normal 2 3 2 4 3 2 5" xfId="19017" xr:uid="{00000000-0005-0000-0000-00004C4A0000}"/>
    <cellStyle name="Normal 2 3 2 4 3 3" xfId="5568" xr:uid="{00000000-0005-0000-0000-0000C3150000}"/>
    <cellStyle name="Normal 2 3 2 4 3 3 2" xfId="15620" xr:uid="{00000000-0005-0000-0000-0000073D0000}"/>
    <cellStyle name="Normal 2 3 2 4 3 3 2 3" xfId="30718" xr:uid="{00000000-0005-0000-0000-000001780000}"/>
    <cellStyle name="Normal 2 3 2 4 3 3 3" xfId="10600" xr:uid="{00000000-0005-0000-0000-00006B290000}"/>
    <cellStyle name="Normal 2 3 2 4 3 3 3 3" xfId="25701" xr:uid="{00000000-0005-0000-0000-000068640000}"/>
    <cellStyle name="Normal 2 3 2 4 3 3 5" xfId="20688" xr:uid="{00000000-0005-0000-0000-0000D3500000}"/>
    <cellStyle name="Normal 2 3 2 4 3 4" xfId="12278" xr:uid="{00000000-0005-0000-0000-0000F92F0000}"/>
    <cellStyle name="Normal 2 3 2 4 3 4 3" xfId="27376" xr:uid="{00000000-0005-0000-0000-0000F36A0000}"/>
    <cellStyle name="Normal 2 3 2 4 3 5" xfId="7257" xr:uid="{00000000-0005-0000-0000-00005C1C0000}"/>
    <cellStyle name="Normal 2 3 2 4 3 5 3" xfId="22359" xr:uid="{00000000-0005-0000-0000-00005A570000}"/>
    <cellStyle name="Normal 2 3 2 4 3 7" xfId="17346" xr:uid="{00000000-0005-0000-0000-0000C5430000}"/>
    <cellStyle name="Normal 2 3 2 4 4" xfId="3039" xr:uid="{00000000-0005-0000-0000-0000E20B0000}"/>
    <cellStyle name="Normal 2 3 2 4 4 2" xfId="13113" xr:uid="{00000000-0005-0000-0000-00003C330000}"/>
    <cellStyle name="Normal 2 3 2 4 4 2 3" xfId="28211" xr:uid="{00000000-0005-0000-0000-0000366E0000}"/>
    <cellStyle name="Normal 2 3 2 4 4 3" xfId="8093" xr:uid="{00000000-0005-0000-0000-0000A01F0000}"/>
    <cellStyle name="Normal 2 3 2 4 4 3 3" xfId="23194" xr:uid="{00000000-0005-0000-0000-00009D5A0000}"/>
    <cellStyle name="Normal 2 3 2 4 4 5" xfId="18181" xr:uid="{00000000-0005-0000-0000-000008470000}"/>
    <cellStyle name="Normal 2 3 2 4 5" xfId="4732" xr:uid="{00000000-0005-0000-0000-00007F120000}"/>
    <cellStyle name="Normal 2 3 2 4 5 2" xfId="14784" xr:uid="{00000000-0005-0000-0000-0000C3390000}"/>
    <cellStyle name="Normal 2 3 2 4 5 2 3" xfId="29882" xr:uid="{00000000-0005-0000-0000-0000BD740000}"/>
    <cellStyle name="Normal 2 3 2 4 5 3" xfId="9764" xr:uid="{00000000-0005-0000-0000-000027260000}"/>
    <cellStyle name="Normal 2 3 2 4 5 3 3" xfId="24865" xr:uid="{00000000-0005-0000-0000-000024610000}"/>
    <cellStyle name="Normal 2 3 2 4 5 5" xfId="19852" xr:uid="{00000000-0005-0000-0000-00008F4D0000}"/>
    <cellStyle name="Normal 2 3 2 4 6" xfId="11442" xr:uid="{00000000-0005-0000-0000-0000B52C0000}"/>
    <cellStyle name="Normal 2 3 2 4 6 3" xfId="26540" xr:uid="{00000000-0005-0000-0000-0000AF670000}"/>
    <cellStyle name="Normal 2 3 2 4 7" xfId="6421" xr:uid="{00000000-0005-0000-0000-000018190000}"/>
    <cellStyle name="Normal 2 3 2 4 7 3" xfId="21523" xr:uid="{00000000-0005-0000-0000-000016540000}"/>
    <cellStyle name="Normal 2 3 2 4 9" xfId="16510" xr:uid="{00000000-0005-0000-0000-000081400000}"/>
    <cellStyle name="Normal 2 3 2 5" xfId="1555" xr:uid="{00000000-0005-0000-0000-000016060000}"/>
    <cellStyle name="Normal 2 3 2 5 2" xfId="2396" xr:uid="{00000000-0005-0000-0000-00005F090000}"/>
    <cellStyle name="Normal 2 3 2 5 2 2" xfId="4086" xr:uid="{00000000-0005-0000-0000-0000F90F0000}"/>
    <cellStyle name="Normal 2 3 2 5 2 2 2" xfId="14159" xr:uid="{00000000-0005-0000-0000-000052370000}"/>
    <cellStyle name="Normal 2 3 2 5 2 2 2 3" xfId="29257" xr:uid="{00000000-0005-0000-0000-00004C720000}"/>
    <cellStyle name="Normal 2 3 2 5 2 2 3" xfId="9139" xr:uid="{00000000-0005-0000-0000-0000B6230000}"/>
    <cellStyle name="Normal 2 3 2 5 2 2 3 3" xfId="24240" xr:uid="{00000000-0005-0000-0000-0000B35E0000}"/>
    <cellStyle name="Normal 2 3 2 5 2 2 5" xfId="19227" xr:uid="{00000000-0005-0000-0000-00001E4B0000}"/>
    <cellStyle name="Normal 2 3 2 5 2 3" xfId="5778" xr:uid="{00000000-0005-0000-0000-000095160000}"/>
    <cellStyle name="Normal 2 3 2 5 2 3 2" xfId="15830" xr:uid="{00000000-0005-0000-0000-0000D93D0000}"/>
    <cellStyle name="Normal 2 3 2 5 2 3 2 3" xfId="30928" xr:uid="{00000000-0005-0000-0000-0000D3780000}"/>
    <cellStyle name="Normal 2 3 2 5 2 3 3" xfId="10810" xr:uid="{00000000-0005-0000-0000-00003D2A0000}"/>
    <cellStyle name="Normal 2 3 2 5 2 3 3 3" xfId="25911" xr:uid="{00000000-0005-0000-0000-00003A650000}"/>
    <cellStyle name="Normal 2 3 2 5 2 3 5" xfId="20898" xr:uid="{00000000-0005-0000-0000-0000A5510000}"/>
    <cellStyle name="Normal 2 3 2 5 2 4" xfId="12488" xr:uid="{00000000-0005-0000-0000-0000CB300000}"/>
    <cellStyle name="Normal 2 3 2 5 2 4 3" xfId="27586" xr:uid="{00000000-0005-0000-0000-0000C56B0000}"/>
    <cellStyle name="Normal 2 3 2 5 2 5" xfId="7467" xr:uid="{00000000-0005-0000-0000-00002E1D0000}"/>
    <cellStyle name="Normal 2 3 2 5 2 5 3" xfId="22569" xr:uid="{00000000-0005-0000-0000-00002C580000}"/>
    <cellStyle name="Normal 2 3 2 5 2 7" xfId="17556" xr:uid="{00000000-0005-0000-0000-000097440000}"/>
    <cellStyle name="Normal 2 3 2 5 3" xfId="3249" xr:uid="{00000000-0005-0000-0000-0000B40C0000}"/>
    <cellStyle name="Normal 2 3 2 5 3 2" xfId="13323" xr:uid="{00000000-0005-0000-0000-00000E340000}"/>
    <cellStyle name="Normal 2 3 2 5 3 2 3" xfId="28421" xr:uid="{00000000-0005-0000-0000-0000086F0000}"/>
    <cellStyle name="Normal 2 3 2 5 3 3" xfId="8303" xr:uid="{00000000-0005-0000-0000-000072200000}"/>
    <cellStyle name="Normal 2 3 2 5 3 3 3" xfId="23404" xr:uid="{00000000-0005-0000-0000-00006F5B0000}"/>
    <cellStyle name="Normal 2 3 2 5 3 5" xfId="18391" xr:uid="{00000000-0005-0000-0000-0000DA470000}"/>
    <cellStyle name="Normal 2 3 2 5 4" xfId="4942" xr:uid="{00000000-0005-0000-0000-000051130000}"/>
    <cellStyle name="Normal 2 3 2 5 4 2" xfId="14994" xr:uid="{00000000-0005-0000-0000-0000953A0000}"/>
    <cellStyle name="Normal 2 3 2 5 4 2 3" xfId="30092" xr:uid="{00000000-0005-0000-0000-00008F750000}"/>
    <cellStyle name="Normal 2 3 2 5 4 3" xfId="9974" xr:uid="{00000000-0005-0000-0000-0000F9260000}"/>
    <cellStyle name="Normal 2 3 2 5 4 3 3" xfId="25075" xr:uid="{00000000-0005-0000-0000-0000F6610000}"/>
    <cellStyle name="Normal 2 3 2 5 4 5" xfId="20062" xr:uid="{00000000-0005-0000-0000-0000614E0000}"/>
    <cellStyle name="Normal 2 3 2 5 5" xfId="11652" xr:uid="{00000000-0005-0000-0000-0000872D0000}"/>
    <cellStyle name="Normal 2 3 2 5 5 3" xfId="26750" xr:uid="{00000000-0005-0000-0000-000081680000}"/>
    <cellStyle name="Normal 2 3 2 5 6" xfId="6631" xr:uid="{00000000-0005-0000-0000-0000EA190000}"/>
    <cellStyle name="Normal 2 3 2 5 6 3" xfId="21733" xr:uid="{00000000-0005-0000-0000-0000E8540000}"/>
    <cellStyle name="Normal 2 3 2 5 8" xfId="16720" xr:uid="{00000000-0005-0000-0000-000053410000}"/>
    <cellStyle name="Normal 2 3 2 6" xfId="1976" xr:uid="{00000000-0005-0000-0000-0000BB070000}"/>
    <cellStyle name="Normal 2 3 2 6 2" xfId="3668" xr:uid="{00000000-0005-0000-0000-0000570E0000}"/>
    <cellStyle name="Normal 2 3 2 6 2 2" xfId="13741" xr:uid="{00000000-0005-0000-0000-0000B0350000}"/>
    <cellStyle name="Normal 2 3 2 6 2 2 3" xfId="28839" xr:uid="{00000000-0005-0000-0000-0000AA700000}"/>
    <cellStyle name="Normal 2 3 2 6 2 3" xfId="8721" xr:uid="{00000000-0005-0000-0000-000014220000}"/>
    <cellStyle name="Normal 2 3 2 6 2 3 3" xfId="23822" xr:uid="{00000000-0005-0000-0000-0000115D0000}"/>
    <cellStyle name="Normal 2 3 2 6 2 5" xfId="18809" xr:uid="{00000000-0005-0000-0000-00007C490000}"/>
    <cellStyle name="Normal 2 3 2 6 3" xfId="5360" xr:uid="{00000000-0005-0000-0000-0000F3140000}"/>
    <cellStyle name="Normal 2 3 2 6 3 2" xfId="15412" xr:uid="{00000000-0005-0000-0000-0000373C0000}"/>
    <cellStyle name="Normal 2 3 2 6 3 2 3" xfId="30510" xr:uid="{00000000-0005-0000-0000-000031770000}"/>
    <cellStyle name="Normal 2 3 2 6 3 3" xfId="10392" xr:uid="{00000000-0005-0000-0000-00009B280000}"/>
    <cellStyle name="Normal 2 3 2 6 3 3 3" xfId="25493" xr:uid="{00000000-0005-0000-0000-000098630000}"/>
    <cellStyle name="Normal 2 3 2 6 3 5" xfId="20480" xr:uid="{00000000-0005-0000-0000-000003500000}"/>
    <cellStyle name="Normal 2 3 2 6 4" xfId="12070" xr:uid="{00000000-0005-0000-0000-0000292F0000}"/>
    <cellStyle name="Normal 2 3 2 6 4 3" xfId="27168" xr:uid="{00000000-0005-0000-0000-0000236A0000}"/>
    <cellStyle name="Normal 2 3 2 6 5" xfId="7049" xr:uid="{00000000-0005-0000-0000-00008C1B0000}"/>
    <cellStyle name="Normal 2 3 2 6 5 3" xfId="22151" xr:uid="{00000000-0005-0000-0000-00008A560000}"/>
    <cellStyle name="Normal 2 3 2 6 7" xfId="17138" xr:uid="{00000000-0005-0000-0000-0000F5420000}"/>
    <cellStyle name="Normal 2 3 2 7" xfId="2827" xr:uid="{00000000-0005-0000-0000-00000E0B0000}"/>
    <cellStyle name="Normal 2 3 2 7 2" xfId="12905" xr:uid="{00000000-0005-0000-0000-00006C320000}"/>
    <cellStyle name="Normal 2 3 2 7 2 3" xfId="28003" xr:uid="{00000000-0005-0000-0000-0000666D0000}"/>
    <cellStyle name="Normal 2 3 2 7 3" xfId="7885" xr:uid="{00000000-0005-0000-0000-0000D01E0000}"/>
    <cellStyle name="Normal 2 3 2 7 3 3" xfId="22986" xr:uid="{00000000-0005-0000-0000-0000CD590000}"/>
    <cellStyle name="Normal 2 3 2 7 5" xfId="17973" xr:uid="{00000000-0005-0000-0000-000038460000}"/>
    <cellStyle name="Normal 2 3 2 8" xfId="4521" xr:uid="{00000000-0005-0000-0000-0000AC110000}"/>
    <cellStyle name="Normal 2 3 2 8 2" xfId="14576" xr:uid="{00000000-0005-0000-0000-0000F3380000}"/>
    <cellStyle name="Normal 2 3 2 8 2 3" xfId="29674" xr:uid="{00000000-0005-0000-0000-0000ED730000}"/>
    <cellStyle name="Normal 2 3 2 8 3" xfId="9556" xr:uid="{00000000-0005-0000-0000-000057250000}"/>
    <cellStyle name="Normal 2 3 2 8 3 3" xfId="24657" xr:uid="{00000000-0005-0000-0000-000054600000}"/>
    <cellStyle name="Normal 2 3 2 8 5" xfId="19644" xr:uid="{00000000-0005-0000-0000-0000BF4C0000}"/>
    <cellStyle name="Normal 2 3 2 9" xfId="11232" xr:uid="{00000000-0005-0000-0000-0000E32B0000}"/>
    <cellStyle name="Normal 2 3 2 9 3" xfId="26332" xr:uid="{00000000-0005-0000-0000-0000DF660000}"/>
    <cellStyle name="Normal 2 3 3" xfId="844" xr:uid="{00000000-0005-0000-0000-00004E030000}"/>
    <cellStyle name="Normal 2 3 4" xfId="845" xr:uid="{00000000-0005-0000-0000-00004F030000}"/>
    <cellStyle name="Normal 2 3 4 10" xfId="6212" xr:uid="{00000000-0005-0000-0000-000047180000}"/>
    <cellStyle name="Normal 2 3 4 10 3" xfId="21316" xr:uid="{00000000-0005-0000-0000-000047530000}"/>
    <cellStyle name="Normal 2 3 4 12" xfId="16301" xr:uid="{00000000-0005-0000-0000-0000B03F0000}"/>
    <cellStyle name="Normal 2 3 4 2" xfId="1176" xr:uid="{00000000-0005-0000-0000-00009B040000}"/>
    <cellStyle name="Normal 2 3 4 2 11" xfId="16355" xr:uid="{00000000-0005-0000-0000-0000E63F0000}"/>
    <cellStyle name="Normal 2 3 4 2 2" xfId="1284" xr:uid="{00000000-0005-0000-0000-000007050000}"/>
    <cellStyle name="Normal 2 3 4 2 2 10" xfId="16459" xr:uid="{00000000-0005-0000-0000-00004E400000}"/>
    <cellStyle name="Normal 2 3 4 2 2 2" xfId="1501" xr:uid="{00000000-0005-0000-0000-0000E0050000}"/>
    <cellStyle name="Normal 2 3 4 2 2 2 2" xfId="1922" xr:uid="{00000000-0005-0000-0000-000085070000}"/>
    <cellStyle name="Normal 2 3 4 2 2 2 2 2" xfId="2761" xr:uid="{00000000-0005-0000-0000-0000CC0A0000}"/>
    <cellStyle name="Normal 2 3 4 2 2 2 2 2 2" xfId="4451" xr:uid="{00000000-0005-0000-0000-000066110000}"/>
    <cellStyle name="Normal 2 3 4 2 2 2 2 2 2 2" xfId="14524" xr:uid="{00000000-0005-0000-0000-0000BF380000}"/>
    <cellStyle name="Normal 2 3 4 2 2 2 2 2 2 2 3" xfId="29622" xr:uid="{00000000-0005-0000-0000-0000B9730000}"/>
    <cellStyle name="Normal 2 3 4 2 2 2 2 2 2 3" xfId="9504" xr:uid="{00000000-0005-0000-0000-000023250000}"/>
    <cellStyle name="Normal 2 3 4 2 2 2 2 2 2 3 3" xfId="24605" xr:uid="{00000000-0005-0000-0000-000020600000}"/>
    <cellStyle name="Normal 2 3 4 2 2 2 2 2 2 5" xfId="19592" xr:uid="{00000000-0005-0000-0000-00008B4C0000}"/>
    <cellStyle name="Normal 2 3 4 2 2 2 2 2 3" xfId="6143" xr:uid="{00000000-0005-0000-0000-000002180000}"/>
    <cellStyle name="Normal 2 3 4 2 2 2 2 2 3 2" xfId="16195" xr:uid="{00000000-0005-0000-0000-0000463F0000}"/>
    <cellStyle name="Normal 2 3 4 2 2 2 2 2 3 2 3" xfId="31293" xr:uid="{00000000-0005-0000-0000-0000407A0000}"/>
    <cellStyle name="Normal 2 3 4 2 2 2 2 2 3 3" xfId="11175" xr:uid="{00000000-0005-0000-0000-0000AA2B0000}"/>
    <cellStyle name="Normal 2 3 4 2 2 2 2 2 3 3 3" xfId="26276" xr:uid="{00000000-0005-0000-0000-0000A7660000}"/>
    <cellStyle name="Normal 2 3 4 2 2 2 2 2 3 5" xfId="21263" xr:uid="{00000000-0005-0000-0000-000012530000}"/>
    <cellStyle name="Normal 2 3 4 2 2 2 2 2 4" xfId="12853" xr:uid="{00000000-0005-0000-0000-000038320000}"/>
    <cellStyle name="Normal 2 3 4 2 2 2 2 2 4 3" xfId="27951" xr:uid="{00000000-0005-0000-0000-0000326D0000}"/>
    <cellStyle name="Normal 2 3 4 2 2 2 2 2 5" xfId="7832" xr:uid="{00000000-0005-0000-0000-00009B1E0000}"/>
    <cellStyle name="Normal 2 3 4 2 2 2 2 2 5 3" xfId="22934" xr:uid="{00000000-0005-0000-0000-000099590000}"/>
    <cellStyle name="Normal 2 3 4 2 2 2 2 2 7" xfId="17921" xr:uid="{00000000-0005-0000-0000-000004460000}"/>
    <cellStyle name="Normal 2 3 4 2 2 2 2 3" xfId="3614" xr:uid="{00000000-0005-0000-0000-0000210E0000}"/>
    <cellStyle name="Normal 2 3 4 2 2 2 2 3 2" xfId="13688" xr:uid="{00000000-0005-0000-0000-00007B350000}"/>
    <cellStyle name="Normal 2 3 4 2 2 2 2 3 2 3" xfId="28786" xr:uid="{00000000-0005-0000-0000-000075700000}"/>
    <cellStyle name="Normal 2 3 4 2 2 2 2 3 3" xfId="8668" xr:uid="{00000000-0005-0000-0000-0000DF210000}"/>
    <cellStyle name="Normal 2 3 4 2 2 2 2 3 3 3" xfId="23769" xr:uid="{00000000-0005-0000-0000-0000DC5C0000}"/>
    <cellStyle name="Normal 2 3 4 2 2 2 2 3 5" xfId="18756" xr:uid="{00000000-0005-0000-0000-000047490000}"/>
    <cellStyle name="Normal 2 3 4 2 2 2 2 4" xfId="5307" xr:uid="{00000000-0005-0000-0000-0000BE140000}"/>
    <cellStyle name="Normal 2 3 4 2 2 2 2 4 2" xfId="15359" xr:uid="{00000000-0005-0000-0000-0000023C0000}"/>
    <cellStyle name="Normal 2 3 4 2 2 2 2 4 2 3" xfId="30457" xr:uid="{00000000-0005-0000-0000-0000FC760000}"/>
    <cellStyle name="Normal 2 3 4 2 2 2 2 4 3" xfId="10339" xr:uid="{00000000-0005-0000-0000-000066280000}"/>
    <cellStyle name="Normal 2 3 4 2 2 2 2 4 3 3" xfId="25440" xr:uid="{00000000-0005-0000-0000-000063630000}"/>
    <cellStyle name="Normal 2 3 4 2 2 2 2 4 5" xfId="20427" xr:uid="{00000000-0005-0000-0000-0000CE4F0000}"/>
    <cellStyle name="Normal 2 3 4 2 2 2 2 5" xfId="12017" xr:uid="{00000000-0005-0000-0000-0000F42E0000}"/>
    <cellStyle name="Normal 2 3 4 2 2 2 2 5 3" xfId="27115" xr:uid="{00000000-0005-0000-0000-0000EE690000}"/>
    <cellStyle name="Normal 2 3 4 2 2 2 2 6" xfId="6996" xr:uid="{00000000-0005-0000-0000-0000571B0000}"/>
    <cellStyle name="Normal 2 3 4 2 2 2 2 6 3" xfId="22098" xr:uid="{00000000-0005-0000-0000-000055560000}"/>
    <cellStyle name="Normal 2 3 4 2 2 2 2 8" xfId="17085" xr:uid="{00000000-0005-0000-0000-0000C0420000}"/>
    <cellStyle name="Normal 2 3 4 2 2 2 3" xfId="2343" xr:uid="{00000000-0005-0000-0000-00002A090000}"/>
    <cellStyle name="Normal 2 3 4 2 2 2 3 2" xfId="4033" xr:uid="{00000000-0005-0000-0000-0000C40F0000}"/>
    <cellStyle name="Normal 2 3 4 2 2 2 3 2 2" xfId="14106" xr:uid="{00000000-0005-0000-0000-00001D370000}"/>
    <cellStyle name="Normal 2 3 4 2 2 2 3 2 2 3" xfId="29204" xr:uid="{00000000-0005-0000-0000-000017720000}"/>
    <cellStyle name="Normal 2 3 4 2 2 2 3 2 3" xfId="9086" xr:uid="{00000000-0005-0000-0000-000081230000}"/>
    <cellStyle name="Normal 2 3 4 2 2 2 3 2 3 3" xfId="24187" xr:uid="{00000000-0005-0000-0000-00007E5E0000}"/>
    <cellStyle name="Normal 2 3 4 2 2 2 3 2 5" xfId="19174" xr:uid="{00000000-0005-0000-0000-0000E94A0000}"/>
    <cellStyle name="Normal 2 3 4 2 2 2 3 3" xfId="5725" xr:uid="{00000000-0005-0000-0000-000060160000}"/>
    <cellStyle name="Normal 2 3 4 2 2 2 3 3 2" xfId="15777" xr:uid="{00000000-0005-0000-0000-0000A43D0000}"/>
    <cellStyle name="Normal 2 3 4 2 2 2 3 3 2 3" xfId="30875" xr:uid="{00000000-0005-0000-0000-00009E780000}"/>
    <cellStyle name="Normal 2 3 4 2 2 2 3 3 3" xfId="10757" xr:uid="{00000000-0005-0000-0000-0000082A0000}"/>
    <cellStyle name="Normal 2 3 4 2 2 2 3 3 3 3" xfId="25858" xr:uid="{00000000-0005-0000-0000-000005650000}"/>
    <cellStyle name="Normal 2 3 4 2 2 2 3 3 5" xfId="20845" xr:uid="{00000000-0005-0000-0000-000070510000}"/>
    <cellStyle name="Normal 2 3 4 2 2 2 3 4" xfId="12435" xr:uid="{00000000-0005-0000-0000-000096300000}"/>
    <cellStyle name="Normal 2 3 4 2 2 2 3 4 3" xfId="27533" xr:uid="{00000000-0005-0000-0000-0000906B0000}"/>
    <cellStyle name="Normal 2 3 4 2 2 2 3 5" xfId="7414" xr:uid="{00000000-0005-0000-0000-0000F91C0000}"/>
    <cellStyle name="Normal 2 3 4 2 2 2 3 5 3" xfId="22516" xr:uid="{00000000-0005-0000-0000-0000F7570000}"/>
    <cellStyle name="Normal 2 3 4 2 2 2 3 7" xfId="17503" xr:uid="{00000000-0005-0000-0000-000062440000}"/>
    <cellStyle name="Normal 2 3 4 2 2 2 4" xfId="3196" xr:uid="{00000000-0005-0000-0000-00007F0C0000}"/>
    <cellStyle name="Normal 2 3 4 2 2 2 4 2" xfId="13270" xr:uid="{00000000-0005-0000-0000-0000D9330000}"/>
    <cellStyle name="Normal 2 3 4 2 2 2 4 2 3" xfId="28368" xr:uid="{00000000-0005-0000-0000-0000D36E0000}"/>
    <cellStyle name="Normal 2 3 4 2 2 2 4 3" xfId="8250" xr:uid="{00000000-0005-0000-0000-00003D200000}"/>
    <cellStyle name="Normal 2 3 4 2 2 2 4 3 3" xfId="23351" xr:uid="{00000000-0005-0000-0000-00003A5B0000}"/>
    <cellStyle name="Normal 2 3 4 2 2 2 4 5" xfId="18338" xr:uid="{00000000-0005-0000-0000-0000A5470000}"/>
    <cellStyle name="Normal 2 3 4 2 2 2 5" xfId="4889" xr:uid="{00000000-0005-0000-0000-00001C130000}"/>
    <cellStyle name="Normal 2 3 4 2 2 2 5 2" xfId="14941" xr:uid="{00000000-0005-0000-0000-0000603A0000}"/>
    <cellStyle name="Normal 2 3 4 2 2 2 5 2 3" xfId="30039" xr:uid="{00000000-0005-0000-0000-00005A750000}"/>
    <cellStyle name="Normal 2 3 4 2 2 2 5 3" xfId="9921" xr:uid="{00000000-0005-0000-0000-0000C4260000}"/>
    <cellStyle name="Normal 2 3 4 2 2 2 5 3 3" xfId="25022" xr:uid="{00000000-0005-0000-0000-0000C1610000}"/>
    <cellStyle name="Normal 2 3 4 2 2 2 5 5" xfId="20009" xr:uid="{00000000-0005-0000-0000-00002C4E0000}"/>
    <cellStyle name="Normal 2 3 4 2 2 2 6" xfId="11599" xr:uid="{00000000-0005-0000-0000-0000522D0000}"/>
    <cellStyle name="Normal 2 3 4 2 2 2 6 3" xfId="26697" xr:uid="{00000000-0005-0000-0000-00004C680000}"/>
    <cellStyle name="Normal 2 3 4 2 2 2 7" xfId="6578" xr:uid="{00000000-0005-0000-0000-0000B5190000}"/>
    <cellStyle name="Normal 2 3 4 2 2 2 7 3" xfId="21680" xr:uid="{00000000-0005-0000-0000-0000B3540000}"/>
    <cellStyle name="Normal 2 3 4 2 2 2 9" xfId="16667" xr:uid="{00000000-0005-0000-0000-00001E410000}"/>
    <cellStyle name="Normal 2 3 4 2 2 3" xfId="1714" xr:uid="{00000000-0005-0000-0000-0000B5060000}"/>
    <cellStyle name="Normal 2 3 4 2 2 3 2" xfId="2553" xr:uid="{00000000-0005-0000-0000-0000FC090000}"/>
    <cellStyle name="Normal 2 3 4 2 2 3 2 2" xfId="4243" xr:uid="{00000000-0005-0000-0000-000096100000}"/>
    <cellStyle name="Normal 2 3 4 2 2 3 2 2 2" xfId="14316" xr:uid="{00000000-0005-0000-0000-0000EF370000}"/>
    <cellStyle name="Normal 2 3 4 2 2 3 2 2 2 3" xfId="29414" xr:uid="{00000000-0005-0000-0000-0000E9720000}"/>
    <cellStyle name="Normal 2 3 4 2 2 3 2 2 3" xfId="9296" xr:uid="{00000000-0005-0000-0000-000053240000}"/>
    <cellStyle name="Normal 2 3 4 2 2 3 2 2 3 3" xfId="24397" xr:uid="{00000000-0005-0000-0000-0000505F0000}"/>
    <cellStyle name="Normal 2 3 4 2 2 3 2 2 5" xfId="19384" xr:uid="{00000000-0005-0000-0000-0000BB4B0000}"/>
    <cellStyle name="Normal 2 3 4 2 2 3 2 3" xfId="5935" xr:uid="{00000000-0005-0000-0000-000032170000}"/>
    <cellStyle name="Normal 2 3 4 2 2 3 2 3 2" xfId="15987" xr:uid="{00000000-0005-0000-0000-0000763E0000}"/>
    <cellStyle name="Normal 2 3 4 2 2 3 2 3 2 3" xfId="31085" xr:uid="{00000000-0005-0000-0000-000070790000}"/>
    <cellStyle name="Normal 2 3 4 2 2 3 2 3 3" xfId="10967" xr:uid="{00000000-0005-0000-0000-0000DA2A0000}"/>
    <cellStyle name="Normal 2 3 4 2 2 3 2 3 3 3" xfId="26068" xr:uid="{00000000-0005-0000-0000-0000D7650000}"/>
    <cellStyle name="Normal 2 3 4 2 2 3 2 3 5" xfId="21055" xr:uid="{00000000-0005-0000-0000-000042520000}"/>
    <cellStyle name="Normal 2 3 4 2 2 3 2 4" xfId="12645" xr:uid="{00000000-0005-0000-0000-000068310000}"/>
    <cellStyle name="Normal 2 3 4 2 2 3 2 4 3" xfId="27743" xr:uid="{00000000-0005-0000-0000-0000626C0000}"/>
    <cellStyle name="Normal 2 3 4 2 2 3 2 5" xfId="7624" xr:uid="{00000000-0005-0000-0000-0000CB1D0000}"/>
    <cellStyle name="Normal 2 3 4 2 2 3 2 5 3" xfId="22726" xr:uid="{00000000-0005-0000-0000-0000C9580000}"/>
    <cellStyle name="Normal 2 3 4 2 2 3 2 7" xfId="17713" xr:uid="{00000000-0005-0000-0000-000034450000}"/>
    <cellStyle name="Normal 2 3 4 2 2 3 3" xfId="3406" xr:uid="{00000000-0005-0000-0000-0000510D0000}"/>
    <cellStyle name="Normal 2 3 4 2 2 3 3 2" xfId="13480" xr:uid="{00000000-0005-0000-0000-0000AB340000}"/>
    <cellStyle name="Normal 2 3 4 2 2 3 3 2 3" xfId="28578" xr:uid="{00000000-0005-0000-0000-0000A56F0000}"/>
    <cellStyle name="Normal 2 3 4 2 2 3 3 3" xfId="8460" xr:uid="{00000000-0005-0000-0000-00000F210000}"/>
    <cellStyle name="Normal 2 3 4 2 2 3 3 3 3" xfId="23561" xr:uid="{00000000-0005-0000-0000-00000C5C0000}"/>
    <cellStyle name="Normal 2 3 4 2 2 3 3 5" xfId="18548" xr:uid="{00000000-0005-0000-0000-000077480000}"/>
    <cellStyle name="Normal 2 3 4 2 2 3 4" xfId="5099" xr:uid="{00000000-0005-0000-0000-0000EE130000}"/>
    <cellStyle name="Normal 2 3 4 2 2 3 4 2" xfId="15151" xr:uid="{00000000-0005-0000-0000-0000323B0000}"/>
    <cellStyle name="Normal 2 3 4 2 2 3 4 2 3" xfId="30249" xr:uid="{00000000-0005-0000-0000-00002C760000}"/>
    <cellStyle name="Normal 2 3 4 2 2 3 4 3" xfId="10131" xr:uid="{00000000-0005-0000-0000-000096270000}"/>
    <cellStyle name="Normal 2 3 4 2 2 3 4 3 3" xfId="25232" xr:uid="{00000000-0005-0000-0000-000093620000}"/>
    <cellStyle name="Normal 2 3 4 2 2 3 4 5" xfId="20219" xr:uid="{00000000-0005-0000-0000-0000FE4E0000}"/>
    <cellStyle name="Normal 2 3 4 2 2 3 5" xfId="11809" xr:uid="{00000000-0005-0000-0000-0000242E0000}"/>
    <cellStyle name="Normal 2 3 4 2 2 3 5 3" xfId="26907" xr:uid="{00000000-0005-0000-0000-00001E690000}"/>
    <cellStyle name="Normal 2 3 4 2 2 3 6" xfId="6788" xr:uid="{00000000-0005-0000-0000-0000871A0000}"/>
    <cellStyle name="Normal 2 3 4 2 2 3 6 3" xfId="21890" xr:uid="{00000000-0005-0000-0000-000085550000}"/>
    <cellStyle name="Normal 2 3 4 2 2 3 8" xfId="16877" xr:uid="{00000000-0005-0000-0000-0000F0410000}"/>
    <cellStyle name="Normal 2 3 4 2 2 4" xfId="2135" xr:uid="{00000000-0005-0000-0000-00005A080000}"/>
    <cellStyle name="Normal 2 3 4 2 2 4 2" xfId="3825" xr:uid="{00000000-0005-0000-0000-0000F40E0000}"/>
    <cellStyle name="Normal 2 3 4 2 2 4 2 2" xfId="13898" xr:uid="{00000000-0005-0000-0000-00004D360000}"/>
    <cellStyle name="Normal 2 3 4 2 2 4 2 2 3" xfId="28996" xr:uid="{00000000-0005-0000-0000-000047710000}"/>
    <cellStyle name="Normal 2 3 4 2 2 4 2 3" xfId="8878" xr:uid="{00000000-0005-0000-0000-0000B1220000}"/>
    <cellStyle name="Normal 2 3 4 2 2 4 2 3 3" xfId="23979" xr:uid="{00000000-0005-0000-0000-0000AE5D0000}"/>
    <cellStyle name="Normal 2 3 4 2 2 4 2 5" xfId="18966" xr:uid="{00000000-0005-0000-0000-0000194A0000}"/>
    <cellStyle name="Normal 2 3 4 2 2 4 3" xfId="5517" xr:uid="{00000000-0005-0000-0000-000090150000}"/>
    <cellStyle name="Normal 2 3 4 2 2 4 3 2" xfId="15569" xr:uid="{00000000-0005-0000-0000-0000D43C0000}"/>
    <cellStyle name="Normal 2 3 4 2 2 4 3 2 3" xfId="30667" xr:uid="{00000000-0005-0000-0000-0000CE770000}"/>
    <cellStyle name="Normal 2 3 4 2 2 4 3 3" xfId="10549" xr:uid="{00000000-0005-0000-0000-000038290000}"/>
    <cellStyle name="Normal 2 3 4 2 2 4 3 3 3" xfId="25650" xr:uid="{00000000-0005-0000-0000-000035640000}"/>
    <cellStyle name="Normal 2 3 4 2 2 4 3 5" xfId="20637" xr:uid="{00000000-0005-0000-0000-0000A0500000}"/>
    <cellStyle name="Normal 2 3 4 2 2 4 4" xfId="12227" xr:uid="{00000000-0005-0000-0000-0000C62F0000}"/>
    <cellStyle name="Normal 2 3 4 2 2 4 4 3" xfId="27325" xr:uid="{00000000-0005-0000-0000-0000C06A0000}"/>
    <cellStyle name="Normal 2 3 4 2 2 4 5" xfId="7206" xr:uid="{00000000-0005-0000-0000-0000291C0000}"/>
    <cellStyle name="Normal 2 3 4 2 2 4 5 3" xfId="22308" xr:uid="{00000000-0005-0000-0000-000027570000}"/>
    <cellStyle name="Normal 2 3 4 2 2 4 7" xfId="17295" xr:uid="{00000000-0005-0000-0000-000092430000}"/>
    <cellStyle name="Normal 2 3 4 2 2 5" xfId="2988" xr:uid="{00000000-0005-0000-0000-0000AF0B0000}"/>
    <cellStyle name="Normal 2 3 4 2 2 5 2" xfId="13062" xr:uid="{00000000-0005-0000-0000-000009330000}"/>
    <cellStyle name="Normal 2 3 4 2 2 5 2 3" xfId="28160" xr:uid="{00000000-0005-0000-0000-0000036E0000}"/>
    <cellStyle name="Normal 2 3 4 2 2 5 3" xfId="8042" xr:uid="{00000000-0005-0000-0000-00006D1F0000}"/>
    <cellStyle name="Normal 2 3 4 2 2 5 3 3" xfId="23143" xr:uid="{00000000-0005-0000-0000-00006A5A0000}"/>
    <cellStyle name="Normal 2 3 4 2 2 5 5" xfId="18130" xr:uid="{00000000-0005-0000-0000-0000D5460000}"/>
    <cellStyle name="Normal 2 3 4 2 2 6" xfId="4681" xr:uid="{00000000-0005-0000-0000-00004C120000}"/>
    <cellStyle name="Normal 2 3 4 2 2 6 2" xfId="14733" xr:uid="{00000000-0005-0000-0000-000090390000}"/>
    <cellStyle name="Normal 2 3 4 2 2 6 2 3" xfId="29831" xr:uid="{00000000-0005-0000-0000-00008A740000}"/>
    <cellStyle name="Normal 2 3 4 2 2 6 3" xfId="9713" xr:uid="{00000000-0005-0000-0000-0000F4250000}"/>
    <cellStyle name="Normal 2 3 4 2 2 6 3 3" xfId="24814" xr:uid="{00000000-0005-0000-0000-0000F1600000}"/>
    <cellStyle name="Normal 2 3 4 2 2 6 5" xfId="19801" xr:uid="{00000000-0005-0000-0000-00005C4D0000}"/>
    <cellStyle name="Normal 2 3 4 2 2 7" xfId="11391" xr:uid="{00000000-0005-0000-0000-0000822C0000}"/>
    <cellStyle name="Normal 2 3 4 2 2 7 3" xfId="26489" xr:uid="{00000000-0005-0000-0000-00007C670000}"/>
    <cellStyle name="Normal 2 3 4 2 2 8" xfId="6370" xr:uid="{00000000-0005-0000-0000-0000E5180000}"/>
    <cellStyle name="Normal 2 3 4 2 2 8 3" xfId="21472" xr:uid="{00000000-0005-0000-0000-0000E3530000}"/>
    <cellStyle name="Normal 2 3 4 2 3" xfId="1397" xr:uid="{00000000-0005-0000-0000-000078050000}"/>
    <cellStyle name="Normal 2 3 4 2 3 2" xfId="1818" xr:uid="{00000000-0005-0000-0000-00001D070000}"/>
    <cellStyle name="Normal 2 3 4 2 3 2 2" xfId="2657" xr:uid="{00000000-0005-0000-0000-0000640A0000}"/>
    <cellStyle name="Normal 2 3 4 2 3 2 2 2" xfId="4347" xr:uid="{00000000-0005-0000-0000-0000FE100000}"/>
    <cellStyle name="Normal 2 3 4 2 3 2 2 2 2" xfId="14420" xr:uid="{00000000-0005-0000-0000-000057380000}"/>
    <cellStyle name="Normal 2 3 4 2 3 2 2 2 2 3" xfId="29518" xr:uid="{00000000-0005-0000-0000-000051730000}"/>
    <cellStyle name="Normal 2 3 4 2 3 2 2 2 3" xfId="9400" xr:uid="{00000000-0005-0000-0000-0000BB240000}"/>
    <cellStyle name="Normal 2 3 4 2 3 2 2 2 3 3" xfId="24501" xr:uid="{00000000-0005-0000-0000-0000B85F0000}"/>
    <cellStyle name="Normal 2 3 4 2 3 2 2 2 5" xfId="19488" xr:uid="{00000000-0005-0000-0000-0000234C0000}"/>
    <cellStyle name="Normal 2 3 4 2 3 2 2 3" xfId="6039" xr:uid="{00000000-0005-0000-0000-00009A170000}"/>
    <cellStyle name="Normal 2 3 4 2 3 2 2 3 2" xfId="16091" xr:uid="{00000000-0005-0000-0000-0000DE3E0000}"/>
    <cellStyle name="Normal 2 3 4 2 3 2 2 3 2 3" xfId="31189" xr:uid="{00000000-0005-0000-0000-0000D8790000}"/>
    <cellStyle name="Normal 2 3 4 2 3 2 2 3 3" xfId="11071" xr:uid="{00000000-0005-0000-0000-0000422B0000}"/>
    <cellStyle name="Normal 2 3 4 2 3 2 2 3 3 3" xfId="26172" xr:uid="{00000000-0005-0000-0000-00003F660000}"/>
    <cellStyle name="Normal 2 3 4 2 3 2 2 3 5" xfId="21159" xr:uid="{00000000-0005-0000-0000-0000AA520000}"/>
    <cellStyle name="Normal 2 3 4 2 3 2 2 4" xfId="12749" xr:uid="{00000000-0005-0000-0000-0000D0310000}"/>
    <cellStyle name="Normal 2 3 4 2 3 2 2 4 3" xfId="27847" xr:uid="{00000000-0005-0000-0000-0000CA6C0000}"/>
    <cellStyle name="Normal 2 3 4 2 3 2 2 5" xfId="7728" xr:uid="{00000000-0005-0000-0000-0000331E0000}"/>
    <cellStyle name="Normal 2 3 4 2 3 2 2 5 3" xfId="22830" xr:uid="{00000000-0005-0000-0000-000031590000}"/>
    <cellStyle name="Normal 2 3 4 2 3 2 2 7" xfId="17817" xr:uid="{00000000-0005-0000-0000-00009C450000}"/>
    <cellStyle name="Normal 2 3 4 2 3 2 3" xfId="3510" xr:uid="{00000000-0005-0000-0000-0000B90D0000}"/>
    <cellStyle name="Normal 2 3 4 2 3 2 3 2" xfId="13584" xr:uid="{00000000-0005-0000-0000-000013350000}"/>
    <cellStyle name="Normal 2 3 4 2 3 2 3 2 3" xfId="28682" xr:uid="{00000000-0005-0000-0000-00000D700000}"/>
    <cellStyle name="Normal 2 3 4 2 3 2 3 3" xfId="8564" xr:uid="{00000000-0005-0000-0000-000077210000}"/>
    <cellStyle name="Normal 2 3 4 2 3 2 3 3 3" xfId="23665" xr:uid="{00000000-0005-0000-0000-0000745C0000}"/>
    <cellStyle name="Normal 2 3 4 2 3 2 3 5" xfId="18652" xr:uid="{00000000-0005-0000-0000-0000DF480000}"/>
    <cellStyle name="Normal 2 3 4 2 3 2 4" xfId="5203" xr:uid="{00000000-0005-0000-0000-000056140000}"/>
    <cellStyle name="Normal 2 3 4 2 3 2 4 2" xfId="15255" xr:uid="{00000000-0005-0000-0000-00009A3B0000}"/>
    <cellStyle name="Normal 2 3 4 2 3 2 4 2 3" xfId="30353" xr:uid="{00000000-0005-0000-0000-000094760000}"/>
    <cellStyle name="Normal 2 3 4 2 3 2 4 3" xfId="10235" xr:uid="{00000000-0005-0000-0000-0000FE270000}"/>
    <cellStyle name="Normal 2 3 4 2 3 2 4 3 3" xfId="25336" xr:uid="{00000000-0005-0000-0000-0000FB620000}"/>
    <cellStyle name="Normal 2 3 4 2 3 2 4 5" xfId="20323" xr:uid="{00000000-0005-0000-0000-0000664F0000}"/>
    <cellStyle name="Normal 2 3 4 2 3 2 5" xfId="11913" xr:uid="{00000000-0005-0000-0000-00008C2E0000}"/>
    <cellStyle name="Normal 2 3 4 2 3 2 5 3" xfId="27011" xr:uid="{00000000-0005-0000-0000-000086690000}"/>
    <cellStyle name="Normal 2 3 4 2 3 2 6" xfId="6892" xr:uid="{00000000-0005-0000-0000-0000EF1A0000}"/>
    <cellStyle name="Normal 2 3 4 2 3 2 6 3" xfId="21994" xr:uid="{00000000-0005-0000-0000-0000ED550000}"/>
    <cellStyle name="Normal 2 3 4 2 3 2 8" xfId="16981" xr:uid="{00000000-0005-0000-0000-000058420000}"/>
    <cellStyle name="Normal 2 3 4 2 3 3" xfId="2239" xr:uid="{00000000-0005-0000-0000-0000C2080000}"/>
    <cellStyle name="Normal 2 3 4 2 3 3 2" xfId="3929" xr:uid="{00000000-0005-0000-0000-00005C0F0000}"/>
    <cellStyle name="Normal 2 3 4 2 3 3 2 2" xfId="14002" xr:uid="{00000000-0005-0000-0000-0000B5360000}"/>
    <cellStyle name="Normal 2 3 4 2 3 3 2 2 3" xfId="29100" xr:uid="{00000000-0005-0000-0000-0000AF710000}"/>
    <cellStyle name="Normal 2 3 4 2 3 3 2 3" xfId="8982" xr:uid="{00000000-0005-0000-0000-000019230000}"/>
    <cellStyle name="Normal 2 3 4 2 3 3 2 3 3" xfId="24083" xr:uid="{00000000-0005-0000-0000-0000165E0000}"/>
    <cellStyle name="Normal 2 3 4 2 3 3 2 5" xfId="19070" xr:uid="{00000000-0005-0000-0000-0000814A0000}"/>
    <cellStyle name="Normal 2 3 4 2 3 3 3" xfId="5621" xr:uid="{00000000-0005-0000-0000-0000F8150000}"/>
    <cellStyle name="Normal 2 3 4 2 3 3 3 2" xfId="15673" xr:uid="{00000000-0005-0000-0000-00003C3D0000}"/>
    <cellStyle name="Normal 2 3 4 2 3 3 3 2 3" xfId="30771" xr:uid="{00000000-0005-0000-0000-000036780000}"/>
    <cellStyle name="Normal 2 3 4 2 3 3 3 3" xfId="10653" xr:uid="{00000000-0005-0000-0000-0000A0290000}"/>
    <cellStyle name="Normal 2 3 4 2 3 3 3 3 3" xfId="25754" xr:uid="{00000000-0005-0000-0000-00009D640000}"/>
    <cellStyle name="Normal 2 3 4 2 3 3 3 5" xfId="20741" xr:uid="{00000000-0005-0000-0000-000008510000}"/>
    <cellStyle name="Normal 2 3 4 2 3 3 4" xfId="12331" xr:uid="{00000000-0005-0000-0000-00002E300000}"/>
    <cellStyle name="Normal 2 3 4 2 3 3 4 3" xfId="27429" xr:uid="{00000000-0005-0000-0000-0000286B0000}"/>
    <cellStyle name="Normal 2 3 4 2 3 3 5" xfId="7310" xr:uid="{00000000-0005-0000-0000-0000911C0000}"/>
    <cellStyle name="Normal 2 3 4 2 3 3 5 3" xfId="22412" xr:uid="{00000000-0005-0000-0000-00008F570000}"/>
    <cellStyle name="Normal 2 3 4 2 3 3 7" xfId="17399" xr:uid="{00000000-0005-0000-0000-0000FA430000}"/>
    <cellStyle name="Normal 2 3 4 2 3 4" xfId="3092" xr:uid="{00000000-0005-0000-0000-0000170C0000}"/>
    <cellStyle name="Normal 2 3 4 2 3 4 2" xfId="13166" xr:uid="{00000000-0005-0000-0000-000071330000}"/>
    <cellStyle name="Normal 2 3 4 2 3 4 2 3" xfId="28264" xr:uid="{00000000-0005-0000-0000-00006B6E0000}"/>
    <cellStyle name="Normal 2 3 4 2 3 4 3" xfId="8146" xr:uid="{00000000-0005-0000-0000-0000D51F0000}"/>
    <cellStyle name="Normal 2 3 4 2 3 4 3 3" xfId="23247" xr:uid="{00000000-0005-0000-0000-0000D25A0000}"/>
    <cellStyle name="Normal 2 3 4 2 3 4 5" xfId="18234" xr:uid="{00000000-0005-0000-0000-00003D470000}"/>
    <cellStyle name="Normal 2 3 4 2 3 5" xfId="4785" xr:uid="{00000000-0005-0000-0000-0000B4120000}"/>
    <cellStyle name="Normal 2 3 4 2 3 5 2" xfId="14837" xr:uid="{00000000-0005-0000-0000-0000F8390000}"/>
    <cellStyle name="Normal 2 3 4 2 3 5 2 3" xfId="29935" xr:uid="{00000000-0005-0000-0000-0000F2740000}"/>
    <cellStyle name="Normal 2 3 4 2 3 5 3" xfId="9817" xr:uid="{00000000-0005-0000-0000-00005C260000}"/>
    <cellStyle name="Normal 2 3 4 2 3 5 3 3" xfId="24918" xr:uid="{00000000-0005-0000-0000-000059610000}"/>
    <cellStyle name="Normal 2 3 4 2 3 5 5" xfId="19905" xr:uid="{00000000-0005-0000-0000-0000C44D0000}"/>
    <cellStyle name="Normal 2 3 4 2 3 6" xfId="11495" xr:uid="{00000000-0005-0000-0000-0000EA2C0000}"/>
    <cellStyle name="Normal 2 3 4 2 3 6 3" xfId="26593" xr:uid="{00000000-0005-0000-0000-0000E4670000}"/>
    <cellStyle name="Normal 2 3 4 2 3 7" xfId="6474" xr:uid="{00000000-0005-0000-0000-00004D190000}"/>
    <cellStyle name="Normal 2 3 4 2 3 7 3" xfId="21576" xr:uid="{00000000-0005-0000-0000-00004B540000}"/>
    <cellStyle name="Normal 2 3 4 2 3 9" xfId="16563" xr:uid="{00000000-0005-0000-0000-0000B6400000}"/>
    <cellStyle name="Normal 2 3 4 2 4" xfId="1610" xr:uid="{00000000-0005-0000-0000-00004D060000}"/>
    <cellStyle name="Normal 2 3 4 2 4 2" xfId="2449" xr:uid="{00000000-0005-0000-0000-000094090000}"/>
    <cellStyle name="Normal 2 3 4 2 4 2 2" xfId="4139" xr:uid="{00000000-0005-0000-0000-00002E100000}"/>
    <cellStyle name="Normal 2 3 4 2 4 2 2 2" xfId="14212" xr:uid="{00000000-0005-0000-0000-000087370000}"/>
    <cellStyle name="Normal 2 3 4 2 4 2 2 2 3" xfId="29310" xr:uid="{00000000-0005-0000-0000-000081720000}"/>
    <cellStyle name="Normal 2 3 4 2 4 2 2 3" xfId="9192" xr:uid="{00000000-0005-0000-0000-0000EB230000}"/>
    <cellStyle name="Normal 2 3 4 2 4 2 2 3 3" xfId="24293" xr:uid="{00000000-0005-0000-0000-0000E85E0000}"/>
    <cellStyle name="Normal 2 3 4 2 4 2 2 5" xfId="19280" xr:uid="{00000000-0005-0000-0000-0000534B0000}"/>
    <cellStyle name="Normal 2 3 4 2 4 2 3" xfId="5831" xr:uid="{00000000-0005-0000-0000-0000CA160000}"/>
    <cellStyle name="Normal 2 3 4 2 4 2 3 2" xfId="15883" xr:uid="{00000000-0005-0000-0000-00000E3E0000}"/>
    <cellStyle name="Normal 2 3 4 2 4 2 3 2 3" xfId="30981" xr:uid="{00000000-0005-0000-0000-000008790000}"/>
    <cellStyle name="Normal 2 3 4 2 4 2 3 3" xfId="10863" xr:uid="{00000000-0005-0000-0000-0000722A0000}"/>
    <cellStyle name="Normal 2 3 4 2 4 2 3 3 3" xfId="25964" xr:uid="{00000000-0005-0000-0000-00006F650000}"/>
    <cellStyle name="Normal 2 3 4 2 4 2 3 5" xfId="20951" xr:uid="{00000000-0005-0000-0000-0000DA510000}"/>
    <cellStyle name="Normal 2 3 4 2 4 2 4" xfId="12541" xr:uid="{00000000-0005-0000-0000-000000310000}"/>
    <cellStyle name="Normal 2 3 4 2 4 2 4 3" xfId="27639" xr:uid="{00000000-0005-0000-0000-0000FA6B0000}"/>
    <cellStyle name="Normal 2 3 4 2 4 2 5" xfId="7520" xr:uid="{00000000-0005-0000-0000-0000631D0000}"/>
    <cellStyle name="Normal 2 3 4 2 4 2 5 3" xfId="22622" xr:uid="{00000000-0005-0000-0000-000061580000}"/>
    <cellStyle name="Normal 2 3 4 2 4 2 7" xfId="17609" xr:uid="{00000000-0005-0000-0000-0000CC440000}"/>
    <cellStyle name="Normal 2 3 4 2 4 3" xfId="3302" xr:uid="{00000000-0005-0000-0000-0000E90C0000}"/>
    <cellStyle name="Normal 2 3 4 2 4 3 2" xfId="13376" xr:uid="{00000000-0005-0000-0000-000043340000}"/>
    <cellStyle name="Normal 2 3 4 2 4 3 2 3" xfId="28474" xr:uid="{00000000-0005-0000-0000-00003D6F0000}"/>
    <cellStyle name="Normal 2 3 4 2 4 3 3" xfId="8356" xr:uid="{00000000-0005-0000-0000-0000A7200000}"/>
    <cellStyle name="Normal 2 3 4 2 4 3 3 3" xfId="23457" xr:uid="{00000000-0005-0000-0000-0000A45B0000}"/>
    <cellStyle name="Normal 2 3 4 2 4 3 5" xfId="18444" xr:uid="{00000000-0005-0000-0000-00000F480000}"/>
    <cellStyle name="Normal 2 3 4 2 4 4" xfId="4995" xr:uid="{00000000-0005-0000-0000-000086130000}"/>
    <cellStyle name="Normal 2 3 4 2 4 4 2" xfId="15047" xr:uid="{00000000-0005-0000-0000-0000CA3A0000}"/>
    <cellStyle name="Normal 2 3 4 2 4 4 2 3" xfId="30145" xr:uid="{00000000-0005-0000-0000-0000C4750000}"/>
    <cellStyle name="Normal 2 3 4 2 4 4 3" xfId="10027" xr:uid="{00000000-0005-0000-0000-00002E270000}"/>
    <cellStyle name="Normal 2 3 4 2 4 4 3 3" xfId="25128" xr:uid="{00000000-0005-0000-0000-00002B620000}"/>
    <cellStyle name="Normal 2 3 4 2 4 4 5" xfId="20115" xr:uid="{00000000-0005-0000-0000-0000964E0000}"/>
    <cellStyle name="Normal 2 3 4 2 4 5" xfId="11705" xr:uid="{00000000-0005-0000-0000-0000BC2D0000}"/>
    <cellStyle name="Normal 2 3 4 2 4 5 3" xfId="26803" xr:uid="{00000000-0005-0000-0000-0000B6680000}"/>
    <cellStyle name="Normal 2 3 4 2 4 6" xfId="6684" xr:uid="{00000000-0005-0000-0000-00001F1A0000}"/>
    <cellStyle name="Normal 2 3 4 2 4 6 3" xfId="21786" xr:uid="{00000000-0005-0000-0000-00001D550000}"/>
    <cellStyle name="Normal 2 3 4 2 4 8" xfId="16773" xr:uid="{00000000-0005-0000-0000-000088410000}"/>
    <cellStyle name="Normal 2 3 4 2 5" xfId="2031" xr:uid="{00000000-0005-0000-0000-0000F2070000}"/>
    <cellStyle name="Normal 2 3 4 2 5 2" xfId="3721" xr:uid="{00000000-0005-0000-0000-00008C0E0000}"/>
    <cellStyle name="Normal 2 3 4 2 5 2 2" xfId="13794" xr:uid="{00000000-0005-0000-0000-0000E5350000}"/>
    <cellStyle name="Normal 2 3 4 2 5 2 2 3" xfId="28892" xr:uid="{00000000-0005-0000-0000-0000DF700000}"/>
    <cellStyle name="Normal 2 3 4 2 5 2 3" xfId="8774" xr:uid="{00000000-0005-0000-0000-000049220000}"/>
    <cellStyle name="Normal 2 3 4 2 5 2 3 3" xfId="23875" xr:uid="{00000000-0005-0000-0000-0000465D0000}"/>
    <cellStyle name="Normal 2 3 4 2 5 2 5" xfId="18862" xr:uid="{00000000-0005-0000-0000-0000B1490000}"/>
    <cellStyle name="Normal 2 3 4 2 5 3" xfId="5413" xr:uid="{00000000-0005-0000-0000-000028150000}"/>
    <cellStyle name="Normal 2 3 4 2 5 3 2" xfId="15465" xr:uid="{00000000-0005-0000-0000-00006C3C0000}"/>
    <cellStyle name="Normal 2 3 4 2 5 3 2 3" xfId="30563" xr:uid="{00000000-0005-0000-0000-000066770000}"/>
    <cellStyle name="Normal 2 3 4 2 5 3 3" xfId="10445" xr:uid="{00000000-0005-0000-0000-0000D0280000}"/>
    <cellStyle name="Normal 2 3 4 2 5 3 3 3" xfId="25546" xr:uid="{00000000-0005-0000-0000-0000CD630000}"/>
    <cellStyle name="Normal 2 3 4 2 5 3 5" xfId="20533" xr:uid="{00000000-0005-0000-0000-000038500000}"/>
    <cellStyle name="Normal 2 3 4 2 5 4" xfId="12123" xr:uid="{00000000-0005-0000-0000-00005E2F0000}"/>
    <cellStyle name="Normal 2 3 4 2 5 4 3" xfId="27221" xr:uid="{00000000-0005-0000-0000-0000586A0000}"/>
    <cellStyle name="Normal 2 3 4 2 5 5" xfId="7102" xr:uid="{00000000-0005-0000-0000-0000C11B0000}"/>
    <cellStyle name="Normal 2 3 4 2 5 5 3" xfId="22204" xr:uid="{00000000-0005-0000-0000-0000BF560000}"/>
    <cellStyle name="Normal 2 3 4 2 5 7" xfId="17191" xr:uid="{00000000-0005-0000-0000-00002A430000}"/>
    <cellStyle name="Normal 2 3 4 2 6" xfId="2884" xr:uid="{00000000-0005-0000-0000-0000470B0000}"/>
    <cellStyle name="Normal 2 3 4 2 6 2" xfId="12958" xr:uid="{00000000-0005-0000-0000-0000A1320000}"/>
    <cellStyle name="Normal 2 3 4 2 6 2 3" xfId="28056" xr:uid="{00000000-0005-0000-0000-00009B6D0000}"/>
    <cellStyle name="Normal 2 3 4 2 6 3" xfId="7938" xr:uid="{00000000-0005-0000-0000-0000051F0000}"/>
    <cellStyle name="Normal 2 3 4 2 6 3 3" xfId="23039" xr:uid="{00000000-0005-0000-0000-0000025A0000}"/>
    <cellStyle name="Normal 2 3 4 2 6 5" xfId="18026" xr:uid="{00000000-0005-0000-0000-00006D460000}"/>
    <cellStyle name="Normal 2 3 4 2 7" xfId="4577" xr:uid="{00000000-0005-0000-0000-0000E4110000}"/>
    <cellStyle name="Normal 2 3 4 2 7 2" xfId="14629" xr:uid="{00000000-0005-0000-0000-000028390000}"/>
    <cellStyle name="Normal 2 3 4 2 7 2 3" xfId="29727" xr:uid="{00000000-0005-0000-0000-000022740000}"/>
    <cellStyle name="Normal 2 3 4 2 7 3" xfId="9609" xr:uid="{00000000-0005-0000-0000-00008C250000}"/>
    <cellStyle name="Normal 2 3 4 2 7 3 3" xfId="24710" xr:uid="{00000000-0005-0000-0000-000089600000}"/>
    <cellStyle name="Normal 2 3 4 2 7 5" xfId="19697" xr:uid="{00000000-0005-0000-0000-0000F44C0000}"/>
    <cellStyle name="Normal 2 3 4 2 8" xfId="11287" xr:uid="{00000000-0005-0000-0000-00001A2C0000}"/>
    <cellStyle name="Normal 2 3 4 2 8 3" xfId="26385" xr:uid="{00000000-0005-0000-0000-000014670000}"/>
    <cellStyle name="Normal 2 3 4 2 9" xfId="6266" xr:uid="{00000000-0005-0000-0000-00007D180000}"/>
    <cellStyle name="Normal 2 3 4 2 9 3" xfId="21368" xr:uid="{00000000-0005-0000-0000-00007B530000}"/>
    <cellStyle name="Normal 2 3 4 3" xfId="1230" xr:uid="{00000000-0005-0000-0000-0000D1040000}"/>
    <cellStyle name="Normal 2 3 4 3 10" xfId="16407" xr:uid="{00000000-0005-0000-0000-00001A400000}"/>
    <cellStyle name="Normal 2 3 4 3 2" xfId="1449" xr:uid="{00000000-0005-0000-0000-0000AC050000}"/>
    <cellStyle name="Normal 2 3 4 3 2 2" xfId="1870" xr:uid="{00000000-0005-0000-0000-000051070000}"/>
    <cellStyle name="Normal 2 3 4 3 2 2 2" xfId="2709" xr:uid="{00000000-0005-0000-0000-0000980A0000}"/>
    <cellStyle name="Normal 2 3 4 3 2 2 2 2" xfId="4399" xr:uid="{00000000-0005-0000-0000-000032110000}"/>
    <cellStyle name="Normal 2 3 4 3 2 2 2 2 2" xfId="14472" xr:uid="{00000000-0005-0000-0000-00008B380000}"/>
    <cellStyle name="Normal 2 3 4 3 2 2 2 2 2 3" xfId="29570" xr:uid="{00000000-0005-0000-0000-000085730000}"/>
    <cellStyle name="Normal 2 3 4 3 2 2 2 2 3" xfId="9452" xr:uid="{00000000-0005-0000-0000-0000EF240000}"/>
    <cellStyle name="Normal 2 3 4 3 2 2 2 2 3 3" xfId="24553" xr:uid="{00000000-0005-0000-0000-0000EC5F0000}"/>
    <cellStyle name="Normal 2 3 4 3 2 2 2 2 5" xfId="19540" xr:uid="{00000000-0005-0000-0000-0000574C0000}"/>
    <cellStyle name="Normal 2 3 4 3 2 2 2 3" xfId="6091" xr:uid="{00000000-0005-0000-0000-0000CE170000}"/>
    <cellStyle name="Normal 2 3 4 3 2 2 2 3 2" xfId="16143" xr:uid="{00000000-0005-0000-0000-0000123F0000}"/>
    <cellStyle name="Normal 2 3 4 3 2 2 2 3 2 3" xfId="31241" xr:uid="{00000000-0005-0000-0000-00000C7A0000}"/>
    <cellStyle name="Normal 2 3 4 3 2 2 2 3 3" xfId="11123" xr:uid="{00000000-0005-0000-0000-0000762B0000}"/>
    <cellStyle name="Normal 2 3 4 3 2 2 2 3 3 3" xfId="26224" xr:uid="{00000000-0005-0000-0000-000073660000}"/>
    <cellStyle name="Normal 2 3 4 3 2 2 2 3 5" xfId="21211" xr:uid="{00000000-0005-0000-0000-0000DE520000}"/>
    <cellStyle name="Normal 2 3 4 3 2 2 2 4" xfId="12801" xr:uid="{00000000-0005-0000-0000-000004320000}"/>
    <cellStyle name="Normal 2 3 4 3 2 2 2 4 3" xfId="27899" xr:uid="{00000000-0005-0000-0000-0000FE6C0000}"/>
    <cellStyle name="Normal 2 3 4 3 2 2 2 5" xfId="7780" xr:uid="{00000000-0005-0000-0000-0000671E0000}"/>
    <cellStyle name="Normal 2 3 4 3 2 2 2 5 3" xfId="22882" xr:uid="{00000000-0005-0000-0000-000065590000}"/>
    <cellStyle name="Normal 2 3 4 3 2 2 2 7" xfId="17869" xr:uid="{00000000-0005-0000-0000-0000D0450000}"/>
    <cellStyle name="Normal 2 3 4 3 2 2 3" xfId="3562" xr:uid="{00000000-0005-0000-0000-0000ED0D0000}"/>
    <cellStyle name="Normal 2 3 4 3 2 2 3 2" xfId="13636" xr:uid="{00000000-0005-0000-0000-000047350000}"/>
    <cellStyle name="Normal 2 3 4 3 2 2 3 2 3" xfId="28734" xr:uid="{00000000-0005-0000-0000-000041700000}"/>
    <cellStyle name="Normal 2 3 4 3 2 2 3 3" xfId="8616" xr:uid="{00000000-0005-0000-0000-0000AB210000}"/>
    <cellStyle name="Normal 2 3 4 3 2 2 3 3 3" xfId="23717" xr:uid="{00000000-0005-0000-0000-0000A85C0000}"/>
    <cellStyle name="Normal 2 3 4 3 2 2 3 5" xfId="18704" xr:uid="{00000000-0005-0000-0000-000013490000}"/>
    <cellStyle name="Normal 2 3 4 3 2 2 4" xfId="5255" xr:uid="{00000000-0005-0000-0000-00008A140000}"/>
    <cellStyle name="Normal 2 3 4 3 2 2 4 2" xfId="15307" xr:uid="{00000000-0005-0000-0000-0000CE3B0000}"/>
    <cellStyle name="Normal 2 3 4 3 2 2 4 2 3" xfId="30405" xr:uid="{00000000-0005-0000-0000-0000C8760000}"/>
    <cellStyle name="Normal 2 3 4 3 2 2 4 3" xfId="10287" xr:uid="{00000000-0005-0000-0000-000032280000}"/>
    <cellStyle name="Normal 2 3 4 3 2 2 4 3 3" xfId="25388" xr:uid="{00000000-0005-0000-0000-00002F630000}"/>
    <cellStyle name="Normal 2 3 4 3 2 2 4 5" xfId="20375" xr:uid="{00000000-0005-0000-0000-00009A4F0000}"/>
    <cellStyle name="Normal 2 3 4 3 2 2 5" xfId="11965" xr:uid="{00000000-0005-0000-0000-0000C02E0000}"/>
    <cellStyle name="Normal 2 3 4 3 2 2 5 3" xfId="27063" xr:uid="{00000000-0005-0000-0000-0000BA690000}"/>
    <cellStyle name="Normal 2 3 4 3 2 2 6" xfId="6944" xr:uid="{00000000-0005-0000-0000-0000231B0000}"/>
    <cellStyle name="Normal 2 3 4 3 2 2 6 3" xfId="22046" xr:uid="{00000000-0005-0000-0000-000021560000}"/>
    <cellStyle name="Normal 2 3 4 3 2 2 8" xfId="17033" xr:uid="{00000000-0005-0000-0000-00008C420000}"/>
    <cellStyle name="Normal 2 3 4 3 2 3" xfId="2291" xr:uid="{00000000-0005-0000-0000-0000F6080000}"/>
    <cellStyle name="Normal 2 3 4 3 2 3 2" xfId="3981" xr:uid="{00000000-0005-0000-0000-0000900F0000}"/>
    <cellStyle name="Normal 2 3 4 3 2 3 2 2" xfId="14054" xr:uid="{00000000-0005-0000-0000-0000E9360000}"/>
    <cellStyle name="Normal 2 3 4 3 2 3 2 2 3" xfId="29152" xr:uid="{00000000-0005-0000-0000-0000E3710000}"/>
    <cellStyle name="Normal 2 3 4 3 2 3 2 3" xfId="9034" xr:uid="{00000000-0005-0000-0000-00004D230000}"/>
    <cellStyle name="Normal 2 3 4 3 2 3 2 3 3" xfId="24135" xr:uid="{00000000-0005-0000-0000-00004A5E0000}"/>
    <cellStyle name="Normal 2 3 4 3 2 3 2 5" xfId="19122" xr:uid="{00000000-0005-0000-0000-0000B54A0000}"/>
    <cellStyle name="Normal 2 3 4 3 2 3 3" xfId="5673" xr:uid="{00000000-0005-0000-0000-00002C160000}"/>
    <cellStyle name="Normal 2 3 4 3 2 3 3 2" xfId="15725" xr:uid="{00000000-0005-0000-0000-0000703D0000}"/>
    <cellStyle name="Normal 2 3 4 3 2 3 3 2 3" xfId="30823" xr:uid="{00000000-0005-0000-0000-00006A780000}"/>
    <cellStyle name="Normal 2 3 4 3 2 3 3 3" xfId="10705" xr:uid="{00000000-0005-0000-0000-0000D4290000}"/>
    <cellStyle name="Normal 2 3 4 3 2 3 3 3 3" xfId="25806" xr:uid="{00000000-0005-0000-0000-0000D1640000}"/>
    <cellStyle name="Normal 2 3 4 3 2 3 3 5" xfId="20793" xr:uid="{00000000-0005-0000-0000-00003C510000}"/>
    <cellStyle name="Normal 2 3 4 3 2 3 4" xfId="12383" xr:uid="{00000000-0005-0000-0000-000062300000}"/>
    <cellStyle name="Normal 2 3 4 3 2 3 4 3" xfId="27481" xr:uid="{00000000-0005-0000-0000-00005C6B0000}"/>
    <cellStyle name="Normal 2 3 4 3 2 3 5" xfId="7362" xr:uid="{00000000-0005-0000-0000-0000C51C0000}"/>
    <cellStyle name="Normal 2 3 4 3 2 3 5 3" xfId="22464" xr:uid="{00000000-0005-0000-0000-0000C3570000}"/>
    <cellStyle name="Normal 2 3 4 3 2 3 7" xfId="17451" xr:uid="{00000000-0005-0000-0000-00002E440000}"/>
    <cellStyle name="Normal 2 3 4 3 2 4" xfId="3144" xr:uid="{00000000-0005-0000-0000-00004B0C0000}"/>
    <cellStyle name="Normal 2 3 4 3 2 4 2" xfId="13218" xr:uid="{00000000-0005-0000-0000-0000A5330000}"/>
    <cellStyle name="Normal 2 3 4 3 2 4 2 3" xfId="28316" xr:uid="{00000000-0005-0000-0000-00009F6E0000}"/>
    <cellStyle name="Normal 2 3 4 3 2 4 3" xfId="8198" xr:uid="{00000000-0005-0000-0000-000009200000}"/>
    <cellStyle name="Normal 2 3 4 3 2 4 3 3" xfId="23299" xr:uid="{00000000-0005-0000-0000-0000065B0000}"/>
    <cellStyle name="Normal 2 3 4 3 2 4 5" xfId="18286" xr:uid="{00000000-0005-0000-0000-000071470000}"/>
    <cellStyle name="Normal 2 3 4 3 2 5" xfId="4837" xr:uid="{00000000-0005-0000-0000-0000E8120000}"/>
    <cellStyle name="Normal 2 3 4 3 2 5 2" xfId="14889" xr:uid="{00000000-0005-0000-0000-00002C3A0000}"/>
    <cellStyle name="Normal 2 3 4 3 2 5 2 3" xfId="29987" xr:uid="{00000000-0005-0000-0000-000026750000}"/>
    <cellStyle name="Normal 2 3 4 3 2 5 3" xfId="9869" xr:uid="{00000000-0005-0000-0000-000090260000}"/>
    <cellStyle name="Normal 2 3 4 3 2 5 3 3" xfId="24970" xr:uid="{00000000-0005-0000-0000-00008D610000}"/>
    <cellStyle name="Normal 2 3 4 3 2 5 5" xfId="19957" xr:uid="{00000000-0005-0000-0000-0000F84D0000}"/>
    <cellStyle name="Normal 2 3 4 3 2 6" xfId="11547" xr:uid="{00000000-0005-0000-0000-00001E2D0000}"/>
    <cellStyle name="Normal 2 3 4 3 2 6 3" xfId="26645" xr:uid="{00000000-0005-0000-0000-000018680000}"/>
    <cellStyle name="Normal 2 3 4 3 2 7" xfId="6526" xr:uid="{00000000-0005-0000-0000-000081190000}"/>
    <cellStyle name="Normal 2 3 4 3 2 7 3" xfId="21628" xr:uid="{00000000-0005-0000-0000-00007F540000}"/>
    <cellStyle name="Normal 2 3 4 3 2 9" xfId="16615" xr:uid="{00000000-0005-0000-0000-0000EA400000}"/>
    <cellStyle name="Normal 2 3 4 3 3" xfId="1662" xr:uid="{00000000-0005-0000-0000-000081060000}"/>
    <cellStyle name="Normal 2 3 4 3 3 2" xfId="2501" xr:uid="{00000000-0005-0000-0000-0000C8090000}"/>
    <cellStyle name="Normal 2 3 4 3 3 2 2" xfId="4191" xr:uid="{00000000-0005-0000-0000-000062100000}"/>
    <cellStyle name="Normal 2 3 4 3 3 2 2 2" xfId="14264" xr:uid="{00000000-0005-0000-0000-0000BB370000}"/>
    <cellStyle name="Normal 2 3 4 3 3 2 2 2 3" xfId="29362" xr:uid="{00000000-0005-0000-0000-0000B5720000}"/>
    <cellStyle name="Normal 2 3 4 3 3 2 2 3" xfId="9244" xr:uid="{00000000-0005-0000-0000-00001F240000}"/>
    <cellStyle name="Normal 2 3 4 3 3 2 2 3 3" xfId="24345" xr:uid="{00000000-0005-0000-0000-00001C5F0000}"/>
    <cellStyle name="Normal 2 3 4 3 3 2 2 5" xfId="19332" xr:uid="{00000000-0005-0000-0000-0000874B0000}"/>
    <cellStyle name="Normal 2 3 4 3 3 2 3" xfId="5883" xr:uid="{00000000-0005-0000-0000-0000FE160000}"/>
    <cellStyle name="Normal 2 3 4 3 3 2 3 2" xfId="15935" xr:uid="{00000000-0005-0000-0000-0000423E0000}"/>
    <cellStyle name="Normal 2 3 4 3 3 2 3 2 3" xfId="31033" xr:uid="{00000000-0005-0000-0000-00003C790000}"/>
    <cellStyle name="Normal 2 3 4 3 3 2 3 3" xfId="10915" xr:uid="{00000000-0005-0000-0000-0000A62A0000}"/>
    <cellStyle name="Normal 2 3 4 3 3 2 3 3 3" xfId="26016" xr:uid="{00000000-0005-0000-0000-0000A3650000}"/>
    <cellStyle name="Normal 2 3 4 3 3 2 3 5" xfId="21003" xr:uid="{00000000-0005-0000-0000-00000E520000}"/>
    <cellStyle name="Normal 2 3 4 3 3 2 4" xfId="12593" xr:uid="{00000000-0005-0000-0000-000034310000}"/>
    <cellStyle name="Normal 2 3 4 3 3 2 4 3" xfId="27691" xr:uid="{00000000-0005-0000-0000-00002E6C0000}"/>
    <cellStyle name="Normal 2 3 4 3 3 2 5" xfId="7572" xr:uid="{00000000-0005-0000-0000-0000971D0000}"/>
    <cellStyle name="Normal 2 3 4 3 3 2 5 3" xfId="22674" xr:uid="{00000000-0005-0000-0000-000095580000}"/>
    <cellStyle name="Normal 2 3 4 3 3 2 7" xfId="17661" xr:uid="{00000000-0005-0000-0000-000000450000}"/>
    <cellStyle name="Normal 2 3 4 3 3 3" xfId="3354" xr:uid="{00000000-0005-0000-0000-00001D0D0000}"/>
    <cellStyle name="Normal 2 3 4 3 3 3 2" xfId="13428" xr:uid="{00000000-0005-0000-0000-000077340000}"/>
    <cellStyle name="Normal 2 3 4 3 3 3 2 3" xfId="28526" xr:uid="{00000000-0005-0000-0000-0000716F0000}"/>
    <cellStyle name="Normal 2 3 4 3 3 3 3" xfId="8408" xr:uid="{00000000-0005-0000-0000-0000DB200000}"/>
    <cellStyle name="Normal 2 3 4 3 3 3 3 3" xfId="23509" xr:uid="{00000000-0005-0000-0000-0000D85B0000}"/>
    <cellStyle name="Normal 2 3 4 3 3 3 5" xfId="18496" xr:uid="{00000000-0005-0000-0000-000043480000}"/>
    <cellStyle name="Normal 2 3 4 3 3 4" xfId="5047" xr:uid="{00000000-0005-0000-0000-0000BA130000}"/>
    <cellStyle name="Normal 2 3 4 3 3 4 2" xfId="15099" xr:uid="{00000000-0005-0000-0000-0000FE3A0000}"/>
    <cellStyle name="Normal 2 3 4 3 3 4 2 3" xfId="30197" xr:uid="{00000000-0005-0000-0000-0000F8750000}"/>
    <cellStyle name="Normal 2 3 4 3 3 4 3" xfId="10079" xr:uid="{00000000-0005-0000-0000-000062270000}"/>
    <cellStyle name="Normal 2 3 4 3 3 4 3 3" xfId="25180" xr:uid="{00000000-0005-0000-0000-00005F620000}"/>
    <cellStyle name="Normal 2 3 4 3 3 4 5" xfId="20167" xr:uid="{00000000-0005-0000-0000-0000CA4E0000}"/>
    <cellStyle name="Normal 2 3 4 3 3 5" xfId="11757" xr:uid="{00000000-0005-0000-0000-0000F02D0000}"/>
    <cellStyle name="Normal 2 3 4 3 3 5 3" xfId="26855" xr:uid="{00000000-0005-0000-0000-0000EA680000}"/>
    <cellStyle name="Normal 2 3 4 3 3 6" xfId="6736" xr:uid="{00000000-0005-0000-0000-0000531A0000}"/>
    <cellStyle name="Normal 2 3 4 3 3 6 3" xfId="21838" xr:uid="{00000000-0005-0000-0000-000051550000}"/>
    <cellStyle name="Normal 2 3 4 3 3 8" xfId="16825" xr:uid="{00000000-0005-0000-0000-0000BC410000}"/>
    <cellStyle name="Normal 2 3 4 3 4" xfId="2083" xr:uid="{00000000-0005-0000-0000-000026080000}"/>
    <cellStyle name="Normal 2 3 4 3 4 2" xfId="3773" xr:uid="{00000000-0005-0000-0000-0000C00E0000}"/>
    <cellStyle name="Normal 2 3 4 3 4 2 2" xfId="13846" xr:uid="{00000000-0005-0000-0000-000019360000}"/>
    <cellStyle name="Normal 2 3 4 3 4 2 2 3" xfId="28944" xr:uid="{00000000-0005-0000-0000-000013710000}"/>
    <cellStyle name="Normal 2 3 4 3 4 2 3" xfId="8826" xr:uid="{00000000-0005-0000-0000-00007D220000}"/>
    <cellStyle name="Normal 2 3 4 3 4 2 3 3" xfId="23927" xr:uid="{00000000-0005-0000-0000-00007A5D0000}"/>
    <cellStyle name="Normal 2 3 4 3 4 2 5" xfId="18914" xr:uid="{00000000-0005-0000-0000-0000E5490000}"/>
    <cellStyle name="Normal 2 3 4 3 4 3" xfId="5465" xr:uid="{00000000-0005-0000-0000-00005C150000}"/>
    <cellStyle name="Normal 2 3 4 3 4 3 2" xfId="15517" xr:uid="{00000000-0005-0000-0000-0000A03C0000}"/>
    <cellStyle name="Normal 2 3 4 3 4 3 2 3" xfId="30615" xr:uid="{00000000-0005-0000-0000-00009A770000}"/>
    <cellStyle name="Normal 2 3 4 3 4 3 3" xfId="10497" xr:uid="{00000000-0005-0000-0000-000004290000}"/>
    <cellStyle name="Normal 2 3 4 3 4 3 3 3" xfId="25598" xr:uid="{00000000-0005-0000-0000-000001640000}"/>
    <cellStyle name="Normal 2 3 4 3 4 3 5" xfId="20585" xr:uid="{00000000-0005-0000-0000-00006C500000}"/>
    <cellStyle name="Normal 2 3 4 3 4 4" xfId="12175" xr:uid="{00000000-0005-0000-0000-0000922F0000}"/>
    <cellStyle name="Normal 2 3 4 3 4 4 3" xfId="27273" xr:uid="{00000000-0005-0000-0000-00008C6A0000}"/>
    <cellStyle name="Normal 2 3 4 3 4 5" xfId="7154" xr:uid="{00000000-0005-0000-0000-0000F51B0000}"/>
    <cellStyle name="Normal 2 3 4 3 4 5 3" xfId="22256" xr:uid="{00000000-0005-0000-0000-0000F3560000}"/>
    <cellStyle name="Normal 2 3 4 3 4 7" xfId="17243" xr:uid="{00000000-0005-0000-0000-00005E430000}"/>
    <cellStyle name="Normal 2 3 4 3 5" xfId="2936" xr:uid="{00000000-0005-0000-0000-00007B0B0000}"/>
    <cellStyle name="Normal 2 3 4 3 5 2" xfId="13010" xr:uid="{00000000-0005-0000-0000-0000D5320000}"/>
    <cellStyle name="Normal 2 3 4 3 5 2 3" xfId="28108" xr:uid="{00000000-0005-0000-0000-0000CF6D0000}"/>
    <cellStyle name="Normal 2 3 4 3 5 3" xfId="7990" xr:uid="{00000000-0005-0000-0000-0000391F0000}"/>
    <cellStyle name="Normal 2 3 4 3 5 3 3" xfId="23091" xr:uid="{00000000-0005-0000-0000-0000365A0000}"/>
    <cellStyle name="Normal 2 3 4 3 5 5" xfId="18078" xr:uid="{00000000-0005-0000-0000-0000A1460000}"/>
    <cellStyle name="Normal 2 3 4 3 6" xfId="4629" xr:uid="{00000000-0005-0000-0000-000018120000}"/>
    <cellStyle name="Normal 2 3 4 3 6 2" xfId="14681" xr:uid="{00000000-0005-0000-0000-00005C390000}"/>
    <cellStyle name="Normal 2 3 4 3 6 2 3" xfId="29779" xr:uid="{00000000-0005-0000-0000-000056740000}"/>
    <cellStyle name="Normal 2 3 4 3 6 3" xfId="9661" xr:uid="{00000000-0005-0000-0000-0000C0250000}"/>
    <cellStyle name="Normal 2 3 4 3 6 3 3" xfId="24762" xr:uid="{00000000-0005-0000-0000-0000BD600000}"/>
    <cellStyle name="Normal 2 3 4 3 6 5" xfId="19749" xr:uid="{00000000-0005-0000-0000-0000284D0000}"/>
    <cellStyle name="Normal 2 3 4 3 7" xfId="11339" xr:uid="{00000000-0005-0000-0000-00004E2C0000}"/>
    <cellStyle name="Normal 2 3 4 3 7 3" xfId="26437" xr:uid="{00000000-0005-0000-0000-000048670000}"/>
    <cellStyle name="Normal 2 3 4 3 8" xfId="6318" xr:uid="{00000000-0005-0000-0000-0000B1180000}"/>
    <cellStyle name="Normal 2 3 4 3 8 3" xfId="21420" xr:uid="{00000000-0005-0000-0000-0000AF530000}"/>
    <cellStyle name="Normal 2 3 4 4" xfId="1343" xr:uid="{00000000-0005-0000-0000-000042050000}"/>
    <cellStyle name="Normal 2 3 4 4 2" xfId="1766" xr:uid="{00000000-0005-0000-0000-0000E9060000}"/>
    <cellStyle name="Normal 2 3 4 4 2 2" xfId="2605" xr:uid="{00000000-0005-0000-0000-0000300A0000}"/>
    <cellStyle name="Normal 2 3 4 4 2 2 2" xfId="4295" xr:uid="{00000000-0005-0000-0000-0000CA100000}"/>
    <cellStyle name="Normal 2 3 4 4 2 2 2 2" xfId="14368" xr:uid="{00000000-0005-0000-0000-000023380000}"/>
    <cellStyle name="Normal 2 3 4 4 2 2 2 2 3" xfId="29466" xr:uid="{00000000-0005-0000-0000-00001D730000}"/>
    <cellStyle name="Normal 2 3 4 4 2 2 2 3" xfId="9348" xr:uid="{00000000-0005-0000-0000-000087240000}"/>
    <cellStyle name="Normal 2 3 4 4 2 2 2 3 3" xfId="24449" xr:uid="{00000000-0005-0000-0000-0000845F0000}"/>
    <cellStyle name="Normal 2 3 4 4 2 2 2 5" xfId="19436" xr:uid="{00000000-0005-0000-0000-0000EF4B0000}"/>
    <cellStyle name="Normal 2 3 4 4 2 2 3" xfId="5987" xr:uid="{00000000-0005-0000-0000-000066170000}"/>
    <cellStyle name="Normal 2 3 4 4 2 2 3 2" xfId="16039" xr:uid="{00000000-0005-0000-0000-0000AA3E0000}"/>
    <cellStyle name="Normal 2 3 4 4 2 2 3 2 3" xfId="31137" xr:uid="{00000000-0005-0000-0000-0000A4790000}"/>
    <cellStyle name="Normal 2 3 4 4 2 2 3 3" xfId="11019" xr:uid="{00000000-0005-0000-0000-00000E2B0000}"/>
    <cellStyle name="Normal 2 3 4 4 2 2 3 3 3" xfId="26120" xr:uid="{00000000-0005-0000-0000-00000B660000}"/>
    <cellStyle name="Normal 2 3 4 4 2 2 3 5" xfId="21107" xr:uid="{00000000-0005-0000-0000-000076520000}"/>
    <cellStyle name="Normal 2 3 4 4 2 2 4" xfId="12697" xr:uid="{00000000-0005-0000-0000-00009C310000}"/>
    <cellStyle name="Normal 2 3 4 4 2 2 4 3" xfId="27795" xr:uid="{00000000-0005-0000-0000-0000966C0000}"/>
    <cellStyle name="Normal 2 3 4 4 2 2 5" xfId="7676" xr:uid="{00000000-0005-0000-0000-0000FF1D0000}"/>
    <cellStyle name="Normal 2 3 4 4 2 2 5 3" xfId="22778" xr:uid="{00000000-0005-0000-0000-0000FD580000}"/>
    <cellStyle name="Normal 2 3 4 4 2 2 7" xfId="17765" xr:uid="{00000000-0005-0000-0000-000068450000}"/>
    <cellStyle name="Normal 2 3 4 4 2 3" xfId="3458" xr:uid="{00000000-0005-0000-0000-0000850D0000}"/>
    <cellStyle name="Normal 2 3 4 4 2 3 2" xfId="13532" xr:uid="{00000000-0005-0000-0000-0000DF340000}"/>
    <cellStyle name="Normal 2 3 4 4 2 3 2 3" xfId="28630" xr:uid="{00000000-0005-0000-0000-0000D96F0000}"/>
    <cellStyle name="Normal 2 3 4 4 2 3 3" xfId="8512" xr:uid="{00000000-0005-0000-0000-000043210000}"/>
    <cellStyle name="Normal 2 3 4 4 2 3 3 3" xfId="23613" xr:uid="{00000000-0005-0000-0000-0000405C0000}"/>
    <cellStyle name="Normal 2 3 4 4 2 3 5" xfId="18600" xr:uid="{00000000-0005-0000-0000-0000AB480000}"/>
    <cellStyle name="Normal 2 3 4 4 2 4" xfId="5151" xr:uid="{00000000-0005-0000-0000-000022140000}"/>
    <cellStyle name="Normal 2 3 4 4 2 4 2" xfId="15203" xr:uid="{00000000-0005-0000-0000-0000663B0000}"/>
    <cellStyle name="Normal 2 3 4 4 2 4 2 3" xfId="30301" xr:uid="{00000000-0005-0000-0000-000060760000}"/>
    <cellStyle name="Normal 2 3 4 4 2 4 3" xfId="10183" xr:uid="{00000000-0005-0000-0000-0000CA270000}"/>
    <cellStyle name="Normal 2 3 4 4 2 4 3 3" xfId="25284" xr:uid="{00000000-0005-0000-0000-0000C7620000}"/>
    <cellStyle name="Normal 2 3 4 4 2 4 5" xfId="20271" xr:uid="{00000000-0005-0000-0000-0000324F0000}"/>
    <cellStyle name="Normal 2 3 4 4 2 5" xfId="11861" xr:uid="{00000000-0005-0000-0000-0000582E0000}"/>
    <cellStyle name="Normal 2 3 4 4 2 5 3" xfId="26959" xr:uid="{00000000-0005-0000-0000-000052690000}"/>
    <cellStyle name="Normal 2 3 4 4 2 6" xfId="6840" xr:uid="{00000000-0005-0000-0000-0000BB1A0000}"/>
    <cellStyle name="Normal 2 3 4 4 2 6 3" xfId="21942" xr:uid="{00000000-0005-0000-0000-0000B9550000}"/>
    <cellStyle name="Normal 2 3 4 4 2 8" xfId="16929" xr:uid="{00000000-0005-0000-0000-000024420000}"/>
    <cellStyle name="Normal 2 3 4 4 3" xfId="2187" xr:uid="{00000000-0005-0000-0000-00008E080000}"/>
    <cellStyle name="Normal 2 3 4 4 3 2" xfId="3877" xr:uid="{00000000-0005-0000-0000-0000280F0000}"/>
    <cellStyle name="Normal 2 3 4 4 3 2 2" xfId="13950" xr:uid="{00000000-0005-0000-0000-000081360000}"/>
    <cellStyle name="Normal 2 3 4 4 3 2 2 3" xfId="29048" xr:uid="{00000000-0005-0000-0000-00007B710000}"/>
    <cellStyle name="Normal 2 3 4 4 3 2 3" xfId="8930" xr:uid="{00000000-0005-0000-0000-0000E5220000}"/>
    <cellStyle name="Normal 2 3 4 4 3 2 3 3" xfId="24031" xr:uid="{00000000-0005-0000-0000-0000E25D0000}"/>
    <cellStyle name="Normal 2 3 4 4 3 2 5" xfId="19018" xr:uid="{00000000-0005-0000-0000-00004D4A0000}"/>
    <cellStyle name="Normal 2 3 4 4 3 3" xfId="5569" xr:uid="{00000000-0005-0000-0000-0000C4150000}"/>
    <cellStyle name="Normal 2 3 4 4 3 3 2" xfId="15621" xr:uid="{00000000-0005-0000-0000-0000083D0000}"/>
    <cellStyle name="Normal 2 3 4 4 3 3 2 3" xfId="30719" xr:uid="{00000000-0005-0000-0000-000002780000}"/>
    <cellStyle name="Normal 2 3 4 4 3 3 3" xfId="10601" xr:uid="{00000000-0005-0000-0000-00006C290000}"/>
    <cellStyle name="Normal 2 3 4 4 3 3 3 3" xfId="25702" xr:uid="{00000000-0005-0000-0000-000069640000}"/>
    <cellStyle name="Normal 2 3 4 4 3 3 5" xfId="20689" xr:uid="{00000000-0005-0000-0000-0000D4500000}"/>
    <cellStyle name="Normal 2 3 4 4 3 4" xfId="12279" xr:uid="{00000000-0005-0000-0000-0000FA2F0000}"/>
    <cellStyle name="Normal 2 3 4 4 3 4 3" xfId="27377" xr:uid="{00000000-0005-0000-0000-0000F46A0000}"/>
    <cellStyle name="Normal 2 3 4 4 3 5" xfId="7258" xr:uid="{00000000-0005-0000-0000-00005D1C0000}"/>
    <cellStyle name="Normal 2 3 4 4 3 5 3" xfId="22360" xr:uid="{00000000-0005-0000-0000-00005B570000}"/>
    <cellStyle name="Normal 2 3 4 4 3 7" xfId="17347" xr:uid="{00000000-0005-0000-0000-0000C6430000}"/>
    <cellStyle name="Normal 2 3 4 4 4" xfId="3040" xr:uid="{00000000-0005-0000-0000-0000E30B0000}"/>
    <cellStyle name="Normal 2 3 4 4 4 2" xfId="13114" xr:uid="{00000000-0005-0000-0000-00003D330000}"/>
    <cellStyle name="Normal 2 3 4 4 4 2 3" xfId="28212" xr:uid="{00000000-0005-0000-0000-0000376E0000}"/>
    <cellStyle name="Normal 2 3 4 4 4 3" xfId="8094" xr:uid="{00000000-0005-0000-0000-0000A11F0000}"/>
    <cellStyle name="Normal 2 3 4 4 4 3 3" xfId="23195" xr:uid="{00000000-0005-0000-0000-00009E5A0000}"/>
    <cellStyle name="Normal 2 3 4 4 4 5" xfId="18182" xr:uid="{00000000-0005-0000-0000-000009470000}"/>
    <cellStyle name="Normal 2 3 4 4 5" xfId="4733" xr:uid="{00000000-0005-0000-0000-000080120000}"/>
    <cellStyle name="Normal 2 3 4 4 5 2" xfId="14785" xr:uid="{00000000-0005-0000-0000-0000C4390000}"/>
    <cellStyle name="Normal 2 3 4 4 5 2 3" xfId="29883" xr:uid="{00000000-0005-0000-0000-0000BE740000}"/>
    <cellStyle name="Normal 2 3 4 4 5 3" xfId="9765" xr:uid="{00000000-0005-0000-0000-000028260000}"/>
    <cellStyle name="Normal 2 3 4 4 5 3 3" xfId="24866" xr:uid="{00000000-0005-0000-0000-000025610000}"/>
    <cellStyle name="Normal 2 3 4 4 5 5" xfId="19853" xr:uid="{00000000-0005-0000-0000-0000904D0000}"/>
    <cellStyle name="Normal 2 3 4 4 6" xfId="11443" xr:uid="{00000000-0005-0000-0000-0000B62C0000}"/>
    <cellStyle name="Normal 2 3 4 4 6 3" xfId="26541" xr:uid="{00000000-0005-0000-0000-0000B0670000}"/>
    <cellStyle name="Normal 2 3 4 4 7" xfId="6422" xr:uid="{00000000-0005-0000-0000-000019190000}"/>
    <cellStyle name="Normal 2 3 4 4 7 3" xfId="21524" xr:uid="{00000000-0005-0000-0000-000017540000}"/>
    <cellStyle name="Normal 2 3 4 4 9" xfId="16511" xr:uid="{00000000-0005-0000-0000-000082400000}"/>
    <cellStyle name="Normal 2 3 4 5" xfId="1556" xr:uid="{00000000-0005-0000-0000-000017060000}"/>
    <cellStyle name="Normal 2 3 4 5 2" xfId="2397" xr:uid="{00000000-0005-0000-0000-000060090000}"/>
    <cellStyle name="Normal 2 3 4 5 2 2" xfId="4087" xr:uid="{00000000-0005-0000-0000-0000FA0F0000}"/>
    <cellStyle name="Normal 2 3 4 5 2 2 2" xfId="14160" xr:uid="{00000000-0005-0000-0000-000053370000}"/>
    <cellStyle name="Normal 2 3 4 5 2 2 2 3" xfId="29258" xr:uid="{00000000-0005-0000-0000-00004D720000}"/>
    <cellStyle name="Normal 2 3 4 5 2 2 3" xfId="9140" xr:uid="{00000000-0005-0000-0000-0000B7230000}"/>
    <cellStyle name="Normal 2 3 4 5 2 2 3 3" xfId="24241" xr:uid="{00000000-0005-0000-0000-0000B45E0000}"/>
    <cellStyle name="Normal 2 3 4 5 2 2 5" xfId="19228" xr:uid="{00000000-0005-0000-0000-00001F4B0000}"/>
    <cellStyle name="Normal 2 3 4 5 2 3" xfId="5779" xr:uid="{00000000-0005-0000-0000-000096160000}"/>
    <cellStyle name="Normal 2 3 4 5 2 3 2" xfId="15831" xr:uid="{00000000-0005-0000-0000-0000DA3D0000}"/>
    <cellStyle name="Normal 2 3 4 5 2 3 2 3" xfId="30929" xr:uid="{00000000-0005-0000-0000-0000D4780000}"/>
    <cellStyle name="Normal 2 3 4 5 2 3 3" xfId="10811" xr:uid="{00000000-0005-0000-0000-00003E2A0000}"/>
    <cellStyle name="Normal 2 3 4 5 2 3 3 3" xfId="25912" xr:uid="{00000000-0005-0000-0000-00003B650000}"/>
    <cellStyle name="Normal 2 3 4 5 2 3 5" xfId="20899" xr:uid="{00000000-0005-0000-0000-0000A6510000}"/>
    <cellStyle name="Normal 2 3 4 5 2 4" xfId="12489" xr:uid="{00000000-0005-0000-0000-0000CC300000}"/>
    <cellStyle name="Normal 2 3 4 5 2 4 3" xfId="27587" xr:uid="{00000000-0005-0000-0000-0000C66B0000}"/>
    <cellStyle name="Normal 2 3 4 5 2 5" xfId="7468" xr:uid="{00000000-0005-0000-0000-00002F1D0000}"/>
    <cellStyle name="Normal 2 3 4 5 2 5 3" xfId="22570" xr:uid="{00000000-0005-0000-0000-00002D580000}"/>
    <cellStyle name="Normal 2 3 4 5 2 7" xfId="17557" xr:uid="{00000000-0005-0000-0000-000098440000}"/>
    <cellStyle name="Normal 2 3 4 5 3" xfId="3250" xr:uid="{00000000-0005-0000-0000-0000B50C0000}"/>
    <cellStyle name="Normal 2 3 4 5 3 2" xfId="13324" xr:uid="{00000000-0005-0000-0000-00000F340000}"/>
    <cellStyle name="Normal 2 3 4 5 3 2 3" xfId="28422" xr:uid="{00000000-0005-0000-0000-0000096F0000}"/>
    <cellStyle name="Normal 2 3 4 5 3 3" xfId="8304" xr:uid="{00000000-0005-0000-0000-000073200000}"/>
    <cellStyle name="Normal 2 3 4 5 3 3 3" xfId="23405" xr:uid="{00000000-0005-0000-0000-0000705B0000}"/>
    <cellStyle name="Normal 2 3 4 5 3 5" xfId="18392" xr:uid="{00000000-0005-0000-0000-0000DB470000}"/>
    <cellStyle name="Normal 2 3 4 5 4" xfId="4943" xr:uid="{00000000-0005-0000-0000-000052130000}"/>
    <cellStyle name="Normal 2 3 4 5 4 2" xfId="14995" xr:uid="{00000000-0005-0000-0000-0000963A0000}"/>
    <cellStyle name="Normal 2 3 4 5 4 2 3" xfId="30093" xr:uid="{00000000-0005-0000-0000-000090750000}"/>
    <cellStyle name="Normal 2 3 4 5 4 3" xfId="9975" xr:uid="{00000000-0005-0000-0000-0000FA260000}"/>
    <cellStyle name="Normal 2 3 4 5 4 3 3" xfId="25076" xr:uid="{00000000-0005-0000-0000-0000F7610000}"/>
    <cellStyle name="Normal 2 3 4 5 4 5" xfId="20063" xr:uid="{00000000-0005-0000-0000-0000624E0000}"/>
    <cellStyle name="Normal 2 3 4 5 5" xfId="11653" xr:uid="{00000000-0005-0000-0000-0000882D0000}"/>
    <cellStyle name="Normal 2 3 4 5 5 3" xfId="26751" xr:uid="{00000000-0005-0000-0000-000082680000}"/>
    <cellStyle name="Normal 2 3 4 5 6" xfId="6632" xr:uid="{00000000-0005-0000-0000-0000EB190000}"/>
    <cellStyle name="Normal 2 3 4 5 6 3" xfId="21734" xr:uid="{00000000-0005-0000-0000-0000E9540000}"/>
    <cellStyle name="Normal 2 3 4 5 8" xfId="16721" xr:uid="{00000000-0005-0000-0000-000054410000}"/>
    <cellStyle name="Normal 2 3 4 6" xfId="1977" xr:uid="{00000000-0005-0000-0000-0000BC070000}"/>
    <cellStyle name="Normal 2 3 4 6 2" xfId="3669" xr:uid="{00000000-0005-0000-0000-0000580E0000}"/>
    <cellStyle name="Normal 2 3 4 6 2 2" xfId="13742" xr:uid="{00000000-0005-0000-0000-0000B1350000}"/>
    <cellStyle name="Normal 2 3 4 6 2 2 3" xfId="28840" xr:uid="{00000000-0005-0000-0000-0000AB700000}"/>
    <cellStyle name="Normal 2 3 4 6 2 3" xfId="8722" xr:uid="{00000000-0005-0000-0000-000015220000}"/>
    <cellStyle name="Normal 2 3 4 6 2 3 3" xfId="23823" xr:uid="{00000000-0005-0000-0000-0000125D0000}"/>
    <cellStyle name="Normal 2 3 4 6 2 5" xfId="18810" xr:uid="{00000000-0005-0000-0000-00007D490000}"/>
    <cellStyle name="Normal 2 3 4 6 3" xfId="5361" xr:uid="{00000000-0005-0000-0000-0000F4140000}"/>
    <cellStyle name="Normal 2 3 4 6 3 2" xfId="15413" xr:uid="{00000000-0005-0000-0000-0000383C0000}"/>
    <cellStyle name="Normal 2 3 4 6 3 2 3" xfId="30511" xr:uid="{00000000-0005-0000-0000-000032770000}"/>
    <cellStyle name="Normal 2 3 4 6 3 3" xfId="10393" xr:uid="{00000000-0005-0000-0000-00009C280000}"/>
    <cellStyle name="Normal 2 3 4 6 3 3 3" xfId="25494" xr:uid="{00000000-0005-0000-0000-000099630000}"/>
    <cellStyle name="Normal 2 3 4 6 3 5" xfId="20481" xr:uid="{00000000-0005-0000-0000-000004500000}"/>
    <cellStyle name="Normal 2 3 4 6 4" xfId="12071" xr:uid="{00000000-0005-0000-0000-00002A2F0000}"/>
    <cellStyle name="Normal 2 3 4 6 4 3" xfId="27169" xr:uid="{00000000-0005-0000-0000-0000246A0000}"/>
    <cellStyle name="Normal 2 3 4 6 5" xfId="7050" xr:uid="{00000000-0005-0000-0000-00008D1B0000}"/>
    <cellStyle name="Normal 2 3 4 6 5 3" xfId="22152" xr:uid="{00000000-0005-0000-0000-00008B560000}"/>
    <cellStyle name="Normal 2 3 4 6 7" xfId="17139" xr:uid="{00000000-0005-0000-0000-0000F6420000}"/>
    <cellStyle name="Normal 2 3 4 7" xfId="2828" xr:uid="{00000000-0005-0000-0000-00000F0B0000}"/>
    <cellStyle name="Normal 2 3 4 7 2" xfId="12906" xr:uid="{00000000-0005-0000-0000-00006D320000}"/>
    <cellStyle name="Normal 2 3 4 7 2 3" xfId="28004" xr:uid="{00000000-0005-0000-0000-0000676D0000}"/>
    <cellStyle name="Normal 2 3 4 7 3" xfId="7886" xr:uid="{00000000-0005-0000-0000-0000D11E0000}"/>
    <cellStyle name="Normal 2 3 4 7 3 3" xfId="22987" xr:uid="{00000000-0005-0000-0000-0000CE590000}"/>
    <cellStyle name="Normal 2 3 4 7 5" xfId="17974" xr:uid="{00000000-0005-0000-0000-000039460000}"/>
    <cellStyle name="Normal 2 3 4 8" xfId="4522" xr:uid="{00000000-0005-0000-0000-0000AD110000}"/>
    <cellStyle name="Normal 2 3 4 8 2" xfId="14577" xr:uid="{00000000-0005-0000-0000-0000F4380000}"/>
    <cellStyle name="Normal 2 3 4 8 2 3" xfId="29675" xr:uid="{00000000-0005-0000-0000-0000EE730000}"/>
    <cellStyle name="Normal 2 3 4 8 3" xfId="9557" xr:uid="{00000000-0005-0000-0000-000058250000}"/>
    <cellStyle name="Normal 2 3 4 8 3 3" xfId="24658" xr:uid="{00000000-0005-0000-0000-000055600000}"/>
    <cellStyle name="Normal 2 3 4 8 5" xfId="19645" xr:uid="{00000000-0005-0000-0000-0000C04C0000}"/>
    <cellStyle name="Normal 2 3 4 9" xfId="11233" xr:uid="{00000000-0005-0000-0000-0000E42B0000}"/>
    <cellStyle name="Normal 2 3 4 9 3" xfId="26333" xr:uid="{00000000-0005-0000-0000-0000E0660000}"/>
    <cellStyle name="Normal 2 3 5" xfId="846" xr:uid="{00000000-0005-0000-0000-000050030000}"/>
    <cellStyle name="Normal 2 3 5 10" xfId="6213" xr:uid="{00000000-0005-0000-0000-000048180000}"/>
    <cellStyle name="Normal 2 3 5 10 3" xfId="21317" xr:uid="{00000000-0005-0000-0000-000048530000}"/>
    <cellStyle name="Normal 2 3 5 12" xfId="16302" xr:uid="{00000000-0005-0000-0000-0000B13F0000}"/>
    <cellStyle name="Normal 2 3 5 2" xfId="1177" xr:uid="{00000000-0005-0000-0000-00009C040000}"/>
    <cellStyle name="Normal 2 3 5 2 11" xfId="16356" xr:uid="{00000000-0005-0000-0000-0000E73F0000}"/>
    <cellStyle name="Normal 2 3 5 2 2" xfId="1285" xr:uid="{00000000-0005-0000-0000-000008050000}"/>
    <cellStyle name="Normal 2 3 5 2 2 10" xfId="16460" xr:uid="{00000000-0005-0000-0000-00004F400000}"/>
    <cellStyle name="Normal 2 3 5 2 2 2" xfId="1502" xr:uid="{00000000-0005-0000-0000-0000E1050000}"/>
    <cellStyle name="Normal 2 3 5 2 2 2 2" xfId="1923" xr:uid="{00000000-0005-0000-0000-000086070000}"/>
    <cellStyle name="Normal 2 3 5 2 2 2 2 2" xfId="2762" xr:uid="{00000000-0005-0000-0000-0000CD0A0000}"/>
    <cellStyle name="Normal 2 3 5 2 2 2 2 2 2" xfId="4452" xr:uid="{00000000-0005-0000-0000-000067110000}"/>
    <cellStyle name="Normal 2 3 5 2 2 2 2 2 2 2" xfId="14525" xr:uid="{00000000-0005-0000-0000-0000C0380000}"/>
    <cellStyle name="Normal 2 3 5 2 2 2 2 2 2 2 3" xfId="29623" xr:uid="{00000000-0005-0000-0000-0000BA730000}"/>
    <cellStyle name="Normal 2 3 5 2 2 2 2 2 2 3" xfId="9505" xr:uid="{00000000-0005-0000-0000-000024250000}"/>
    <cellStyle name="Normal 2 3 5 2 2 2 2 2 2 3 3" xfId="24606" xr:uid="{00000000-0005-0000-0000-000021600000}"/>
    <cellStyle name="Normal 2 3 5 2 2 2 2 2 2 5" xfId="19593" xr:uid="{00000000-0005-0000-0000-00008C4C0000}"/>
    <cellStyle name="Normal 2 3 5 2 2 2 2 2 3" xfId="6144" xr:uid="{00000000-0005-0000-0000-000003180000}"/>
    <cellStyle name="Normal 2 3 5 2 2 2 2 2 3 2" xfId="16196" xr:uid="{00000000-0005-0000-0000-0000473F0000}"/>
    <cellStyle name="Normal 2 3 5 2 2 2 2 2 3 2 3" xfId="31294" xr:uid="{00000000-0005-0000-0000-0000417A0000}"/>
    <cellStyle name="Normal 2 3 5 2 2 2 2 2 3 3" xfId="11176" xr:uid="{00000000-0005-0000-0000-0000AB2B0000}"/>
    <cellStyle name="Normal 2 3 5 2 2 2 2 2 3 3 3" xfId="26277" xr:uid="{00000000-0005-0000-0000-0000A8660000}"/>
    <cellStyle name="Normal 2 3 5 2 2 2 2 2 3 5" xfId="21264" xr:uid="{00000000-0005-0000-0000-000013530000}"/>
    <cellStyle name="Normal 2 3 5 2 2 2 2 2 4" xfId="12854" xr:uid="{00000000-0005-0000-0000-000039320000}"/>
    <cellStyle name="Normal 2 3 5 2 2 2 2 2 4 3" xfId="27952" xr:uid="{00000000-0005-0000-0000-0000336D0000}"/>
    <cellStyle name="Normal 2 3 5 2 2 2 2 2 5" xfId="7833" xr:uid="{00000000-0005-0000-0000-00009C1E0000}"/>
    <cellStyle name="Normal 2 3 5 2 2 2 2 2 5 3" xfId="22935" xr:uid="{00000000-0005-0000-0000-00009A590000}"/>
    <cellStyle name="Normal 2 3 5 2 2 2 2 2 7" xfId="17922" xr:uid="{00000000-0005-0000-0000-000005460000}"/>
    <cellStyle name="Normal 2 3 5 2 2 2 2 3" xfId="3615" xr:uid="{00000000-0005-0000-0000-0000220E0000}"/>
    <cellStyle name="Normal 2 3 5 2 2 2 2 3 2" xfId="13689" xr:uid="{00000000-0005-0000-0000-00007C350000}"/>
    <cellStyle name="Normal 2 3 5 2 2 2 2 3 2 3" xfId="28787" xr:uid="{00000000-0005-0000-0000-000076700000}"/>
    <cellStyle name="Normal 2 3 5 2 2 2 2 3 3" xfId="8669" xr:uid="{00000000-0005-0000-0000-0000E0210000}"/>
    <cellStyle name="Normal 2 3 5 2 2 2 2 3 3 3" xfId="23770" xr:uid="{00000000-0005-0000-0000-0000DD5C0000}"/>
    <cellStyle name="Normal 2 3 5 2 2 2 2 3 5" xfId="18757" xr:uid="{00000000-0005-0000-0000-000048490000}"/>
    <cellStyle name="Normal 2 3 5 2 2 2 2 4" xfId="5308" xr:uid="{00000000-0005-0000-0000-0000BF140000}"/>
    <cellStyle name="Normal 2 3 5 2 2 2 2 4 2" xfId="15360" xr:uid="{00000000-0005-0000-0000-0000033C0000}"/>
    <cellStyle name="Normal 2 3 5 2 2 2 2 4 2 3" xfId="30458" xr:uid="{00000000-0005-0000-0000-0000FD760000}"/>
    <cellStyle name="Normal 2 3 5 2 2 2 2 4 3" xfId="10340" xr:uid="{00000000-0005-0000-0000-000067280000}"/>
    <cellStyle name="Normal 2 3 5 2 2 2 2 4 3 3" xfId="25441" xr:uid="{00000000-0005-0000-0000-000064630000}"/>
    <cellStyle name="Normal 2 3 5 2 2 2 2 4 5" xfId="20428" xr:uid="{00000000-0005-0000-0000-0000CF4F0000}"/>
    <cellStyle name="Normal 2 3 5 2 2 2 2 5" xfId="12018" xr:uid="{00000000-0005-0000-0000-0000F52E0000}"/>
    <cellStyle name="Normal 2 3 5 2 2 2 2 5 3" xfId="27116" xr:uid="{00000000-0005-0000-0000-0000EF690000}"/>
    <cellStyle name="Normal 2 3 5 2 2 2 2 6" xfId="6997" xr:uid="{00000000-0005-0000-0000-0000581B0000}"/>
    <cellStyle name="Normal 2 3 5 2 2 2 2 6 3" xfId="22099" xr:uid="{00000000-0005-0000-0000-000056560000}"/>
    <cellStyle name="Normal 2 3 5 2 2 2 2 8" xfId="17086" xr:uid="{00000000-0005-0000-0000-0000C1420000}"/>
    <cellStyle name="Normal 2 3 5 2 2 2 3" xfId="2344" xr:uid="{00000000-0005-0000-0000-00002B090000}"/>
    <cellStyle name="Normal 2 3 5 2 2 2 3 2" xfId="4034" xr:uid="{00000000-0005-0000-0000-0000C50F0000}"/>
    <cellStyle name="Normal 2 3 5 2 2 2 3 2 2" xfId="14107" xr:uid="{00000000-0005-0000-0000-00001E370000}"/>
    <cellStyle name="Normal 2 3 5 2 2 2 3 2 2 3" xfId="29205" xr:uid="{00000000-0005-0000-0000-000018720000}"/>
    <cellStyle name="Normal 2 3 5 2 2 2 3 2 3" xfId="9087" xr:uid="{00000000-0005-0000-0000-000082230000}"/>
    <cellStyle name="Normal 2 3 5 2 2 2 3 2 3 3" xfId="24188" xr:uid="{00000000-0005-0000-0000-00007F5E0000}"/>
    <cellStyle name="Normal 2 3 5 2 2 2 3 2 5" xfId="19175" xr:uid="{00000000-0005-0000-0000-0000EA4A0000}"/>
    <cellStyle name="Normal 2 3 5 2 2 2 3 3" xfId="5726" xr:uid="{00000000-0005-0000-0000-000061160000}"/>
    <cellStyle name="Normal 2 3 5 2 2 2 3 3 2" xfId="15778" xr:uid="{00000000-0005-0000-0000-0000A53D0000}"/>
    <cellStyle name="Normal 2 3 5 2 2 2 3 3 2 3" xfId="30876" xr:uid="{00000000-0005-0000-0000-00009F780000}"/>
    <cellStyle name="Normal 2 3 5 2 2 2 3 3 3" xfId="10758" xr:uid="{00000000-0005-0000-0000-0000092A0000}"/>
    <cellStyle name="Normal 2 3 5 2 2 2 3 3 3 3" xfId="25859" xr:uid="{00000000-0005-0000-0000-000006650000}"/>
    <cellStyle name="Normal 2 3 5 2 2 2 3 3 5" xfId="20846" xr:uid="{00000000-0005-0000-0000-000071510000}"/>
    <cellStyle name="Normal 2 3 5 2 2 2 3 4" xfId="12436" xr:uid="{00000000-0005-0000-0000-000097300000}"/>
    <cellStyle name="Normal 2 3 5 2 2 2 3 4 3" xfId="27534" xr:uid="{00000000-0005-0000-0000-0000916B0000}"/>
    <cellStyle name="Normal 2 3 5 2 2 2 3 5" xfId="7415" xr:uid="{00000000-0005-0000-0000-0000FA1C0000}"/>
    <cellStyle name="Normal 2 3 5 2 2 2 3 5 3" xfId="22517" xr:uid="{00000000-0005-0000-0000-0000F8570000}"/>
    <cellStyle name="Normal 2 3 5 2 2 2 3 7" xfId="17504" xr:uid="{00000000-0005-0000-0000-000063440000}"/>
    <cellStyle name="Normal 2 3 5 2 2 2 4" xfId="3197" xr:uid="{00000000-0005-0000-0000-0000800C0000}"/>
    <cellStyle name="Normal 2 3 5 2 2 2 4 2" xfId="13271" xr:uid="{00000000-0005-0000-0000-0000DA330000}"/>
    <cellStyle name="Normal 2 3 5 2 2 2 4 2 3" xfId="28369" xr:uid="{00000000-0005-0000-0000-0000D46E0000}"/>
    <cellStyle name="Normal 2 3 5 2 2 2 4 3" xfId="8251" xr:uid="{00000000-0005-0000-0000-00003E200000}"/>
    <cellStyle name="Normal 2 3 5 2 2 2 4 3 3" xfId="23352" xr:uid="{00000000-0005-0000-0000-00003B5B0000}"/>
    <cellStyle name="Normal 2 3 5 2 2 2 4 5" xfId="18339" xr:uid="{00000000-0005-0000-0000-0000A6470000}"/>
    <cellStyle name="Normal 2 3 5 2 2 2 5" xfId="4890" xr:uid="{00000000-0005-0000-0000-00001D130000}"/>
    <cellStyle name="Normal 2 3 5 2 2 2 5 2" xfId="14942" xr:uid="{00000000-0005-0000-0000-0000613A0000}"/>
    <cellStyle name="Normal 2 3 5 2 2 2 5 2 3" xfId="30040" xr:uid="{00000000-0005-0000-0000-00005B750000}"/>
    <cellStyle name="Normal 2 3 5 2 2 2 5 3" xfId="9922" xr:uid="{00000000-0005-0000-0000-0000C5260000}"/>
    <cellStyle name="Normal 2 3 5 2 2 2 5 3 3" xfId="25023" xr:uid="{00000000-0005-0000-0000-0000C2610000}"/>
    <cellStyle name="Normal 2 3 5 2 2 2 5 5" xfId="20010" xr:uid="{00000000-0005-0000-0000-00002D4E0000}"/>
    <cellStyle name="Normal 2 3 5 2 2 2 6" xfId="11600" xr:uid="{00000000-0005-0000-0000-0000532D0000}"/>
    <cellStyle name="Normal 2 3 5 2 2 2 6 3" xfId="26698" xr:uid="{00000000-0005-0000-0000-00004D680000}"/>
    <cellStyle name="Normal 2 3 5 2 2 2 7" xfId="6579" xr:uid="{00000000-0005-0000-0000-0000B6190000}"/>
    <cellStyle name="Normal 2 3 5 2 2 2 7 3" xfId="21681" xr:uid="{00000000-0005-0000-0000-0000B4540000}"/>
    <cellStyle name="Normal 2 3 5 2 2 2 9" xfId="16668" xr:uid="{00000000-0005-0000-0000-00001F410000}"/>
    <cellStyle name="Normal 2 3 5 2 2 3" xfId="1715" xr:uid="{00000000-0005-0000-0000-0000B6060000}"/>
    <cellStyle name="Normal 2 3 5 2 2 3 2" xfId="2554" xr:uid="{00000000-0005-0000-0000-0000FD090000}"/>
    <cellStyle name="Normal 2 3 5 2 2 3 2 2" xfId="4244" xr:uid="{00000000-0005-0000-0000-000097100000}"/>
    <cellStyle name="Normal 2 3 5 2 2 3 2 2 2" xfId="14317" xr:uid="{00000000-0005-0000-0000-0000F0370000}"/>
    <cellStyle name="Normal 2 3 5 2 2 3 2 2 2 3" xfId="29415" xr:uid="{00000000-0005-0000-0000-0000EA720000}"/>
    <cellStyle name="Normal 2 3 5 2 2 3 2 2 3" xfId="9297" xr:uid="{00000000-0005-0000-0000-000054240000}"/>
    <cellStyle name="Normal 2 3 5 2 2 3 2 2 3 3" xfId="24398" xr:uid="{00000000-0005-0000-0000-0000515F0000}"/>
    <cellStyle name="Normal 2 3 5 2 2 3 2 2 5" xfId="19385" xr:uid="{00000000-0005-0000-0000-0000BC4B0000}"/>
    <cellStyle name="Normal 2 3 5 2 2 3 2 3" xfId="5936" xr:uid="{00000000-0005-0000-0000-000033170000}"/>
    <cellStyle name="Normal 2 3 5 2 2 3 2 3 2" xfId="15988" xr:uid="{00000000-0005-0000-0000-0000773E0000}"/>
    <cellStyle name="Normal 2 3 5 2 2 3 2 3 2 3" xfId="31086" xr:uid="{00000000-0005-0000-0000-000071790000}"/>
    <cellStyle name="Normal 2 3 5 2 2 3 2 3 3" xfId="10968" xr:uid="{00000000-0005-0000-0000-0000DB2A0000}"/>
    <cellStyle name="Normal 2 3 5 2 2 3 2 3 3 3" xfId="26069" xr:uid="{00000000-0005-0000-0000-0000D8650000}"/>
    <cellStyle name="Normal 2 3 5 2 2 3 2 3 5" xfId="21056" xr:uid="{00000000-0005-0000-0000-000043520000}"/>
    <cellStyle name="Normal 2 3 5 2 2 3 2 4" xfId="12646" xr:uid="{00000000-0005-0000-0000-000069310000}"/>
    <cellStyle name="Normal 2 3 5 2 2 3 2 4 3" xfId="27744" xr:uid="{00000000-0005-0000-0000-0000636C0000}"/>
    <cellStyle name="Normal 2 3 5 2 2 3 2 5" xfId="7625" xr:uid="{00000000-0005-0000-0000-0000CC1D0000}"/>
    <cellStyle name="Normal 2 3 5 2 2 3 2 5 3" xfId="22727" xr:uid="{00000000-0005-0000-0000-0000CA580000}"/>
    <cellStyle name="Normal 2 3 5 2 2 3 2 7" xfId="17714" xr:uid="{00000000-0005-0000-0000-000035450000}"/>
    <cellStyle name="Normal 2 3 5 2 2 3 3" xfId="3407" xr:uid="{00000000-0005-0000-0000-0000520D0000}"/>
    <cellStyle name="Normal 2 3 5 2 2 3 3 2" xfId="13481" xr:uid="{00000000-0005-0000-0000-0000AC340000}"/>
    <cellStyle name="Normal 2 3 5 2 2 3 3 2 3" xfId="28579" xr:uid="{00000000-0005-0000-0000-0000A66F0000}"/>
    <cellStyle name="Normal 2 3 5 2 2 3 3 3" xfId="8461" xr:uid="{00000000-0005-0000-0000-000010210000}"/>
    <cellStyle name="Normal 2 3 5 2 2 3 3 3 3" xfId="23562" xr:uid="{00000000-0005-0000-0000-00000D5C0000}"/>
    <cellStyle name="Normal 2 3 5 2 2 3 3 5" xfId="18549" xr:uid="{00000000-0005-0000-0000-000078480000}"/>
    <cellStyle name="Normal 2 3 5 2 2 3 4" xfId="5100" xr:uid="{00000000-0005-0000-0000-0000EF130000}"/>
    <cellStyle name="Normal 2 3 5 2 2 3 4 2" xfId="15152" xr:uid="{00000000-0005-0000-0000-0000333B0000}"/>
    <cellStyle name="Normal 2 3 5 2 2 3 4 2 3" xfId="30250" xr:uid="{00000000-0005-0000-0000-00002D760000}"/>
    <cellStyle name="Normal 2 3 5 2 2 3 4 3" xfId="10132" xr:uid="{00000000-0005-0000-0000-000097270000}"/>
    <cellStyle name="Normal 2 3 5 2 2 3 4 3 3" xfId="25233" xr:uid="{00000000-0005-0000-0000-000094620000}"/>
    <cellStyle name="Normal 2 3 5 2 2 3 4 5" xfId="20220" xr:uid="{00000000-0005-0000-0000-0000FF4E0000}"/>
    <cellStyle name="Normal 2 3 5 2 2 3 5" xfId="11810" xr:uid="{00000000-0005-0000-0000-0000252E0000}"/>
    <cellStyle name="Normal 2 3 5 2 2 3 5 3" xfId="26908" xr:uid="{00000000-0005-0000-0000-00001F690000}"/>
    <cellStyle name="Normal 2 3 5 2 2 3 6" xfId="6789" xr:uid="{00000000-0005-0000-0000-0000881A0000}"/>
    <cellStyle name="Normal 2 3 5 2 2 3 6 3" xfId="21891" xr:uid="{00000000-0005-0000-0000-000086550000}"/>
    <cellStyle name="Normal 2 3 5 2 2 3 8" xfId="16878" xr:uid="{00000000-0005-0000-0000-0000F1410000}"/>
    <cellStyle name="Normal 2 3 5 2 2 4" xfId="2136" xr:uid="{00000000-0005-0000-0000-00005B080000}"/>
    <cellStyle name="Normal 2 3 5 2 2 4 2" xfId="3826" xr:uid="{00000000-0005-0000-0000-0000F50E0000}"/>
    <cellStyle name="Normal 2 3 5 2 2 4 2 2" xfId="13899" xr:uid="{00000000-0005-0000-0000-00004E360000}"/>
    <cellStyle name="Normal 2 3 5 2 2 4 2 2 3" xfId="28997" xr:uid="{00000000-0005-0000-0000-000048710000}"/>
    <cellStyle name="Normal 2 3 5 2 2 4 2 3" xfId="8879" xr:uid="{00000000-0005-0000-0000-0000B2220000}"/>
    <cellStyle name="Normal 2 3 5 2 2 4 2 3 3" xfId="23980" xr:uid="{00000000-0005-0000-0000-0000AF5D0000}"/>
    <cellStyle name="Normal 2 3 5 2 2 4 2 5" xfId="18967" xr:uid="{00000000-0005-0000-0000-00001A4A0000}"/>
    <cellStyle name="Normal 2 3 5 2 2 4 3" xfId="5518" xr:uid="{00000000-0005-0000-0000-000091150000}"/>
    <cellStyle name="Normal 2 3 5 2 2 4 3 2" xfId="15570" xr:uid="{00000000-0005-0000-0000-0000D53C0000}"/>
    <cellStyle name="Normal 2 3 5 2 2 4 3 2 3" xfId="30668" xr:uid="{00000000-0005-0000-0000-0000CF770000}"/>
    <cellStyle name="Normal 2 3 5 2 2 4 3 3" xfId="10550" xr:uid="{00000000-0005-0000-0000-000039290000}"/>
    <cellStyle name="Normal 2 3 5 2 2 4 3 3 3" xfId="25651" xr:uid="{00000000-0005-0000-0000-000036640000}"/>
    <cellStyle name="Normal 2 3 5 2 2 4 3 5" xfId="20638" xr:uid="{00000000-0005-0000-0000-0000A1500000}"/>
    <cellStyle name="Normal 2 3 5 2 2 4 4" xfId="12228" xr:uid="{00000000-0005-0000-0000-0000C72F0000}"/>
    <cellStyle name="Normal 2 3 5 2 2 4 4 3" xfId="27326" xr:uid="{00000000-0005-0000-0000-0000C16A0000}"/>
    <cellStyle name="Normal 2 3 5 2 2 4 5" xfId="7207" xr:uid="{00000000-0005-0000-0000-00002A1C0000}"/>
    <cellStyle name="Normal 2 3 5 2 2 4 5 3" xfId="22309" xr:uid="{00000000-0005-0000-0000-000028570000}"/>
    <cellStyle name="Normal 2 3 5 2 2 4 7" xfId="17296" xr:uid="{00000000-0005-0000-0000-000093430000}"/>
    <cellStyle name="Normal 2 3 5 2 2 5" xfId="2989" xr:uid="{00000000-0005-0000-0000-0000B00B0000}"/>
    <cellStyle name="Normal 2 3 5 2 2 5 2" xfId="13063" xr:uid="{00000000-0005-0000-0000-00000A330000}"/>
    <cellStyle name="Normal 2 3 5 2 2 5 2 3" xfId="28161" xr:uid="{00000000-0005-0000-0000-0000046E0000}"/>
    <cellStyle name="Normal 2 3 5 2 2 5 3" xfId="8043" xr:uid="{00000000-0005-0000-0000-00006E1F0000}"/>
    <cellStyle name="Normal 2 3 5 2 2 5 3 3" xfId="23144" xr:uid="{00000000-0005-0000-0000-00006B5A0000}"/>
    <cellStyle name="Normal 2 3 5 2 2 5 5" xfId="18131" xr:uid="{00000000-0005-0000-0000-0000D6460000}"/>
    <cellStyle name="Normal 2 3 5 2 2 6" xfId="4682" xr:uid="{00000000-0005-0000-0000-00004D120000}"/>
    <cellStyle name="Normal 2 3 5 2 2 6 2" xfId="14734" xr:uid="{00000000-0005-0000-0000-000091390000}"/>
    <cellStyle name="Normal 2 3 5 2 2 6 2 3" xfId="29832" xr:uid="{00000000-0005-0000-0000-00008B740000}"/>
    <cellStyle name="Normal 2 3 5 2 2 6 3" xfId="9714" xr:uid="{00000000-0005-0000-0000-0000F5250000}"/>
    <cellStyle name="Normal 2 3 5 2 2 6 3 3" xfId="24815" xr:uid="{00000000-0005-0000-0000-0000F2600000}"/>
    <cellStyle name="Normal 2 3 5 2 2 6 5" xfId="19802" xr:uid="{00000000-0005-0000-0000-00005D4D0000}"/>
    <cellStyle name="Normal 2 3 5 2 2 7" xfId="11392" xr:uid="{00000000-0005-0000-0000-0000832C0000}"/>
    <cellStyle name="Normal 2 3 5 2 2 7 3" xfId="26490" xr:uid="{00000000-0005-0000-0000-00007D670000}"/>
    <cellStyle name="Normal 2 3 5 2 2 8" xfId="6371" xr:uid="{00000000-0005-0000-0000-0000E6180000}"/>
    <cellStyle name="Normal 2 3 5 2 2 8 3" xfId="21473" xr:uid="{00000000-0005-0000-0000-0000E4530000}"/>
    <cellStyle name="Normal 2 3 5 2 3" xfId="1398" xr:uid="{00000000-0005-0000-0000-000079050000}"/>
    <cellStyle name="Normal 2 3 5 2 3 2" xfId="1819" xr:uid="{00000000-0005-0000-0000-00001E070000}"/>
    <cellStyle name="Normal 2 3 5 2 3 2 2" xfId="2658" xr:uid="{00000000-0005-0000-0000-0000650A0000}"/>
    <cellStyle name="Normal 2 3 5 2 3 2 2 2" xfId="4348" xr:uid="{00000000-0005-0000-0000-0000FF100000}"/>
    <cellStyle name="Normal 2 3 5 2 3 2 2 2 2" xfId="14421" xr:uid="{00000000-0005-0000-0000-000058380000}"/>
    <cellStyle name="Normal 2 3 5 2 3 2 2 2 2 3" xfId="29519" xr:uid="{00000000-0005-0000-0000-000052730000}"/>
    <cellStyle name="Normal 2 3 5 2 3 2 2 2 3" xfId="9401" xr:uid="{00000000-0005-0000-0000-0000BC240000}"/>
    <cellStyle name="Normal 2 3 5 2 3 2 2 2 3 3" xfId="24502" xr:uid="{00000000-0005-0000-0000-0000B95F0000}"/>
    <cellStyle name="Normal 2 3 5 2 3 2 2 2 5" xfId="19489" xr:uid="{00000000-0005-0000-0000-0000244C0000}"/>
    <cellStyle name="Normal 2 3 5 2 3 2 2 3" xfId="6040" xr:uid="{00000000-0005-0000-0000-00009B170000}"/>
    <cellStyle name="Normal 2 3 5 2 3 2 2 3 2" xfId="16092" xr:uid="{00000000-0005-0000-0000-0000DF3E0000}"/>
    <cellStyle name="Normal 2 3 5 2 3 2 2 3 2 3" xfId="31190" xr:uid="{00000000-0005-0000-0000-0000D9790000}"/>
    <cellStyle name="Normal 2 3 5 2 3 2 2 3 3" xfId="11072" xr:uid="{00000000-0005-0000-0000-0000432B0000}"/>
    <cellStyle name="Normal 2 3 5 2 3 2 2 3 3 3" xfId="26173" xr:uid="{00000000-0005-0000-0000-000040660000}"/>
    <cellStyle name="Normal 2 3 5 2 3 2 2 3 5" xfId="21160" xr:uid="{00000000-0005-0000-0000-0000AB520000}"/>
    <cellStyle name="Normal 2 3 5 2 3 2 2 4" xfId="12750" xr:uid="{00000000-0005-0000-0000-0000D1310000}"/>
    <cellStyle name="Normal 2 3 5 2 3 2 2 4 3" xfId="27848" xr:uid="{00000000-0005-0000-0000-0000CB6C0000}"/>
    <cellStyle name="Normal 2 3 5 2 3 2 2 5" xfId="7729" xr:uid="{00000000-0005-0000-0000-0000341E0000}"/>
    <cellStyle name="Normal 2 3 5 2 3 2 2 5 3" xfId="22831" xr:uid="{00000000-0005-0000-0000-000032590000}"/>
    <cellStyle name="Normal 2 3 5 2 3 2 2 7" xfId="17818" xr:uid="{00000000-0005-0000-0000-00009D450000}"/>
    <cellStyle name="Normal 2 3 5 2 3 2 3" xfId="3511" xr:uid="{00000000-0005-0000-0000-0000BA0D0000}"/>
    <cellStyle name="Normal 2 3 5 2 3 2 3 2" xfId="13585" xr:uid="{00000000-0005-0000-0000-000014350000}"/>
    <cellStyle name="Normal 2 3 5 2 3 2 3 2 3" xfId="28683" xr:uid="{00000000-0005-0000-0000-00000E700000}"/>
    <cellStyle name="Normal 2 3 5 2 3 2 3 3" xfId="8565" xr:uid="{00000000-0005-0000-0000-000078210000}"/>
    <cellStyle name="Normal 2 3 5 2 3 2 3 3 3" xfId="23666" xr:uid="{00000000-0005-0000-0000-0000755C0000}"/>
    <cellStyle name="Normal 2 3 5 2 3 2 3 5" xfId="18653" xr:uid="{00000000-0005-0000-0000-0000E0480000}"/>
    <cellStyle name="Normal 2 3 5 2 3 2 4" xfId="5204" xr:uid="{00000000-0005-0000-0000-000057140000}"/>
    <cellStyle name="Normal 2 3 5 2 3 2 4 2" xfId="15256" xr:uid="{00000000-0005-0000-0000-00009B3B0000}"/>
    <cellStyle name="Normal 2 3 5 2 3 2 4 2 3" xfId="30354" xr:uid="{00000000-0005-0000-0000-000095760000}"/>
    <cellStyle name="Normal 2 3 5 2 3 2 4 3" xfId="10236" xr:uid="{00000000-0005-0000-0000-0000FF270000}"/>
    <cellStyle name="Normal 2 3 5 2 3 2 4 3 3" xfId="25337" xr:uid="{00000000-0005-0000-0000-0000FC620000}"/>
    <cellStyle name="Normal 2 3 5 2 3 2 4 5" xfId="20324" xr:uid="{00000000-0005-0000-0000-0000674F0000}"/>
    <cellStyle name="Normal 2 3 5 2 3 2 5" xfId="11914" xr:uid="{00000000-0005-0000-0000-00008D2E0000}"/>
    <cellStyle name="Normal 2 3 5 2 3 2 5 3" xfId="27012" xr:uid="{00000000-0005-0000-0000-000087690000}"/>
    <cellStyle name="Normal 2 3 5 2 3 2 6" xfId="6893" xr:uid="{00000000-0005-0000-0000-0000F01A0000}"/>
    <cellStyle name="Normal 2 3 5 2 3 2 6 3" xfId="21995" xr:uid="{00000000-0005-0000-0000-0000EE550000}"/>
    <cellStyle name="Normal 2 3 5 2 3 2 8" xfId="16982" xr:uid="{00000000-0005-0000-0000-000059420000}"/>
    <cellStyle name="Normal 2 3 5 2 3 3" xfId="2240" xr:uid="{00000000-0005-0000-0000-0000C3080000}"/>
    <cellStyle name="Normal 2 3 5 2 3 3 2" xfId="3930" xr:uid="{00000000-0005-0000-0000-00005D0F0000}"/>
    <cellStyle name="Normal 2 3 5 2 3 3 2 2" xfId="14003" xr:uid="{00000000-0005-0000-0000-0000B6360000}"/>
    <cellStyle name="Normal 2 3 5 2 3 3 2 2 3" xfId="29101" xr:uid="{00000000-0005-0000-0000-0000B0710000}"/>
    <cellStyle name="Normal 2 3 5 2 3 3 2 3" xfId="8983" xr:uid="{00000000-0005-0000-0000-00001A230000}"/>
    <cellStyle name="Normal 2 3 5 2 3 3 2 3 3" xfId="24084" xr:uid="{00000000-0005-0000-0000-0000175E0000}"/>
    <cellStyle name="Normal 2 3 5 2 3 3 2 5" xfId="19071" xr:uid="{00000000-0005-0000-0000-0000824A0000}"/>
    <cellStyle name="Normal 2 3 5 2 3 3 3" xfId="5622" xr:uid="{00000000-0005-0000-0000-0000F9150000}"/>
    <cellStyle name="Normal 2 3 5 2 3 3 3 2" xfId="15674" xr:uid="{00000000-0005-0000-0000-00003D3D0000}"/>
    <cellStyle name="Normal 2 3 5 2 3 3 3 2 3" xfId="30772" xr:uid="{00000000-0005-0000-0000-000037780000}"/>
    <cellStyle name="Normal 2 3 5 2 3 3 3 3" xfId="10654" xr:uid="{00000000-0005-0000-0000-0000A1290000}"/>
    <cellStyle name="Normal 2 3 5 2 3 3 3 3 3" xfId="25755" xr:uid="{00000000-0005-0000-0000-00009E640000}"/>
    <cellStyle name="Normal 2 3 5 2 3 3 3 5" xfId="20742" xr:uid="{00000000-0005-0000-0000-000009510000}"/>
    <cellStyle name="Normal 2 3 5 2 3 3 4" xfId="12332" xr:uid="{00000000-0005-0000-0000-00002F300000}"/>
    <cellStyle name="Normal 2 3 5 2 3 3 4 3" xfId="27430" xr:uid="{00000000-0005-0000-0000-0000296B0000}"/>
    <cellStyle name="Normal 2 3 5 2 3 3 5" xfId="7311" xr:uid="{00000000-0005-0000-0000-0000921C0000}"/>
    <cellStyle name="Normal 2 3 5 2 3 3 5 3" xfId="22413" xr:uid="{00000000-0005-0000-0000-000090570000}"/>
    <cellStyle name="Normal 2 3 5 2 3 3 7" xfId="17400" xr:uid="{00000000-0005-0000-0000-0000FB430000}"/>
    <cellStyle name="Normal 2 3 5 2 3 4" xfId="3093" xr:uid="{00000000-0005-0000-0000-0000180C0000}"/>
    <cellStyle name="Normal 2 3 5 2 3 4 2" xfId="13167" xr:uid="{00000000-0005-0000-0000-000072330000}"/>
    <cellStyle name="Normal 2 3 5 2 3 4 2 3" xfId="28265" xr:uid="{00000000-0005-0000-0000-00006C6E0000}"/>
    <cellStyle name="Normal 2 3 5 2 3 4 3" xfId="8147" xr:uid="{00000000-0005-0000-0000-0000D61F0000}"/>
    <cellStyle name="Normal 2 3 5 2 3 4 3 3" xfId="23248" xr:uid="{00000000-0005-0000-0000-0000D35A0000}"/>
    <cellStyle name="Normal 2 3 5 2 3 4 5" xfId="18235" xr:uid="{00000000-0005-0000-0000-00003E470000}"/>
    <cellStyle name="Normal 2 3 5 2 3 5" xfId="4786" xr:uid="{00000000-0005-0000-0000-0000B5120000}"/>
    <cellStyle name="Normal 2 3 5 2 3 5 2" xfId="14838" xr:uid="{00000000-0005-0000-0000-0000F9390000}"/>
    <cellStyle name="Normal 2 3 5 2 3 5 2 3" xfId="29936" xr:uid="{00000000-0005-0000-0000-0000F3740000}"/>
    <cellStyle name="Normal 2 3 5 2 3 5 3" xfId="9818" xr:uid="{00000000-0005-0000-0000-00005D260000}"/>
    <cellStyle name="Normal 2 3 5 2 3 5 3 3" xfId="24919" xr:uid="{00000000-0005-0000-0000-00005A610000}"/>
    <cellStyle name="Normal 2 3 5 2 3 5 5" xfId="19906" xr:uid="{00000000-0005-0000-0000-0000C54D0000}"/>
    <cellStyle name="Normal 2 3 5 2 3 6" xfId="11496" xr:uid="{00000000-0005-0000-0000-0000EB2C0000}"/>
    <cellStyle name="Normal 2 3 5 2 3 6 3" xfId="26594" xr:uid="{00000000-0005-0000-0000-0000E5670000}"/>
    <cellStyle name="Normal 2 3 5 2 3 7" xfId="6475" xr:uid="{00000000-0005-0000-0000-00004E190000}"/>
    <cellStyle name="Normal 2 3 5 2 3 7 3" xfId="21577" xr:uid="{00000000-0005-0000-0000-00004C540000}"/>
    <cellStyle name="Normal 2 3 5 2 3 9" xfId="16564" xr:uid="{00000000-0005-0000-0000-0000B7400000}"/>
    <cellStyle name="Normal 2 3 5 2 4" xfId="1611" xr:uid="{00000000-0005-0000-0000-00004E060000}"/>
    <cellStyle name="Normal 2 3 5 2 4 2" xfId="2450" xr:uid="{00000000-0005-0000-0000-000095090000}"/>
    <cellStyle name="Normal 2 3 5 2 4 2 2" xfId="4140" xr:uid="{00000000-0005-0000-0000-00002F100000}"/>
    <cellStyle name="Normal 2 3 5 2 4 2 2 2" xfId="14213" xr:uid="{00000000-0005-0000-0000-000088370000}"/>
    <cellStyle name="Normal 2 3 5 2 4 2 2 2 3" xfId="29311" xr:uid="{00000000-0005-0000-0000-000082720000}"/>
    <cellStyle name="Normal 2 3 5 2 4 2 2 3" xfId="9193" xr:uid="{00000000-0005-0000-0000-0000EC230000}"/>
    <cellStyle name="Normal 2 3 5 2 4 2 2 3 3" xfId="24294" xr:uid="{00000000-0005-0000-0000-0000E95E0000}"/>
    <cellStyle name="Normal 2 3 5 2 4 2 2 5" xfId="19281" xr:uid="{00000000-0005-0000-0000-0000544B0000}"/>
    <cellStyle name="Normal 2 3 5 2 4 2 3" xfId="5832" xr:uid="{00000000-0005-0000-0000-0000CB160000}"/>
    <cellStyle name="Normal 2 3 5 2 4 2 3 2" xfId="15884" xr:uid="{00000000-0005-0000-0000-00000F3E0000}"/>
    <cellStyle name="Normal 2 3 5 2 4 2 3 2 3" xfId="30982" xr:uid="{00000000-0005-0000-0000-000009790000}"/>
    <cellStyle name="Normal 2 3 5 2 4 2 3 3" xfId="10864" xr:uid="{00000000-0005-0000-0000-0000732A0000}"/>
    <cellStyle name="Normal 2 3 5 2 4 2 3 3 3" xfId="25965" xr:uid="{00000000-0005-0000-0000-000070650000}"/>
    <cellStyle name="Normal 2 3 5 2 4 2 3 5" xfId="20952" xr:uid="{00000000-0005-0000-0000-0000DB510000}"/>
    <cellStyle name="Normal 2 3 5 2 4 2 4" xfId="12542" xr:uid="{00000000-0005-0000-0000-000001310000}"/>
    <cellStyle name="Normal 2 3 5 2 4 2 4 3" xfId="27640" xr:uid="{00000000-0005-0000-0000-0000FB6B0000}"/>
    <cellStyle name="Normal 2 3 5 2 4 2 5" xfId="7521" xr:uid="{00000000-0005-0000-0000-0000641D0000}"/>
    <cellStyle name="Normal 2 3 5 2 4 2 5 3" xfId="22623" xr:uid="{00000000-0005-0000-0000-000062580000}"/>
    <cellStyle name="Normal 2 3 5 2 4 2 7" xfId="17610" xr:uid="{00000000-0005-0000-0000-0000CD440000}"/>
    <cellStyle name="Normal 2 3 5 2 4 3" xfId="3303" xr:uid="{00000000-0005-0000-0000-0000EA0C0000}"/>
    <cellStyle name="Normal 2 3 5 2 4 3 2" xfId="13377" xr:uid="{00000000-0005-0000-0000-000044340000}"/>
    <cellStyle name="Normal 2 3 5 2 4 3 2 3" xfId="28475" xr:uid="{00000000-0005-0000-0000-00003E6F0000}"/>
    <cellStyle name="Normal 2 3 5 2 4 3 3" xfId="8357" xr:uid="{00000000-0005-0000-0000-0000A8200000}"/>
    <cellStyle name="Normal 2 3 5 2 4 3 3 3" xfId="23458" xr:uid="{00000000-0005-0000-0000-0000A55B0000}"/>
    <cellStyle name="Normal 2 3 5 2 4 3 5" xfId="18445" xr:uid="{00000000-0005-0000-0000-000010480000}"/>
    <cellStyle name="Normal 2 3 5 2 4 4" xfId="4996" xr:uid="{00000000-0005-0000-0000-000087130000}"/>
    <cellStyle name="Normal 2 3 5 2 4 4 2" xfId="15048" xr:uid="{00000000-0005-0000-0000-0000CB3A0000}"/>
    <cellStyle name="Normal 2 3 5 2 4 4 2 3" xfId="30146" xr:uid="{00000000-0005-0000-0000-0000C5750000}"/>
    <cellStyle name="Normal 2 3 5 2 4 4 3" xfId="10028" xr:uid="{00000000-0005-0000-0000-00002F270000}"/>
    <cellStyle name="Normal 2 3 5 2 4 4 3 3" xfId="25129" xr:uid="{00000000-0005-0000-0000-00002C620000}"/>
    <cellStyle name="Normal 2 3 5 2 4 4 5" xfId="20116" xr:uid="{00000000-0005-0000-0000-0000974E0000}"/>
    <cellStyle name="Normal 2 3 5 2 4 5" xfId="11706" xr:uid="{00000000-0005-0000-0000-0000BD2D0000}"/>
    <cellStyle name="Normal 2 3 5 2 4 5 3" xfId="26804" xr:uid="{00000000-0005-0000-0000-0000B7680000}"/>
    <cellStyle name="Normal 2 3 5 2 4 6" xfId="6685" xr:uid="{00000000-0005-0000-0000-0000201A0000}"/>
    <cellStyle name="Normal 2 3 5 2 4 6 3" xfId="21787" xr:uid="{00000000-0005-0000-0000-00001E550000}"/>
    <cellStyle name="Normal 2 3 5 2 4 8" xfId="16774" xr:uid="{00000000-0005-0000-0000-000089410000}"/>
    <cellStyle name="Normal 2 3 5 2 5" xfId="2032" xr:uid="{00000000-0005-0000-0000-0000F3070000}"/>
    <cellStyle name="Normal 2 3 5 2 5 2" xfId="3722" xr:uid="{00000000-0005-0000-0000-00008D0E0000}"/>
    <cellStyle name="Normal 2 3 5 2 5 2 2" xfId="13795" xr:uid="{00000000-0005-0000-0000-0000E6350000}"/>
    <cellStyle name="Normal 2 3 5 2 5 2 2 3" xfId="28893" xr:uid="{00000000-0005-0000-0000-0000E0700000}"/>
    <cellStyle name="Normal 2 3 5 2 5 2 3" xfId="8775" xr:uid="{00000000-0005-0000-0000-00004A220000}"/>
    <cellStyle name="Normal 2 3 5 2 5 2 3 3" xfId="23876" xr:uid="{00000000-0005-0000-0000-0000475D0000}"/>
    <cellStyle name="Normal 2 3 5 2 5 2 5" xfId="18863" xr:uid="{00000000-0005-0000-0000-0000B2490000}"/>
    <cellStyle name="Normal 2 3 5 2 5 3" xfId="5414" xr:uid="{00000000-0005-0000-0000-000029150000}"/>
    <cellStyle name="Normal 2 3 5 2 5 3 2" xfId="15466" xr:uid="{00000000-0005-0000-0000-00006D3C0000}"/>
    <cellStyle name="Normal 2 3 5 2 5 3 2 3" xfId="30564" xr:uid="{00000000-0005-0000-0000-000067770000}"/>
    <cellStyle name="Normal 2 3 5 2 5 3 3" xfId="10446" xr:uid="{00000000-0005-0000-0000-0000D1280000}"/>
    <cellStyle name="Normal 2 3 5 2 5 3 3 3" xfId="25547" xr:uid="{00000000-0005-0000-0000-0000CE630000}"/>
    <cellStyle name="Normal 2 3 5 2 5 3 5" xfId="20534" xr:uid="{00000000-0005-0000-0000-000039500000}"/>
    <cellStyle name="Normal 2 3 5 2 5 4" xfId="12124" xr:uid="{00000000-0005-0000-0000-00005F2F0000}"/>
    <cellStyle name="Normal 2 3 5 2 5 4 3" xfId="27222" xr:uid="{00000000-0005-0000-0000-0000596A0000}"/>
    <cellStyle name="Normal 2 3 5 2 5 5" xfId="7103" xr:uid="{00000000-0005-0000-0000-0000C21B0000}"/>
    <cellStyle name="Normal 2 3 5 2 5 5 3" xfId="22205" xr:uid="{00000000-0005-0000-0000-0000C0560000}"/>
    <cellStyle name="Normal 2 3 5 2 5 7" xfId="17192" xr:uid="{00000000-0005-0000-0000-00002B430000}"/>
    <cellStyle name="Normal 2 3 5 2 6" xfId="2885" xr:uid="{00000000-0005-0000-0000-0000480B0000}"/>
    <cellStyle name="Normal 2 3 5 2 6 2" xfId="12959" xr:uid="{00000000-0005-0000-0000-0000A2320000}"/>
    <cellStyle name="Normal 2 3 5 2 6 2 3" xfId="28057" xr:uid="{00000000-0005-0000-0000-00009C6D0000}"/>
    <cellStyle name="Normal 2 3 5 2 6 3" xfId="7939" xr:uid="{00000000-0005-0000-0000-0000061F0000}"/>
    <cellStyle name="Normal 2 3 5 2 6 3 3" xfId="23040" xr:uid="{00000000-0005-0000-0000-0000035A0000}"/>
    <cellStyle name="Normal 2 3 5 2 6 5" xfId="18027" xr:uid="{00000000-0005-0000-0000-00006E460000}"/>
    <cellStyle name="Normal 2 3 5 2 7" xfId="4578" xr:uid="{00000000-0005-0000-0000-0000E5110000}"/>
    <cellStyle name="Normal 2 3 5 2 7 2" xfId="14630" xr:uid="{00000000-0005-0000-0000-000029390000}"/>
    <cellStyle name="Normal 2 3 5 2 7 2 3" xfId="29728" xr:uid="{00000000-0005-0000-0000-000023740000}"/>
    <cellStyle name="Normal 2 3 5 2 7 3" xfId="9610" xr:uid="{00000000-0005-0000-0000-00008D250000}"/>
    <cellStyle name="Normal 2 3 5 2 7 3 3" xfId="24711" xr:uid="{00000000-0005-0000-0000-00008A600000}"/>
    <cellStyle name="Normal 2 3 5 2 7 5" xfId="19698" xr:uid="{00000000-0005-0000-0000-0000F54C0000}"/>
    <cellStyle name="Normal 2 3 5 2 8" xfId="11288" xr:uid="{00000000-0005-0000-0000-00001B2C0000}"/>
    <cellStyle name="Normal 2 3 5 2 8 3" xfId="26386" xr:uid="{00000000-0005-0000-0000-000015670000}"/>
    <cellStyle name="Normal 2 3 5 2 9" xfId="6267" xr:uid="{00000000-0005-0000-0000-00007E180000}"/>
    <cellStyle name="Normal 2 3 5 2 9 3" xfId="21369" xr:uid="{00000000-0005-0000-0000-00007C530000}"/>
    <cellStyle name="Normal 2 3 5 3" xfId="1231" xr:uid="{00000000-0005-0000-0000-0000D2040000}"/>
    <cellStyle name="Normal 2 3 5 3 10" xfId="16408" xr:uid="{00000000-0005-0000-0000-00001B400000}"/>
    <cellStyle name="Normal 2 3 5 3 2" xfId="1450" xr:uid="{00000000-0005-0000-0000-0000AD050000}"/>
    <cellStyle name="Normal 2 3 5 3 2 2" xfId="1871" xr:uid="{00000000-0005-0000-0000-000052070000}"/>
    <cellStyle name="Normal 2 3 5 3 2 2 2" xfId="2710" xr:uid="{00000000-0005-0000-0000-0000990A0000}"/>
    <cellStyle name="Normal 2 3 5 3 2 2 2 2" xfId="4400" xr:uid="{00000000-0005-0000-0000-000033110000}"/>
    <cellStyle name="Normal 2 3 5 3 2 2 2 2 2" xfId="14473" xr:uid="{00000000-0005-0000-0000-00008C380000}"/>
    <cellStyle name="Normal 2 3 5 3 2 2 2 2 2 3" xfId="29571" xr:uid="{00000000-0005-0000-0000-000086730000}"/>
    <cellStyle name="Normal 2 3 5 3 2 2 2 2 3" xfId="9453" xr:uid="{00000000-0005-0000-0000-0000F0240000}"/>
    <cellStyle name="Normal 2 3 5 3 2 2 2 2 3 3" xfId="24554" xr:uid="{00000000-0005-0000-0000-0000ED5F0000}"/>
    <cellStyle name="Normal 2 3 5 3 2 2 2 2 5" xfId="19541" xr:uid="{00000000-0005-0000-0000-0000584C0000}"/>
    <cellStyle name="Normal 2 3 5 3 2 2 2 3" xfId="6092" xr:uid="{00000000-0005-0000-0000-0000CF170000}"/>
    <cellStyle name="Normal 2 3 5 3 2 2 2 3 2" xfId="16144" xr:uid="{00000000-0005-0000-0000-0000133F0000}"/>
    <cellStyle name="Normal 2 3 5 3 2 2 2 3 2 3" xfId="31242" xr:uid="{00000000-0005-0000-0000-00000D7A0000}"/>
    <cellStyle name="Normal 2 3 5 3 2 2 2 3 3" xfId="11124" xr:uid="{00000000-0005-0000-0000-0000772B0000}"/>
    <cellStyle name="Normal 2 3 5 3 2 2 2 3 3 3" xfId="26225" xr:uid="{00000000-0005-0000-0000-000074660000}"/>
    <cellStyle name="Normal 2 3 5 3 2 2 2 3 5" xfId="21212" xr:uid="{00000000-0005-0000-0000-0000DF520000}"/>
    <cellStyle name="Normal 2 3 5 3 2 2 2 4" xfId="12802" xr:uid="{00000000-0005-0000-0000-000005320000}"/>
    <cellStyle name="Normal 2 3 5 3 2 2 2 4 3" xfId="27900" xr:uid="{00000000-0005-0000-0000-0000FF6C0000}"/>
    <cellStyle name="Normal 2 3 5 3 2 2 2 5" xfId="7781" xr:uid="{00000000-0005-0000-0000-0000681E0000}"/>
    <cellStyle name="Normal 2 3 5 3 2 2 2 5 3" xfId="22883" xr:uid="{00000000-0005-0000-0000-000066590000}"/>
    <cellStyle name="Normal 2 3 5 3 2 2 2 7" xfId="17870" xr:uid="{00000000-0005-0000-0000-0000D1450000}"/>
    <cellStyle name="Normal 2 3 5 3 2 2 3" xfId="3563" xr:uid="{00000000-0005-0000-0000-0000EE0D0000}"/>
    <cellStyle name="Normal 2 3 5 3 2 2 3 2" xfId="13637" xr:uid="{00000000-0005-0000-0000-000048350000}"/>
    <cellStyle name="Normal 2 3 5 3 2 2 3 2 3" xfId="28735" xr:uid="{00000000-0005-0000-0000-000042700000}"/>
    <cellStyle name="Normal 2 3 5 3 2 2 3 3" xfId="8617" xr:uid="{00000000-0005-0000-0000-0000AC210000}"/>
    <cellStyle name="Normal 2 3 5 3 2 2 3 3 3" xfId="23718" xr:uid="{00000000-0005-0000-0000-0000A95C0000}"/>
    <cellStyle name="Normal 2 3 5 3 2 2 3 5" xfId="18705" xr:uid="{00000000-0005-0000-0000-000014490000}"/>
    <cellStyle name="Normal 2 3 5 3 2 2 4" xfId="5256" xr:uid="{00000000-0005-0000-0000-00008B140000}"/>
    <cellStyle name="Normal 2 3 5 3 2 2 4 2" xfId="15308" xr:uid="{00000000-0005-0000-0000-0000CF3B0000}"/>
    <cellStyle name="Normal 2 3 5 3 2 2 4 2 3" xfId="30406" xr:uid="{00000000-0005-0000-0000-0000C9760000}"/>
    <cellStyle name="Normal 2 3 5 3 2 2 4 3" xfId="10288" xr:uid="{00000000-0005-0000-0000-000033280000}"/>
    <cellStyle name="Normal 2 3 5 3 2 2 4 3 3" xfId="25389" xr:uid="{00000000-0005-0000-0000-000030630000}"/>
    <cellStyle name="Normal 2 3 5 3 2 2 4 5" xfId="20376" xr:uid="{00000000-0005-0000-0000-00009B4F0000}"/>
    <cellStyle name="Normal 2 3 5 3 2 2 5" xfId="11966" xr:uid="{00000000-0005-0000-0000-0000C12E0000}"/>
    <cellStyle name="Normal 2 3 5 3 2 2 5 3" xfId="27064" xr:uid="{00000000-0005-0000-0000-0000BB690000}"/>
    <cellStyle name="Normal 2 3 5 3 2 2 6" xfId="6945" xr:uid="{00000000-0005-0000-0000-0000241B0000}"/>
    <cellStyle name="Normal 2 3 5 3 2 2 6 3" xfId="22047" xr:uid="{00000000-0005-0000-0000-000022560000}"/>
    <cellStyle name="Normal 2 3 5 3 2 2 8" xfId="17034" xr:uid="{00000000-0005-0000-0000-00008D420000}"/>
    <cellStyle name="Normal 2 3 5 3 2 3" xfId="2292" xr:uid="{00000000-0005-0000-0000-0000F7080000}"/>
    <cellStyle name="Normal 2 3 5 3 2 3 2" xfId="3982" xr:uid="{00000000-0005-0000-0000-0000910F0000}"/>
    <cellStyle name="Normal 2 3 5 3 2 3 2 2" xfId="14055" xr:uid="{00000000-0005-0000-0000-0000EA360000}"/>
    <cellStyle name="Normal 2 3 5 3 2 3 2 2 3" xfId="29153" xr:uid="{00000000-0005-0000-0000-0000E4710000}"/>
    <cellStyle name="Normal 2 3 5 3 2 3 2 3" xfId="9035" xr:uid="{00000000-0005-0000-0000-00004E230000}"/>
    <cellStyle name="Normal 2 3 5 3 2 3 2 3 3" xfId="24136" xr:uid="{00000000-0005-0000-0000-00004B5E0000}"/>
    <cellStyle name="Normal 2 3 5 3 2 3 2 5" xfId="19123" xr:uid="{00000000-0005-0000-0000-0000B64A0000}"/>
    <cellStyle name="Normal 2 3 5 3 2 3 3" xfId="5674" xr:uid="{00000000-0005-0000-0000-00002D160000}"/>
    <cellStyle name="Normal 2 3 5 3 2 3 3 2" xfId="15726" xr:uid="{00000000-0005-0000-0000-0000713D0000}"/>
    <cellStyle name="Normal 2 3 5 3 2 3 3 2 3" xfId="30824" xr:uid="{00000000-0005-0000-0000-00006B780000}"/>
    <cellStyle name="Normal 2 3 5 3 2 3 3 3" xfId="10706" xr:uid="{00000000-0005-0000-0000-0000D5290000}"/>
    <cellStyle name="Normal 2 3 5 3 2 3 3 3 3" xfId="25807" xr:uid="{00000000-0005-0000-0000-0000D2640000}"/>
    <cellStyle name="Normal 2 3 5 3 2 3 3 5" xfId="20794" xr:uid="{00000000-0005-0000-0000-00003D510000}"/>
    <cellStyle name="Normal 2 3 5 3 2 3 4" xfId="12384" xr:uid="{00000000-0005-0000-0000-000063300000}"/>
    <cellStyle name="Normal 2 3 5 3 2 3 4 3" xfId="27482" xr:uid="{00000000-0005-0000-0000-00005D6B0000}"/>
    <cellStyle name="Normal 2 3 5 3 2 3 5" xfId="7363" xr:uid="{00000000-0005-0000-0000-0000C61C0000}"/>
    <cellStyle name="Normal 2 3 5 3 2 3 5 3" xfId="22465" xr:uid="{00000000-0005-0000-0000-0000C4570000}"/>
    <cellStyle name="Normal 2 3 5 3 2 3 7" xfId="17452" xr:uid="{00000000-0005-0000-0000-00002F440000}"/>
    <cellStyle name="Normal 2 3 5 3 2 4" xfId="3145" xr:uid="{00000000-0005-0000-0000-00004C0C0000}"/>
    <cellStyle name="Normal 2 3 5 3 2 4 2" xfId="13219" xr:uid="{00000000-0005-0000-0000-0000A6330000}"/>
    <cellStyle name="Normal 2 3 5 3 2 4 2 3" xfId="28317" xr:uid="{00000000-0005-0000-0000-0000A06E0000}"/>
    <cellStyle name="Normal 2 3 5 3 2 4 3" xfId="8199" xr:uid="{00000000-0005-0000-0000-00000A200000}"/>
    <cellStyle name="Normal 2 3 5 3 2 4 3 3" xfId="23300" xr:uid="{00000000-0005-0000-0000-0000075B0000}"/>
    <cellStyle name="Normal 2 3 5 3 2 4 5" xfId="18287" xr:uid="{00000000-0005-0000-0000-000072470000}"/>
    <cellStyle name="Normal 2 3 5 3 2 5" xfId="4838" xr:uid="{00000000-0005-0000-0000-0000E9120000}"/>
    <cellStyle name="Normal 2 3 5 3 2 5 2" xfId="14890" xr:uid="{00000000-0005-0000-0000-00002D3A0000}"/>
    <cellStyle name="Normal 2 3 5 3 2 5 2 3" xfId="29988" xr:uid="{00000000-0005-0000-0000-000027750000}"/>
    <cellStyle name="Normal 2 3 5 3 2 5 3" xfId="9870" xr:uid="{00000000-0005-0000-0000-000091260000}"/>
    <cellStyle name="Normal 2 3 5 3 2 5 3 3" xfId="24971" xr:uid="{00000000-0005-0000-0000-00008E610000}"/>
    <cellStyle name="Normal 2 3 5 3 2 5 5" xfId="19958" xr:uid="{00000000-0005-0000-0000-0000F94D0000}"/>
    <cellStyle name="Normal 2 3 5 3 2 6" xfId="11548" xr:uid="{00000000-0005-0000-0000-00001F2D0000}"/>
    <cellStyle name="Normal 2 3 5 3 2 6 3" xfId="26646" xr:uid="{00000000-0005-0000-0000-000019680000}"/>
    <cellStyle name="Normal 2 3 5 3 2 7" xfId="6527" xr:uid="{00000000-0005-0000-0000-000082190000}"/>
    <cellStyle name="Normal 2 3 5 3 2 7 3" xfId="21629" xr:uid="{00000000-0005-0000-0000-000080540000}"/>
    <cellStyle name="Normal 2 3 5 3 2 9" xfId="16616" xr:uid="{00000000-0005-0000-0000-0000EB400000}"/>
    <cellStyle name="Normal 2 3 5 3 3" xfId="1663" xr:uid="{00000000-0005-0000-0000-000082060000}"/>
    <cellStyle name="Normal 2 3 5 3 3 2" xfId="2502" xr:uid="{00000000-0005-0000-0000-0000C9090000}"/>
    <cellStyle name="Normal 2 3 5 3 3 2 2" xfId="4192" xr:uid="{00000000-0005-0000-0000-000063100000}"/>
    <cellStyle name="Normal 2 3 5 3 3 2 2 2" xfId="14265" xr:uid="{00000000-0005-0000-0000-0000BC370000}"/>
    <cellStyle name="Normal 2 3 5 3 3 2 2 2 3" xfId="29363" xr:uid="{00000000-0005-0000-0000-0000B6720000}"/>
    <cellStyle name="Normal 2 3 5 3 3 2 2 3" xfId="9245" xr:uid="{00000000-0005-0000-0000-000020240000}"/>
    <cellStyle name="Normal 2 3 5 3 3 2 2 3 3" xfId="24346" xr:uid="{00000000-0005-0000-0000-00001D5F0000}"/>
    <cellStyle name="Normal 2 3 5 3 3 2 2 5" xfId="19333" xr:uid="{00000000-0005-0000-0000-0000884B0000}"/>
    <cellStyle name="Normal 2 3 5 3 3 2 3" xfId="5884" xr:uid="{00000000-0005-0000-0000-0000FF160000}"/>
    <cellStyle name="Normal 2 3 5 3 3 2 3 2" xfId="15936" xr:uid="{00000000-0005-0000-0000-0000433E0000}"/>
    <cellStyle name="Normal 2 3 5 3 3 2 3 2 3" xfId="31034" xr:uid="{00000000-0005-0000-0000-00003D790000}"/>
    <cellStyle name="Normal 2 3 5 3 3 2 3 3" xfId="10916" xr:uid="{00000000-0005-0000-0000-0000A72A0000}"/>
    <cellStyle name="Normal 2 3 5 3 3 2 3 3 3" xfId="26017" xr:uid="{00000000-0005-0000-0000-0000A4650000}"/>
    <cellStyle name="Normal 2 3 5 3 3 2 3 5" xfId="21004" xr:uid="{00000000-0005-0000-0000-00000F520000}"/>
    <cellStyle name="Normal 2 3 5 3 3 2 4" xfId="12594" xr:uid="{00000000-0005-0000-0000-000035310000}"/>
    <cellStyle name="Normal 2 3 5 3 3 2 4 3" xfId="27692" xr:uid="{00000000-0005-0000-0000-00002F6C0000}"/>
    <cellStyle name="Normal 2 3 5 3 3 2 5" xfId="7573" xr:uid="{00000000-0005-0000-0000-0000981D0000}"/>
    <cellStyle name="Normal 2 3 5 3 3 2 5 3" xfId="22675" xr:uid="{00000000-0005-0000-0000-000096580000}"/>
    <cellStyle name="Normal 2 3 5 3 3 2 7" xfId="17662" xr:uid="{00000000-0005-0000-0000-000001450000}"/>
    <cellStyle name="Normal 2 3 5 3 3 3" xfId="3355" xr:uid="{00000000-0005-0000-0000-00001E0D0000}"/>
    <cellStyle name="Normal 2 3 5 3 3 3 2" xfId="13429" xr:uid="{00000000-0005-0000-0000-000078340000}"/>
    <cellStyle name="Normal 2 3 5 3 3 3 2 3" xfId="28527" xr:uid="{00000000-0005-0000-0000-0000726F0000}"/>
    <cellStyle name="Normal 2 3 5 3 3 3 3" xfId="8409" xr:uid="{00000000-0005-0000-0000-0000DC200000}"/>
    <cellStyle name="Normal 2 3 5 3 3 3 3 3" xfId="23510" xr:uid="{00000000-0005-0000-0000-0000D95B0000}"/>
    <cellStyle name="Normal 2 3 5 3 3 3 5" xfId="18497" xr:uid="{00000000-0005-0000-0000-000044480000}"/>
    <cellStyle name="Normal 2 3 5 3 3 4" xfId="5048" xr:uid="{00000000-0005-0000-0000-0000BB130000}"/>
    <cellStyle name="Normal 2 3 5 3 3 4 2" xfId="15100" xr:uid="{00000000-0005-0000-0000-0000FF3A0000}"/>
    <cellStyle name="Normal 2 3 5 3 3 4 2 3" xfId="30198" xr:uid="{00000000-0005-0000-0000-0000F9750000}"/>
    <cellStyle name="Normal 2 3 5 3 3 4 3" xfId="10080" xr:uid="{00000000-0005-0000-0000-000063270000}"/>
    <cellStyle name="Normal 2 3 5 3 3 4 3 3" xfId="25181" xr:uid="{00000000-0005-0000-0000-000060620000}"/>
    <cellStyle name="Normal 2 3 5 3 3 4 5" xfId="20168" xr:uid="{00000000-0005-0000-0000-0000CB4E0000}"/>
    <cellStyle name="Normal 2 3 5 3 3 5" xfId="11758" xr:uid="{00000000-0005-0000-0000-0000F12D0000}"/>
    <cellStyle name="Normal 2 3 5 3 3 5 3" xfId="26856" xr:uid="{00000000-0005-0000-0000-0000EB680000}"/>
    <cellStyle name="Normal 2 3 5 3 3 6" xfId="6737" xr:uid="{00000000-0005-0000-0000-0000541A0000}"/>
    <cellStyle name="Normal 2 3 5 3 3 6 3" xfId="21839" xr:uid="{00000000-0005-0000-0000-000052550000}"/>
    <cellStyle name="Normal 2 3 5 3 3 8" xfId="16826" xr:uid="{00000000-0005-0000-0000-0000BD410000}"/>
    <cellStyle name="Normal 2 3 5 3 4" xfId="2084" xr:uid="{00000000-0005-0000-0000-000027080000}"/>
    <cellStyle name="Normal 2 3 5 3 4 2" xfId="3774" xr:uid="{00000000-0005-0000-0000-0000C10E0000}"/>
    <cellStyle name="Normal 2 3 5 3 4 2 2" xfId="13847" xr:uid="{00000000-0005-0000-0000-00001A360000}"/>
    <cellStyle name="Normal 2 3 5 3 4 2 2 3" xfId="28945" xr:uid="{00000000-0005-0000-0000-000014710000}"/>
    <cellStyle name="Normal 2 3 5 3 4 2 3" xfId="8827" xr:uid="{00000000-0005-0000-0000-00007E220000}"/>
    <cellStyle name="Normal 2 3 5 3 4 2 3 3" xfId="23928" xr:uid="{00000000-0005-0000-0000-00007B5D0000}"/>
    <cellStyle name="Normal 2 3 5 3 4 2 5" xfId="18915" xr:uid="{00000000-0005-0000-0000-0000E6490000}"/>
    <cellStyle name="Normal 2 3 5 3 4 3" xfId="5466" xr:uid="{00000000-0005-0000-0000-00005D150000}"/>
    <cellStyle name="Normal 2 3 5 3 4 3 2" xfId="15518" xr:uid="{00000000-0005-0000-0000-0000A13C0000}"/>
    <cellStyle name="Normal 2 3 5 3 4 3 2 3" xfId="30616" xr:uid="{00000000-0005-0000-0000-00009B770000}"/>
    <cellStyle name="Normal 2 3 5 3 4 3 3" xfId="10498" xr:uid="{00000000-0005-0000-0000-000005290000}"/>
    <cellStyle name="Normal 2 3 5 3 4 3 3 3" xfId="25599" xr:uid="{00000000-0005-0000-0000-000002640000}"/>
    <cellStyle name="Normal 2 3 5 3 4 3 5" xfId="20586" xr:uid="{00000000-0005-0000-0000-00006D500000}"/>
    <cellStyle name="Normal 2 3 5 3 4 4" xfId="12176" xr:uid="{00000000-0005-0000-0000-0000932F0000}"/>
    <cellStyle name="Normal 2 3 5 3 4 4 3" xfId="27274" xr:uid="{00000000-0005-0000-0000-00008D6A0000}"/>
    <cellStyle name="Normal 2 3 5 3 4 5" xfId="7155" xr:uid="{00000000-0005-0000-0000-0000F61B0000}"/>
    <cellStyle name="Normal 2 3 5 3 4 5 3" xfId="22257" xr:uid="{00000000-0005-0000-0000-0000F4560000}"/>
    <cellStyle name="Normal 2 3 5 3 4 7" xfId="17244" xr:uid="{00000000-0005-0000-0000-00005F430000}"/>
    <cellStyle name="Normal 2 3 5 3 5" xfId="2937" xr:uid="{00000000-0005-0000-0000-00007C0B0000}"/>
    <cellStyle name="Normal 2 3 5 3 5 2" xfId="13011" xr:uid="{00000000-0005-0000-0000-0000D6320000}"/>
    <cellStyle name="Normal 2 3 5 3 5 2 3" xfId="28109" xr:uid="{00000000-0005-0000-0000-0000D06D0000}"/>
    <cellStyle name="Normal 2 3 5 3 5 3" xfId="7991" xr:uid="{00000000-0005-0000-0000-00003A1F0000}"/>
    <cellStyle name="Normal 2 3 5 3 5 3 3" xfId="23092" xr:uid="{00000000-0005-0000-0000-0000375A0000}"/>
    <cellStyle name="Normal 2 3 5 3 5 5" xfId="18079" xr:uid="{00000000-0005-0000-0000-0000A2460000}"/>
    <cellStyle name="Normal 2 3 5 3 6" xfId="4630" xr:uid="{00000000-0005-0000-0000-000019120000}"/>
    <cellStyle name="Normal 2 3 5 3 6 2" xfId="14682" xr:uid="{00000000-0005-0000-0000-00005D390000}"/>
    <cellStyle name="Normal 2 3 5 3 6 2 3" xfId="29780" xr:uid="{00000000-0005-0000-0000-000057740000}"/>
    <cellStyle name="Normal 2 3 5 3 6 3" xfId="9662" xr:uid="{00000000-0005-0000-0000-0000C1250000}"/>
    <cellStyle name="Normal 2 3 5 3 6 3 3" xfId="24763" xr:uid="{00000000-0005-0000-0000-0000BE600000}"/>
    <cellStyle name="Normal 2 3 5 3 6 5" xfId="19750" xr:uid="{00000000-0005-0000-0000-0000294D0000}"/>
    <cellStyle name="Normal 2 3 5 3 7" xfId="11340" xr:uid="{00000000-0005-0000-0000-00004F2C0000}"/>
    <cellStyle name="Normal 2 3 5 3 7 3" xfId="26438" xr:uid="{00000000-0005-0000-0000-000049670000}"/>
    <cellStyle name="Normal 2 3 5 3 8" xfId="6319" xr:uid="{00000000-0005-0000-0000-0000B2180000}"/>
    <cellStyle name="Normal 2 3 5 3 8 3" xfId="21421" xr:uid="{00000000-0005-0000-0000-0000B0530000}"/>
    <cellStyle name="Normal 2 3 5 4" xfId="1344" xr:uid="{00000000-0005-0000-0000-000043050000}"/>
    <cellStyle name="Normal 2 3 5 4 2" xfId="1767" xr:uid="{00000000-0005-0000-0000-0000EA060000}"/>
    <cellStyle name="Normal 2 3 5 4 2 2" xfId="2606" xr:uid="{00000000-0005-0000-0000-0000310A0000}"/>
    <cellStyle name="Normal 2 3 5 4 2 2 2" xfId="4296" xr:uid="{00000000-0005-0000-0000-0000CB100000}"/>
    <cellStyle name="Normal 2 3 5 4 2 2 2 2" xfId="14369" xr:uid="{00000000-0005-0000-0000-000024380000}"/>
    <cellStyle name="Normal 2 3 5 4 2 2 2 2 3" xfId="29467" xr:uid="{00000000-0005-0000-0000-00001E730000}"/>
    <cellStyle name="Normal 2 3 5 4 2 2 2 3" xfId="9349" xr:uid="{00000000-0005-0000-0000-000088240000}"/>
    <cellStyle name="Normal 2 3 5 4 2 2 2 3 3" xfId="24450" xr:uid="{00000000-0005-0000-0000-0000855F0000}"/>
    <cellStyle name="Normal 2 3 5 4 2 2 2 5" xfId="19437" xr:uid="{00000000-0005-0000-0000-0000F04B0000}"/>
    <cellStyle name="Normal 2 3 5 4 2 2 3" xfId="5988" xr:uid="{00000000-0005-0000-0000-000067170000}"/>
    <cellStyle name="Normal 2 3 5 4 2 2 3 2" xfId="16040" xr:uid="{00000000-0005-0000-0000-0000AB3E0000}"/>
    <cellStyle name="Normal 2 3 5 4 2 2 3 2 3" xfId="31138" xr:uid="{00000000-0005-0000-0000-0000A5790000}"/>
    <cellStyle name="Normal 2 3 5 4 2 2 3 3" xfId="11020" xr:uid="{00000000-0005-0000-0000-00000F2B0000}"/>
    <cellStyle name="Normal 2 3 5 4 2 2 3 3 3" xfId="26121" xr:uid="{00000000-0005-0000-0000-00000C660000}"/>
    <cellStyle name="Normal 2 3 5 4 2 2 3 5" xfId="21108" xr:uid="{00000000-0005-0000-0000-000077520000}"/>
    <cellStyle name="Normal 2 3 5 4 2 2 4" xfId="12698" xr:uid="{00000000-0005-0000-0000-00009D310000}"/>
    <cellStyle name="Normal 2 3 5 4 2 2 4 3" xfId="27796" xr:uid="{00000000-0005-0000-0000-0000976C0000}"/>
    <cellStyle name="Normal 2 3 5 4 2 2 5" xfId="7677" xr:uid="{00000000-0005-0000-0000-0000001E0000}"/>
    <cellStyle name="Normal 2 3 5 4 2 2 5 3" xfId="22779" xr:uid="{00000000-0005-0000-0000-0000FE580000}"/>
    <cellStyle name="Normal 2 3 5 4 2 2 7" xfId="17766" xr:uid="{00000000-0005-0000-0000-000069450000}"/>
    <cellStyle name="Normal 2 3 5 4 2 3" xfId="3459" xr:uid="{00000000-0005-0000-0000-0000860D0000}"/>
    <cellStyle name="Normal 2 3 5 4 2 3 2" xfId="13533" xr:uid="{00000000-0005-0000-0000-0000E0340000}"/>
    <cellStyle name="Normal 2 3 5 4 2 3 2 3" xfId="28631" xr:uid="{00000000-0005-0000-0000-0000DA6F0000}"/>
    <cellStyle name="Normal 2 3 5 4 2 3 3" xfId="8513" xr:uid="{00000000-0005-0000-0000-000044210000}"/>
    <cellStyle name="Normal 2 3 5 4 2 3 3 3" xfId="23614" xr:uid="{00000000-0005-0000-0000-0000415C0000}"/>
    <cellStyle name="Normal 2 3 5 4 2 3 5" xfId="18601" xr:uid="{00000000-0005-0000-0000-0000AC480000}"/>
    <cellStyle name="Normal 2 3 5 4 2 4" xfId="5152" xr:uid="{00000000-0005-0000-0000-000023140000}"/>
    <cellStyle name="Normal 2 3 5 4 2 4 2" xfId="15204" xr:uid="{00000000-0005-0000-0000-0000673B0000}"/>
    <cellStyle name="Normal 2 3 5 4 2 4 2 3" xfId="30302" xr:uid="{00000000-0005-0000-0000-000061760000}"/>
    <cellStyle name="Normal 2 3 5 4 2 4 3" xfId="10184" xr:uid="{00000000-0005-0000-0000-0000CB270000}"/>
    <cellStyle name="Normal 2 3 5 4 2 4 3 3" xfId="25285" xr:uid="{00000000-0005-0000-0000-0000C8620000}"/>
    <cellStyle name="Normal 2 3 5 4 2 4 5" xfId="20272" xr:uid="{00000000-0005-0000-0000-0000334F0000}"/>
    <cellStyle name="Normal 2 3 5 4 2 5" xfId="11862" xr:uid="{00000000-0005-0000-0000-0000592E0000}"/>
    <cellStyle name="Normal 2 3 5 4 2 5 3" xfId="26960" xr:uid="{00000000-0005-0000-0000-000053690000}"/>
    <cellStyle name="Normal 2 3 5 4 2 6" xfId="6841" xr:uid="{00000000-0005-0000-0000-0000BC1A0000}"/>
    <cellStyle name="Normal 2 3 5 4 2 6 3" xfId="21943" xr:uid="{00000000-0005-0000-0000-0000BA550000}"/>
    <cellStyle name="Normal 2 3 5 4 2 8" xfId="16930" xr:uid="{00000000-0005-0000-0000-000025420000}"/>
    <cellStyle name="Normal 2 3 5 4 3" xfId="2188" xr:uid="{00000000-0005-0000-0000-00008F080000}"/>
    <cellStyle name="Normal 2 3 5 4 3 2" xfId="3878" xr:uid="{00000000-0005-0000-0000-0000290F0000}"/>
    <cellStyle name="Normal 2 3 5 4 3 2 2" xfId="13951" xr:uid="{00000000-0005-0000-0000-000082360000}"/>
    <cellStyle name="Normal 2 3 5 4 3 2 2 3" xfId="29049" xr:uid="{00000000-0005-0000-0000-00007C710000}"/>
    <cellStyle name="Normal 2 3 5 4 3 2 3" xfId="8931" xr:uid="{00000000-0005-0000-0000-0000E6220000}"/>
    <cellStyle name="Normal 2 3 5 4 3 2 3 3" xfId="24032" xr:uid="{00000000-0005-0000-0000-0000E35D0000}"/>
    <cellStyle name="Normal 2 3 5 4 3 2 5" xfId="19019" xr:uid="{00000000-0005-0000-0000-00004E4A0000}"/>
    <cellStyle name="Normal 2 3 5 4 3 3" xfId="5570" xr:uid="{00000000-0005-0000-0000-0000C5150000}"/>
    <cellStyle name="Normal 2 3 5 4 3 3 2" xfId="15622" xr:uid="{00000000-0005-0000-0000-0000093D0000}"/>
    <cellStyle name="Normal 2 3 5 4 3 3 2 3" xfId="30720" xr:uid="{00000000-0005-0000-0000-000003780000}"/>
    <cellStyle name="Normal 2 3 5 4 3 3 3" xfId="10602" xr:uid="{00000000-0005-0000-0000-00006D290000}"/>
    <cellStyle name="Normal 2 3 5 4 3 3 3 3" xfId="25703" xr:uid="{00000000-0005-0000-0000-00006A640000}"/>
    <cellStyle name="Normal 2 3 5 4 3 3 5" xfId="20690" xr:uid="{00000000-0005-0000-0000-0000D5500000}"/>
    <cellStyle name="Normal 2 3 5 4 3 4" xfId="12280" xr:uid="{00000000-0005-0000-0000-0000FB2F0000}"/>
    <cellStyle name="Normal 2 3 5 4 3 4 3" xfId="27378" xr:uid="{00000000-0005-0000-0000-0000F56A0000}"/>
    <cellStyle name="Normal 2 3 5 4 3 5" xfId="7259" xr:uid="{00000000-0005-0000-0000-00005E1C0000}"/>
    <cellStyle name="Normal 2 3 5 4 3 5 3" xfId="22361" xr:uid="{00000000-0005-0000-0000-00005C570000}"/>
    <cellStyle name="Normal 2 3 5 4 3 7" xfId="17348" xr:uid="{00000000-0005-0000-0000-0000C7430000}"/>
    <cellStyle name="Normal 2 3 5 4 4" xfId="3041" xr:uid="{00000000-0005-0000-0000-0000E40B0000}"/>
    <cellStyle name="Normal 2 3 5 4 4 2" xfId="13115" xr:uid="{00000000-0005-0000-0000-00003E330000}"/>
    <cellStyle name="Normal 2 3 5 4 4 2 3" xfId="28213" xr:uid="{00000000-0005-0000-0000-0000386E0000}"/>
    <cellStyle name="Normal 2 3 5 4 4 3" xfId="8095" xr:uid="{00000000-0005-0000-0000-0000A21F0000}"/>
    <cellStyle name="Normal 2 3 5 4 4 3 3" xfId="23196" xr:uid="{00000000-0005-0000-0000-00009F5A0000}"/>
    <cellStyle name="Normal 2 3 5 4 4 5" xfId="18183" xr:uid="{00000000-0005-0000-0000-00000A470000}"/>
    <cellStyle name="Normal 2 3 5 4 5" xfId="4734" xr:uid="{00000000-0005-0000-0000-000081120000}"/>
    <cellStyle name="Normal 2 3 5 4 5 2" xfId="14786" xr:uid="{00000000-0005-0000-0000-0000C5390000}"/>
    <cellStyle name="Normal 2 3 5 4 5 2 3" xfId="29884" xr:uid="{00000000-0005-0000-0000-0000BF740000}"/>
    <cellStyle name="Normal 2 3 5 4 5 3" xfId="9766" xr:uid="{00000000-0005-0000-0000-000029260000}"/>
    <cellStyle name="Normal 2 3 5 4 5 3 3" xfId="24867" xr:uid="{00000000-0005-0000-0000-000026610000}"/>
    <cellStyle name="Normal 2 3 5 4 5 5" xfId="19854" xr:uid="{00000000-0005-0000-0000-0000914D0000}"/>
    <cellStyle name="Normal 2 3 5 4 6" xfId="11444" xr:uid="{00000000-0005-0000-0000-0000B72C0000}"/>
    <cellStyle name="Normal 2 3 5 4 6 3" xfId="26542" xr:uid="{00000000-0005-0000-0000-0000B1670000}"/>
    <cellStyle name="Normal 2 3 5 4 7" xfId="6423" xr:uid="{00000000-0005-0000-0000-00001A190000}"/>
    <cellStyle name="Normal 2 3 5 4 7 3" xfId="21525" xr:uid="{00000000-0005-0000-0000-000018540000}"/>
    <cellStyle name="Normal 2 3 5 4 9" xfId="16512" xr:uid="{00000000-0005-0000-0000-000083400000}"/>
    <cellStyle name="Normal 2 3 5 5" xfId="1557" xr:uid="{00000000-0005-0000-0000-000018060000}"/>
    <cellStyle name="Normal 2 3 5 5 2" xfId="2398" xr:uid="{00000000-0005-0000-0000-000061090000}"/>
    <cellStyle name="Normal 2 3 5 5 2 2" xfId="4088" xr:uid="{00000000-0005-0000-0000-0000FB0F0000}"/>
    <cellStyle name="Normal 2 3 5 5 2 2 2" xfId="14161" xr:uid="{00000000-0005-0000-0000-000054370000}"/>
    <cellStyle name="Normal 2 3 5 5 2 2 2 3" xfId="29259" xr:uid="{00000000-0005-0000-0000-00004E720000}"/>
    <cellStyle name="Normal 2 3 5 5 2 2 3" xfId="9141" xr:uid="{00000000-0005-0000-0000-0000B8230000}"/>
    <cellStyle name="Normal 2 3 5 5 2 2 3 3" xfId="24242" xr:uid="{00000000-0005-0000-0000-0000B55E0000}"/>
    <cellStyle name="Normal 2 3 5 5 2 2 5" xfId="19229" xr:uid="{00000000-0005-0000-0000-0000204B0000}"/>
    <cellStyle name="Normal 2 3 5 5 2 3" xfId="5780" xr:uid="{00000000-0005-0000-0000-000097160000}"/>
    <cellStyle name="Normal 2 3 5 5 2 3 2" xfId="15832" xr:uid="{00000000-0005-0000-0000-0000DB3D0000}"/>
    <cellStyle name="Normal 2 3 5 5 2 3 2 3" xfId="30930" xr:uid="{00000000-0005-0000-0000-0000D5780000}"/>
    <cellStyle name="Normal 2 3 5 5 2 3 3" xfId="10812" xr:uid="{00000000-0005-0000-0000-00003F2A0000}"/>
    <cellStyle name="Normal 2 3 5 5 2 3 3 3" xfId="25913" xr:uid="{00000000-0005-0000-0000-00003C650000}"/>
    <cellStyle name="Normal 2 3 5 5 2 3 5" xfId="20900" xr:uid="{00000000-0005-0000-0000-0000A7510000}"/>
    <cellStyle name="Normal 2 3 5 5 2 4" xfId="12490" xr:uid="{00000000-0005-0000-0000-0000CD300000}"/>
    <cellStyle name="Normal 2 3 5 5 2 4 3" xfId="27588" xr:uid="{00000000-0005-0000-0000-0000C76B0000}"/>
    <cellStyle name="Normal 2 3 5 5 2 5" xfId="7469" xr:uid="{00000000-0005-0000-0000-0000301D0000}"/>
    <cellStyle name="Normal 2 3 5 5 2 5 3" xfId="22571" xr:uid="{00000000-0005-0000-0000-00002E580000}"/>
    <cellStyle name="Normal 2 3 5 5 2 7" xfId="17558" xr:uid="{00000000-0005-0000-0000-000099440000}"/>
    <cellStyle name="Normal 2 3 5 5 3" xfId="3251" xr:uid="{00000000-0005-0000-0000-0000B60C0000}"/>
    <cellStyle name="Normal 2 3 5 5 3 2" xfId="13325" xr:uid="{00000000-0005-0000-0000-000010340000}"/>
    <cellStyle name="Normal 2 3 5 5 3 2 3" xfId="28423" xr:uid="{00000000-0005-0000-0000-00000A6F0000}"/>
    <cellStyle name="Normal 2 3 5 5 3 3" xfId="8305" xr:uid="{00000000-0005-0000-0000-000074200000}"/>
    <cellStyle name="Normal 2 3 5 5 3 3 3" xfId="23406" xr:uid="{00000000-0005-0000-0000-0000715B0000}"/>
    <cellStyle name="Normal 2 3 5 5 3 5" xfId="18393" xr:uid="{00000000-0005-0000-0000-0000DC470000}"/>
    <cellStyle name="Normal 2 3 5 5 4" xfId="4944" xr:uid="{00000000-0005-0000-0000-000053130000}"/>
    <cellStyle name="Normal 2 3 5 5 4 2" xfId="14996" xr:uid="{00000000-0005-0000-0000-0000973A0000}"/>
    <cellStyle name="Normal 2 3 5 5 4 2 3" xfId="30094" xr:uid="{00000000-0005-0000-0000-000091750000}"/>
    <cellStyle name="Normal 2 3 5 5 4 3" xfId="9976" xr:uid="{00000000-0005-0000-0000-0000FB260000}"/>
    <cellStyle name="Normal 2 3 5 5 4 3 3" xfId="25077" xr:uid="{00000000-0005-0000-0000-0000F8610000}"/>
    <cellStyle name="Normal 2 3 5 5 4 5" xfId="20064" xr:uid="{00000000-0005-0000-0000-0000634E0000}"/>
    <cellStyle name="Normal 2 3 5 5 5" xfId="11654" xr:uid="{00000000-0005-0000-0000-0000892D0000}"/>
    <cellStyle name="Normal 2 3 5 5 5 3" xfId="26752" xr:uid="{00000000-0005-0000-0000-000083680000}"/>
    <cellStyle name="Normal 2 3 5 5 6" xfId="6633" xr:uid="{00000000-0005-0000-0000-0000EC190000}"/>
    <cellStyle name="Normal 2 3 5 5 6 3" xfId="21735" xr:uid="{00000000-0005-0000-0000-0000EA540000}"/>
    <cellStyle name="Normal 2 3 5 5 8" xfId="16722" xr:uid="{00000000-0005-0000-0000-000055410000}"/>
    <cellStyle name="Normal 2 3 5 6" xfId="1978" xr:uid="{00000000-0005-0000-0000-0000BD070000}"/>
    <cellStyle name="Normal 2 3 5 6 2" xfId="3670" xr:uid="{00000000-0005-0000-0000-0000590E0000}"/>
    <cellStyle name="Normal 2 3 5 6 2 2" xfId="13743" xr:uid="{00000000-0005-0000-0000-0000B2350000}"/>
    <cellStyle name="Normal 2 3 5 6 2 2 3" xfId="28841" xr:uid="{00000000-0005-0000-0000-0000AC700000}"/>
    <cellStyle name="Normal 2 3 5 6 2 3" xfId="8723" xr:uid="{00000000-0005-0000-0000-000016220000}"/>
    <cellStyle name="Normal 2 3 5 6 2 3 3" xfId="23824" xr:uid="{00000000-0005-0000-0000-0000135D0000}"/>
    <cellStyle name="Normal 2 3 5 6 2 5" xfId="18811" xr:uid="{00000000-0005-0000-0000-00007E490000}"/>
    <cellStyle name="Normal 2 3 5 6 3" xfId="5362" xr:uid="{00000000-0005-0000-0000-0000F5140000}"/>
    <cellStyle name="Normal 2 3 5 6 3 2" xfId="15414" xr:uid="{00000000-0005-0000-0000-0000393C0000}"/>
    <cellStyle name="Normal 2 3 5 6 3 2 3" xfId="30512" xr:uid="{00000000-0005-0000-0000-000033770000}"/>
    <cellStyle name="Normal 2 3 5 6 3 3" xfId="10394" xr:uid="{00000000-0005-0000-0000-00009D280000}"/>
    <cellStyle name="Normal 2 3 5 6 3 3 3" xfId="25495" xr:uid="{00000000-0005-0000-0000-00009A630000}"/>
    <cellStyle name="Normal 2 3 5 6 3 5" xfId="20482" xr:uid="{00000000-0005-0000-0000-000005500000}"/>
    <cellStyle name="Normal 2 3 5 6 4" xfId="12072" xr:uid="{00000000-0005-0000-0000-00002B2F0000}"/>
    <cellStyle name="Normal 2 3 5 6 4 3" xfId="27170" xr:uid="{00000000-0005-0000-0000-0000256A0000}"/>
    <cellStyle name="Normal 2 3 5 6 5" xfId="7051" xr:uid="{00000000-0005-0000-0000-00008E1B0000}"/>
    <cellStyle name="Normal 2 3 5 6 5 3" xfId="22153" xr:uid="{00000000-0005-0000-0000-00008C560000}"/>
    <cellStyle name="Normal 2 3 5 6 7" xfId="17140" xr:uid="{00000000-0005-0000-0000-0000F7420000}"/>
    <cellStyle name="Normal 2 3 5 7" xfId="2829" xr:uid="{00000000-0005-0000-0000-0000100B0000}"/>
    <cellStyle name="Normal 2 3 5 7 2" xfId="12907" xr:uid="{00000000-0005-0000-0000-00006E320000}"/>
    <cellStyle name="Normal 2 3 5 7 2 3" xfId="28005" xr:uid="{00000000-0005-0000-0000-0000686D0000}"/>
    <cellStyle name="Normal 2 3 5 7 3" xfId="7887" xr:uid="{00000000-0005-0000-0000-0000D21E0000}"/>
    <cellStyle name="Normal 2 3 5 7 3 3" xfId="22988" xr:uid="{00000000-0005-0000-0000-0000CF590000}"/>
    <cellStyle name="Normal 2 3 5 7 5" xfId="17975" xr:uid="{00000000-0005-0000-0000-00003A460000}"/>
    <cellStyle name="Normal 2 3 5 8" xfId="4523" xr:uid="{00000000-0005-0000-0000-0000AE110000}"/>
    <cellStyle name="Normal 2 3 5 8 2" xfId="14578" xr:uid="{00000000-0005-0000-0000-0000F5380000}"/>
    <cellStyle name="Normal 2 3 5 8 2 3" xfId="29676" xr:uid="{00000000-0005-0000-0000-0000EF730000}"/>
    <cellStyle name="Normal 2 3 5 8 3" xfId="9558" xr:uid="{00000000-0005-0000-0000-000059250000}"/>
    <cellStyle name="Normal 2 3 5 8 3 3" xfId="24659" xr:uid="{00000000-0005-0000-0000-000056600000}"/>
    <cellStyle name="Normal 2 3 5 8 5" xfId="19646" xr:uid="{00000000-0005-0000-0000-0000C14C0000}"/>
    <cellStyle name="Normal 2 3 5 9" xfId="11234" xr:uid="{00000000-0005-0000-0000-0000E52B0000}"/>
    <cellStyle name="Normal 2 3 5 9 3" xfId="26334" xr:uid="{00000000-0005-0000-0000-0000E1660000}"/>
    <cellStyle name="Normal 2 3 6" xfId="842" xr:uid="{00000000-0005-0000-0000-00004C030000}"/>
    <cellStyle name="Normal 2 3 6 10" xfId="6210" xr:uid="{00000000-0005-0000-0000-000045180000}"/>
    <cellStyle name="Normal 2 3 6 10 3" xfId="21314" xr:uid="{00000000-0005-0000-0000-000045530000}"/>
    <cellStyle name="Normal 2 3 6 12" xfId="16299" xr:uid="{00000000-0005-0000-0000-0000AE3F0000}"/>
    <cellStyle name="Normal 2 3 6 2" xfId="1174" xr:uid="{00000000-0005-0000-0000-000099040000}"/>
    <cellStyle name="Normal 2 3 6 2 11" xfId="16353" xr:uid="{00000000-0005-0000-0000-0000E43F0000}"/>
    <cellStyle name="Normal 2 3 6 2 2" xfId="1282" xr:uid="{00000000-0005-0000-0000-000005050000}"/>
    <cellStyle name="Normal 2 3 6 2 2 10" xfId="16457" xr:uid="{00000000-0005-0000-0000-00004C400000}"/>
    <cellStyle name="Normal 2 3 6 2 2 2" xfId="1499" xr:uid="{00000000-0005-0000-0000-0000DE050000}"/>
    <cellStyle name="Normal 2 3 6 2 2 2 2" xfId="1920" xr:uid="{00000000-0005-0000-0000-000083070000}"/>
    <cellStyle name="Normal 2 3 6 2 2 2 2 2" xfId="2759" xr:uid="{00000000-0005-0000-0000-0000CA0A0000}"/>
    <cellStyle name="Normal 2 3 6 2 2 2 2 2 2" xfId="4449" xr:uid="{00000000-0005-0000-0000-000064110000}"/>
    <cellStyle name="Normal 2 3 6 2 2 2 2 2 2 2" xfId="14522" xr:uid="{00000000-0005-0000-0000-0000BD380000}"/>
    <cellStyle name="Normal 2 3 6 2 2 2 2 2 2 2 3" xfId="29620" xr:uid="{00000000-0005-0000-0000-0000B7730000}"/>
    <cellStyle name="Normal 2 3 6 2 2 2 2 2 2 3" xfId="9502" xr:uid="{00000000-0005-0000-0000-000021250000}"/>
    <cellStyle name="Normal 2 3 6 2 2 2 2 2 2 3 3" xfId="24603" xr:uid="{00000000-0005-0000-0000-00001E600000}"/>
    <cellStyle name="Normal 2 3 6 2 2 2 2 2 2 5" xfId="19590" xr:uid="{00000000-0005-0000-0000-0000894C0000}"/>
    <cellStyle name="Normal 2 3 6 2 2 2 2 2 3" xfId="6141" xr:uid="{00000000-0005-0000-0000-000000180000}"/>
    <cellStyle name="Normal 2 3 6 2 2 2 2 2 3 2" xfId="16193" xr:uid="{00000000-0005-0000-0000-0000443F0000}"/>
    <cellStyle name="Normal 2 3 6 2 2 2 2 2 3 2 3" xfId="31291" xr:uid="{00000000-0005-0000-0000-00003E7A0000}"/>
    <cellStyle name="Normal 2 3 6 2 2 2 2 2 3 3" xfId="11173" xr:uid="{00000000-0005-0000-0000-0000A82B0000}"/>
    <cellStyle name="Normal 2 3 6 2 2 2 2 2 3 3 3" xfId="26274" xr:uid="{00000000-0005-0000-0000-0000A5660000}"/>
    <cellStyle name="Normal 2 3 6 2 2 2 2 2 3 5" xfId="21261" xr:uid="{00000000-0005-0000-0000-000010530000}"/>
    <cellStyle name="Normal 2 3 6 2 2 2 2 2 4" xfId="12851" xr:uid="{00000000-0005-0000-0000-000036320000}"/>
    <cellStyle name="Normal 2 3 6 2 2 2 2 2 4 3" xfId="27949" xr:uid="{00000000-0005-0000-0000-0000306D0000}"/>
    <cellStyle name="Normal 2 3 6 2 2 2 2 2 5" xfId="7830" xr:uid="{00000000-0005-0000-0000-0000991E0000}"/>
    <cellStyle name="Normal 2 3 6 2 2 2 2 2 5 3" xfId="22932" xr:uid="{00000000-0005-0000-0000-000097590000}"/>
    <cellStyle name="Normal 2 3 6 2 2 2 2 2 7" xfId="17919" xr:uid="{00000000-0005-0000-0000-000002460000}"/>
    <cellStyle name="Normal 2 3 6 2 2 2 2 3" xfId="3612" xr:uid="{00000000-0005-0000-0000-00001F0E0000}"/>
    <cellStyle name="Normal 2 3 6 2 2 2 2 3 2" xfId="13686" xr:uid="{00000000-0005-0000-0000-000079350000}"/>
    <cellStyle name="Normal 2 3 6 2 2 2 2 3 2 3" xfId="28784" xr:uid="{00000000-0005-0000-0000-000073700000}"/>
    <cellStyle name="Normal 2 3 6 2 2 2 2 3 3" xfId="8666" xr:uid="{00000000-0005-0000-0000-0000DD210000}"/>
    <cellStyle name="Normal 2 3 6 2 2 2 2 3 3 3" xfId="23767" xr:uid="{00000000-0005-0000-0000-0000DA5C0000}"/>
    <cellStyle name="Normal 2 3 6 2 2 2 2 3 5" xfId="18754" xr:uid="{00000000-0005-0000-0000-000045490000}"/>
    <cellStyle name="Normal 2 3 6 2 2 2 2 4" xfId="5305" xr:uid="{00000000-0005-0000-0000-0000BC140000}"/>
    <cellStyle name="Normal 2 3 6 2 2 2 2 4 2" xfId="15357" xr:uid="{00000000-0005-0000-0000-0000003C0000}"/>
    <cellStyle name="Normal 2 3 6 2 2 2 2 4 2 3" xfId="30455" xr:uid="{00000000-0005-0000-0000-0000FA760000}"/>
    <cellStyle name="Normal 2 3 6 2 2 2 2 4 3" xfId="10337" xr:uid="{00000000-0005-0000-0000-000064280000}"/>
    <cellStyle name="Normal 2 3 6 2 2 2 2 4 3 3" xfId="25438" xr:uid="{00000000-0005-0000-0000-000061630000}"/>
    <cellStyle name="Normal 2 3 6 2 2 2 2 4 5" xfId="20425" xr:uid="{00000000-0005-0000-0000-0000CC4F0000}"/>
    <cellStyle name="Normal 2 3 6 2 2 2 2 5" xfId="12015" xr:uid="{00000000-0005-0000-0000-0000F22E0000}"/>
    <cellStyle name="Normal 2 3 6 2 2 2 2 5 3" xfId="27113" xr:uid="{00000000-0005-0000-0000-0000EC690000}"/>
    <cellStyle name="Normal 2 3 6 2 2 2 2 6" xfId="6994" xr:uid="{00000000-0005-0000-0000-0000551B0000}"/>
    <cellStyle name="Normal 2 3 6 2 2 2 2 6 3" xfId="22096" xr:uid="{00000000-0005-0000-0000-000053560000}"/>
    <cellStyle name="Normal 2 3 6 2 2 2 2 8" xfId="17083" xr:uid="{00000000-0005-0000-0000-0000BE420000}"/>
    <cellStyle name="Normal 2 3 6 2 2 2 3" xfId="2341" xr:uid="{00000000-0005-0000-0000-000028090000}"/>
    <cellStyle name="Normal 2 3 6 2 2 2 3 2" xfId="4031" xr:uid="{00000000-0005-0000-0000-0000C20F0000}"/>
    <cellStyle name="Normal 2 3 6 2 2 2 3 2 2" xfId="14104" xr:uid="{00000000-0005-0000-0000-00001B370000}"/>
    <cellStyle name="Normal 2 3 6 2 2 2 3 2 2 3" xfId="29202" xr:uid="{00000000-0005-0000-0000-000015720000}"/>
    <cellStyle name="Normal 2 3 6 2 2 2 3 2 3" xfId="9084" xr:uid="{00000000-0005-0000-0000-00007F230000}"/>
    <cellStyle name="Normal 2 3 6 2 2 2 3 2 3 3" xfId="24185" xr:uid="{00000000-0005-0000-0000-00007C5E0000}"/>
    <cellStyle name="Normal 2 3 6 2 2 2 3 2 5" xfId="19172" xr:uid="{00000000-0005-0000-0000-0000E74A0000}"/>
    <cellStyle name="Normal 2 3 6 2 2 2 3 3" xfId="5723" xr:uid="{00000000-0005-0000-0000-00005E160000}"/>
    <cellStyle name="Normal 2 3 6 2 2 2 3 3 2" xfId="15775" xr:uid="{00000000-0005-0000-0000-0000A23D0000}"/>
    <cellStyle name="Normal 2 3 6 2 2 2 3 3 2 3" xfId="30873" xr:uid="{00000000-0005-0000-0000-00009C780000}"/>
    <cellStyle name="Normal 2 3 6 2 2 2 3 3 3" xfId="10755" xr:uid="{00000000-0005-0000-0000-0000062A0000}"/>
    <cellStyle name="Normal 2 3 6 2 2 2 3 3 3 3" xfId="25856" xr:uid="{00000000-0005-0000-0000-000003650000}"/>
    <cellStyle name="Normal 2 3 6 2 2 2 3 3 5" xfId="20843" xr:uid="{00000000-0005-0000-0000-00006E510000}"/>
    <cellStyle name="Normal 2 3 6 2 2 2 3 4" xfId="12433" xr:uid="{00000000-0005-0000-0000-000094300000}"/>
    <cellStyle name="Normal 2 3 6 2 2 2 3 4 3" xfId="27531" xr:uid="{00000000-0005-0000-0000-00008E6B0000}"/>
    <cellStyle name="Normal 2 3 6 2 2 2 3 5" xfId="7412" xr:uid="{00000000-0005-0000-0000-0000F71C0000}"/>
    <cellStyle name="Normal 2 3 6 2 2 2 3 5 3" xfId="22514" xr:uid="{00000000-0005-0000-0000-0000F5570000}"/>
    <cellStyle name="Normal 2 3 6 2 2 2 3 7" xfId="17501" xr:uid="{00000000-0005-0000-0000-000060440000}"/>
    <cellStyle name="Normal 2 3 6 2 2 2 4" xfId="3194" xr:uid="{00000000-0005-0000-0000-00007D0C0000}"/>
    <cellStyle name="Normal 2 3 6 2 2 2 4 2" xfId="13268" xr:uid="{00000000-0005-0000-0000-0000D7330000}"/>
    <cellStyle name="Normal 2 3 6 2 2 2 4 2 3" xfId="28366" xr:uid="{00000000-0005-0000-0000-0000D16E0000}"/>
    <cellStyle name="Normal 2 3 6 2 2 2 4 3" xfId="8248" xr:uid="{00000000-0005-0000-0000-00003B200000}"/>
    <cellStyle name="Normal 2 3 6 2 2 2 4 3 3" xfId="23349" xr:uid="{00000000-0005-0000-0000-0000385B0000}"/>
    <cellStyle name="Normal 2 3 6 2 2 2 4 5" xfId="18336" xr:uid="{00000000-0005-0000-0000-0000A3470000}"/>
    <cellStyle name="Normal 2 3 6 2 2 2 5" xfId="4887" xr:uid="{00000000-0005-0000-0000-00001A130000}"/>
    <cellStyle name="Normal 2 3 6 2 2 2 5 2" xfId="14939" xr:uid="{00000000-0005-0000-0000-00005E3A0000}"/>
    <cellStyle name="Normal 2 3 6 2 2 2 5 2 3" xfId="30037" xr:uid="{00000000-0005-0000-0000-000058750000}"/>
    <cellStyle name="Normal 2 3 6 2 2 2 5 3" xfId="9919" xr:uid="{00000000-0005-0000-0000-0000C2260000}"/>
    <cellStyle name="Normal 2 3 6 2 2 2 5 3 3" xfId="25020" xr:uid="{00000000-0005-0000-0000-0000BF610000}"/>
    <cellStyle name="Normal 2 3 6 2 2 2 5 5" xfId="20007" xr:uid="{00000000-0005-0000-0000-00002A4E0000}"/>
    <cellStyle name="Normal 2 3 6 2 2 2 6" xfId="11597" xr:uid="{00000000-0005-0000-0000-0000502D0000}"/>
    <cellStyle name="Normal 2 3 6 2 2 2 6 3" xfId="26695" xr:uid="{00000000-0005-0000-0000-00004A680000}"/>
    <cellStyle name="Normal 2 3 6 2 2 2 7" xfId="6576" xr:uid="{00000000-0005-0000-0000-0000B3190000}"/>
    <cellStyle name="Normal 2 3 6 2 2 2 7 3" xfId="21678" xr:uid="{00000000-0005-0000-0000-0000B1540000}"/>
    <cellStyle name="Normal 2 3 6 2 2 2 9" xfId="16665" xr:uid="{00000000-0005-0000-0000-00001C410000}"/>
    <cellStyle name="Normal 2 3 6 2 2 3" xfId="1712" xr:uid="{00000000-0005-0000-0000-0000B3060000}"/>
    <cellStyle name="Normal 2 3 6 2 2 3 2" xfId="2551" xr:uid="{00000000-0005-0000-0000-0000FA090000}"/>
    <cellStyle name="Normal 2 3 6 2 2 3 2 2" xfId="4241" xr:uid="{00000000-0005-0000-0000-000094100000}"/>
    <cellStyle name="Normal 2 3 6 2 2 3 2 2 2" xfId="14314" xr:uid="{00000000-0005-0000-0000-0000ED370000}"/>
    <cellStyle name="Normal 2 3 6 2 2 3 2 2 2 3" xfId="29412" xr:uid="{00000000-0005-0000-0000-0000E7720000}"/>
    <cellStyle name="Normal 2 3 6 2 2 3 2 2 3" xfId="9294" xr:uid="{00000000-0005-0000-0000-000051240000}"/>
    <cellStyle name="Normal 2 3 6 2 2 3 2 2 3 3" xfId="24395" xr:uid="{00000000-0005-0000-0000-00004E5F0000}"/>
    <cellStyle name="Normal 2 3 6 2 2 3 2 2 5" xfId="19382" xr:uid="{00000000-0005-0000-0000-0000B94B0000}"/>
    <cellStyle name="Normal 2 3 6 2 2 3 2 3" xfId="5933" xr:uid="{00000000-0005-0000-0000-000030170000}"/>
    <cellStyle name="Normal 2 3 6 2 2 3 2 3 2" xfId="15985" xr:uid="{00000000-0005-0000-0000-0000743E0000}"/>
    <cellStyle name="Normal 2 3 6 2 2 3 2 3 2 3" xfId="31083" xr:uid="{00000000-0005-0000-0000-00006E790000}"/>
    <cellStyle name="Normal 2 3 6 2 2 3 2 3 3" xfId="10965" xr:uid="{00000000-0005-0000-0000-0000D82A0000}"/>
    <cellStyle name="Normal 2 3 6 2 2 3 2 3 3 3" xfId="26066" xr:uid="{00000000-0005-0000-0000-0000D5650000}"/>
    <cellStyle name="Normal 2 3 6 2 2 3 2 3 5" xfId="21053" xr:uid="{00000000-0005-0000-0000-000040520000}"/>
    <cellStyle name="Normal 2 3 6 2 2 3 2 4" xfId="12643" xr:uid="{00000000-0005-0000-0000-000066310000}"/>
    <cellStyle name="Normal 2 3 6 2 2 3 2 4 3" xfId="27741" xr:uid="{00000000-0005-0000-0000-0000606C0000}"/>
    <cellStyle name="Normal 2 3 6 2 2 3 2 5" xfId="7622" xr:uid="{00000000-0005-0000-0000-0000C91D0000}"/>
    <cellStyle name="Normal 2 3 6 2 2 3 2 5 3" xfId="22724" xr:uid="{00000000-0005-0000-0000-0000C7580000}"/>
    <cellStyle name="Normal 2 3 6 2 2 3 2 7" xfId="17711" xr:uid="{00000000-0005-0000-0000-000032450000}"/>
    <cellStyle name="Normal 2 3 6 2 2 3 3" xfId="3404" xr:uid="{00000000-0005-0000-0000-00004F0D0000}"/>
    <cellStyle name="Normal 2 3 6 2 2 3 3 2" xfId="13478" xr:uid="{00000000-0005-0000-0000-0000A9340000}"/>
    <cellStyle name="Normal 2 3 6 2 2 3 3 2 3" xfId="28576" xr:uid="{00000000-0005-0000-0000-0000A36F0000}"/>
    <cellStyle name="Normal 2 3 6 2 2 3 3 3" xfId="8458" xr:uid="{00000000-0005-0000-0000-00000D210000}"/>
    <cellStyle name="Normal 2 3 6 2 2 3 3 3 3" xfId="23559" xr:uid="{00000000-0005-0000-0000-00000A5C0000}"/>
    <cellStyle name="Normal 2 3 6 2 2 3 3 5" xfId="18546" xr:uid="{00000000-0005-0000-0000-000075480000}"/>
    <cellStyle name="Normal 2 3 6 2 2 3 4" xfId="5097" xr:uid="{00000000-0005-0000-0000-0000EC130000}"/>
    <cellStyle name="Normal 2 3 6 2 2 3 4 2" xfId="15149" xr:uid="{00000000-0005-0000-0000-0000303B0000}"/>
    <cellStyle name="Normal 2 3 6 2 2 3 4 2 3" xfId="30247" xr:uid="{00000000-0005-0000-0000-00002A760000}"/>
    <cellStyle name="Normal 2 3 6 2 2 3 4 3" xfId="10129" xr:uid="{00000000-0005-0000-0000-000094270000}"/>
    <cellStyle name="Normal 2 3 6 2 2 3 4 3 3" xfId="25230" xr:uid="{00000000-0005-0000-0000-000091620000}"/>
    <cellStyle name="Normal 2 3 6 2 2 3 4 5" xfId="20217" xr:uid="{00000000-0005-0000-0000-0000FC4E0000}"/>
    <cellStyle name="Normal 2 3 6 2 2 3 5" xfId="11807" xr:uid="{00000000-0005-0000-0000-0000222E0000}"/>
    <cellStyle name="Normal 2 3 6 2 2 3 5 3" xfId="26905" xr:uid="{00000000-0005-0000-0000-00001C690000}"/>
    <cellStyle name="Normal 2 3 6 2 2 3 6" xfId="6786" xr:uid="{00000000-0005-0000-0000-0000851A0000}"/>
    <cellStyle name="Normal 2 3 6 2 2 3 6 3" xfId="21888" xr:uid="{00000000-0005-0000-0000-000083550000}"/>
    <cellStyle name="Normal 2 3 6 2 2 3 8" xfId="16875" xr:uid="{00000000-0005-0000-0000-0000EE410000}"/>
    <cellStyle name="Normal 2 3 6 2 2 4" xfId="2133" xr:uid="{00000000-0005-0000-0000-000058080000}"/>
    <cellStyle name="Normal 2 3 6 2 2 4 2" xfId="3823" xr:uid="{00000000-0005-0000-0000-0000F20E0000}"/>
    <cellStyle name="Normal 2 3 6 2 2 4 2 2" xfId="13896" xr:uid="{00000000-0005-0000-0000-00004B360000}"/>
    <cellStyle name="Normal 2 3 6 2 2 4 2 2 3" xfId="28994" xr:uid="{00000000-0005-0000-0000-000045710000}"/>
    <cellStyle name="Normal 2 3 6 2 2 4 2 3" xfId="8876" xr:uid="{00000000-0005-0000-0000-0000AF220000}"/>
    <cellStyle name="Normal 2 3 6 2 2 4 2 3 3" xfId="23977" xr:uid="{00000000-0005-0000-0000-0000AC5D0000}"/>
    <cellStyle name="Normal 2 3 6 2 2 4 2 5" xfId="18964" xr:uid="{00000000-0005-0000-0000-0000174A0000}"/>
    <cellStyle name="Normal 2 3 6 2 2 4 3" xfId="5515" xr:uid="{00000000-0005-0000-0000-00008E150000}"/>
    <cellStyle name="Normal 2 3 6 2 2 4 3 2" xfId="15567" xr:uid="{00000000-0005-0000-0000-0000D23C0000}"/>
    <cellStyle name="Normal 2 3 6 2 2 4 3 2 3" xfId="30665" xr:uid="{00000000-0005-0000-0000-0000CC770000}"/>
    <cellStyle name="Normal 2 3 6 2 2 4 3 3" xfId="10547" xr:uid="{00000000-0005-0000-0000-000036290000}"/>
    <cellStyle name="Normal 2 3 6 2 2 4 3 3 3" xfId="25648" xr:uid="{00000000-0005-0000-0000-000033640000}"/>
    <cellStyle name="Normal 2 3 6 2 2 4 3 5" xfId="20635" xr:uid="{00000000-0005-0000-0000-00009E500000}"/>
    <cellStyle name="Normal 2 3 6 2 2 4 4" xfId="12225" xr:uid="{00000000-0005-0000-0000-0000C42F0000}"/>
    <cellStyle name="Normal 2 3 6 2 2 4 4 3" xfId="27323" xr:uid="{00000000-0005-0000-0000-0000BE6A0000}"/>
    <cellStyle name="Normal 2 3 6 2 2 4 5" xfId="7204" xr:uid="{00000000-0005-0000-0000-0000271C0000}"/>
    <cellStyle name="Normal 2 3 6 2 2 4 5 3" xfId="22306" xr:uid="{00000000-0005-0000-0000-000025570000}"/>
    <cellStyle name="Normal 2 3 6 2 2 4 7" xfId="17293" xr:uid="{00000000-0005-0000-0000-000090430000}"/>
    <cellStyle name="Normal 2 3 6 2 2 5" xfId="2986" xr:uid="{00000000-0005-0000-0000-0000AD0B0000}"/>
    <cellStyle name="Normal 2 3 6 2 2 5 2" xfId="13060" xr:uid="{00000000-0005-0000-0000-000007330000}"/>
    <cellStyle name="Normal 2 3 6 2 2 5 2 3" xfId="28158" xr:uid="{00000000-0005-0000-0000-0000016E0000}"/>
    <cellStyle name="Normal 2 3 6 2 2 5 3" xfId="8040" xr:uid="{00000000-0005-0000-0000-00006B1F0000}"/>
    <cellStyle name="Normal 2 3 6 2 2 5 3 3" xfId="23141" xr:uid="{00000000-0005-0000-0000-0000685A0000}"/>
    <cellStyle name="Normal 2 3 6 2 2 5 5" xfId="18128" xr:uid="{00000000-0005-0000-0000-0000D3460000}"/>
    <cellStyle name="Normal 2 3 6 2 2 6" xfId="4679" xr:uid="{00000000-0005-0000-0000-00004A120000}"/>
    <cellStyle name="Normal 2 3 6 2 2 6 2" xfId="14731" xr:uid="{00000000-0005-0000-0000-00008E390000}"/>
    <cellStyle name="Normal 2 3 6 2 2 6 2 3" xfId="29829" xr:uid="{00000000-0005-0000-0000-000088740000}"/>
    <cellStyle name="Normal 2 3 6 2 2 6 3" xfId="9711" xr:uid="{00000000-0005-0000-0000-0000F2250000}"/>
    <cellStyle name="Normal 2 3 6 2 2 6 3 3" xfId="24812" xr:uid="{00000000-0005-0000-0000-0000EF600000}"/>
    <cellStyle name="Normal 2 3 6 2 2 6 5" xfId="19799" xr:uid="{00000000-0005-0000-0000-00005A4D0000}"/>
    <cellStyle name="Normal 2 3 6 2 2 7" xfId="11389" xr:uid="{00000000-0005-0000-0000-0000802C0000}"/>
    <cellStyle name="Normal 2 3 6 2 2 7 3" xfId="26487" xr:uid="{00000000-0005-0000-0000-00007A670000}"/>
    <cellStyle name="Normal 2 3 6 2 2 8" xfId="6368" xr:uid="{00000000-0005-0000-0000-0000E3180000}"/>
    <cellStyle name="Normal 2 3 6 2 2 8 3" xfId="21470" xr:uid="{00000000-0005-0000-0000-0000E1530000}"/>
    <cellStyle name="Normal 2 3 6 2 3" xfId="1395" xr:uid="{00000000-0005-0000-0000-000076050000}"/>
    <cellStyle name="Normal 2 3 6 2 3 2" xfId="1816" xr:uid="{00000000-0005-0000-0000-00001B070000}"/>
    <cellStyle name="Normal 2 3 6 2 3 2 2" xfId="2655" xr:uid="{00000000-0005-0000-0000-0000620A0000}"/>
    <cellStyle name="Normal 2 3 6 2 3 2 2 2" xfId="4345" xr:uid="{00000000-0005-0000-0000-0000FC100000}"/>
    <cellStyle name="Normal 2 3 6 2 3 2 2 2 2" xfId="14418" xr:uid="{00000000-0005-0000-0000-000055380000}"/>
    <cellStyle name="Normal 2 3 6 2 3 2 2 2 2 3" xfId="29516" xr:uid="{00000000-0005-0000-0000-00004F730000}"/>
    <cellStyle name="Normal 2 3 6 2 3 2 2 2 3" xfId="9398" xr:uid="{00000000-0005-0000-0000-0000B9240000}"/>
    <cellStyle name="Normal 2 3 6 2 3 2 2 2 3 3" xfId="24499" xr:uid="{00000000-0005-0000-0000-0000B65F0000}"/>
    <cellStyle name="Normal 2 3 6 2 3 2 2 2 5" xfId="19486" xr:uid="{00000000-0005-0000-0000-0000214C0000}"/>
    <cellStyle name="Normal 2 3 6 2 3 2 2 3" xfId="6037" xr:uid="{00000000-0005-0000-0000-000098170000}"/>
    <cellStyle name="Normal 2 3 6 2 3 2 2 3 2" xfId="16089" xr:uid="{00000000-0005-0000-0000-0000DC3E0000}"/>
    <cellStyle name="Normal 2 3 6 2 3 2 2 3 2 3" xfId="31187" xr:uid="{00000000-0005-0000-0000-0000D6790000}"/>
    <cellStyle name="Normal 2 3 6 2 3 2 2 3 3" xfId="11069" xr:uid="{00000000-0005-0000-0000-0000402B0000}"/>
    <cellStyle name="Normal 2 3 6 2 3 2 2 3 3 3" xfId="26170" xr:uid="{00000000-0005-0000-0000-00003D660000}"/>
    <cellStyle name="Normal 2 3 6 2 3 2 2 3 5" xfId="21157" xr:uid="{00000000-0005-0000-0000-0000A8520000}"/>
    <cellStyle name="Normal 2 3 6 2 3 2 2 4" xfId="12747" xr:uid="{00000000-0005-0000-0000-0000CE310000}"/>
    <cellStyle name="Normal 2 3 6 2 3 2 2 4 3" xfId="27845" xr:uid="{00000000-0005-0000-0000-0000C86C0000}"/>
    <cellStyle name="Normal 2 3 6 2 3 2 2 5" xfId="7726" xr:uid="{00000000-0005-0000-0000-0000311E0000}"/>
    <cellStyle name="Normal 2 3 6 2 3 2 2 5 3" xfId="22828" xr:uid="{00000000-0005-0000-0000-00002F590000}"/>
    <cellStyle name="Normal 2 3 6 2 3 2 2 7" xfId="17815" xr:uid="{00000000-0005-0000-0000-00009A450000}"/>
    <cellStyle name="Normal 2 3 6 2 3 2 3" xfId="3508" xr:uid="{00000000-0005-0000-0000-0000B70D0000}"/>
    <cellStyle name="Normal 2 3 6 2 3 2 3 2" xfId="13582" xr:uid="{00000000-0005-0000-0000-000011350000}"/>
    <cellStyle name="Normal 2 3 6 2 3 2 3 2 3" xfId="28680" xr:uid="{00000000-0005-0000-0000-00000B700000}"/>
    <cellStyle name="Normal 2 3 6 2 3 2 3 3" xfId="8562" xr:uid="{00000000-0005-0000-0000-000075210000}"/>
    <cellStyle name="Normal 2 3 6 2 3 2 3 3 3" xfId="23663" xr:uid="{00000000-0005-0000-0000-0000725C0000}"/>
    <cellStyle name="Normal 2 3 6 2 3 2 3 5" xfId="18650" xr:uid="{00000000-0005-0000-0000-0000DD480000}"/>
    <cellStyle name="Normal 2 3 6 2 3 2 4" xfId="5201" xr:uid="{00000000-0005-0000-0000-000054140000}"/>
    <cellStyle name="Normal 2 3 6 2 3 2 4 2" xfId="15253" xr:uid="{00000000-0005-0000-0000-0000983B0000}"/>
    <cellStyle name="Normal 2 3 6 2 3 2 4 2 3" xfId="30351" xr:uid="{00000000-0005-0000-0000-000092760000}"/>
    <cellStyle name="Normal 2 3 6 2 3 2 4 3" xfId="10233" xr:uid="{00000000-0005-0000-0000-0000FC270000}"/>
    <cellStyle name="Normal 2 3 6 2 3 2 4 3 3" xfId="25334" xr:uid="{00000000-0005-0000-0000-0000F9620000}"/>
    <cellStyle name="Normal 2 3 6 2 3 2 4 5" xfId="20321" xr:uid="{00000000-0005-0000-0000-0000644F0000}"/>
    <cellStyle name="Normal 2 3 6 2 3 2 5" xfId="11911" xr:uid="{00000000-0005-0000-0000-00008A2E0000}"/>
    <cellStyle name="Normal 2 3 6 2 3 2 5 3" xfId="27009" xr:uid="{00000000-0005-0000-0000-000084690000}"/>
    <cellStyle name="Normal 2 3 6 2 3 2 6" xfId="6890" xr:uid="{00000000-0005-0000-0000-0000ED1A0000}"/>
    <cellStyle name="Normal 2 3 6 2 3 2 6 3" xfId="21992" xr:uid="{00000000-0005-0000-0000-0000EB550000}"/>
    <cellStyle name="Normal 2 3 6 2 3 2 8" xfId="16979" xr:uid="{00000000-0005-0000-0000-000056420000}"/>
    <cellStyle name="Normal 2 3 6 2 3 3" xfId="2237" xr:uid="{00000000-0005-0000-0000-0000C0080000}"/>
    <cellStyle name="Normal 2 3 6 2 3 3 2" xfId="3927" xr:uid="{00000000-0005-0000-0000-00005A0F0000}"/>
    <cellStyle name="Normal 2 3 6 2 3 3 2 2" xfId="14000" xr:uid="{00000000-0005-0000-0000-0000B3360000}"/>
    <cellStyle name="Normal 2 3 6 2 3 3 2 2 3" xfId="29098" xr:uid="{00000000-0005-0000-0000-0000AD710000}"/>
    <cellStyle name="Normal 2 3 6 2 3 3 2 3" xfId="8980" xr:uid="{00000000-0005-0000-0000-000017230000}"/>
    <cellStyle name="Normal 2 3 6 2 3 3 2 3 3" xfId="24081" xr:uid="{00000000-0005-0000-0000-0000145E0000}"/>
    <cellStyle name="Normal 2 3 6 2 3 3 2 5" xfId="19068" xr:uid="{00000000-0005-0000-0000-00007F4A0000}"/>
    <cellStyle name="Normal 2 3 6 2 3 3 3" xfId="5619" xr:uid="{00000000-0005-0000-0000-0000F6150000}"/>
    <cellStyle name="Normal 2 3 6 2 3 3 3 2" xfId="15671" xr:uid="{00000000-0005-0000-0000-00003A3D0000}"/>
    <cellStyle name="Normal 2 3 6 2 3 3 3 2 3" xfId="30769" xr:uid="{00000000-0005-0000-0000-000034780000}"/>
    <cellStyle name="Normal 2 3 6 2 3 3 3 3" xfId="10651" xr:uid="{00000000-0005-0000-0000-00009E290000}"/>
    <cellStyle name="Normal 2 3 6 2 3 3 3 3 3" xfId="25752" xr:uid="{00000000-0005-0000-0000-00009B640000}"/>
    <cellStyle name="Normal 2 3 6 2 3 3 3 5" xfId="20739" xr:uid="{00000000-0005-0000-0000-000006510000}"/>
    <cellStyle name="Normal 2 3 6 2 3 3 4" xfId="12329" xr:uid="{00000000-0005-0000-0000-00002C300000}"/>
    <cellStyle name="Normal 2 3 6 2 3 3 4 3" xfId="27427" xr:uid="{00000000-0005-0000-0000-0000266B0000}"/>
    <cellStyle name="Normal 2 3 6 2 3 3 5" xfId="7308" xr:uid="{00000000-0005-0000-0000-00008F1C0000}"/>
    <cellStyle name="Normal 2 3 6 2 3 3 5 3" xfId="22410" xr:uid="{00000000-0005-0000-0000-00008D570000}"/>
    <cellStyle name="Normal 2 3 6 2 3 3 7" xfId="17397" xr:uid="{00000000-0005-0000-0000-0000F8430000}"/>
    <cellStyle name="Normal 2 3 6 2 3 4" xfId="3090" xr:uid="{00000000-0005-0000-0000-0000150C0000}"/>
    <cellStyle name="Normal 2 3 6 2 3 4 2" xfId="13164" xr:uid="{00000000-0005-0000-0000-00006F330000}"/>
    <cellStyle name="Normal 2 3 6 2 3 4 2 3" xfId="28262" xr:uid="{00000000-0005-0000-0000-0000696E0000}"/>
    <cellStyle name="Normal 2 3 6 2 3 4 3" xfId="8144" xr:uid="{00000000-0005-0000-0000-0000D31F0000}"/>
    <cellStyle name="Normal 2 3 6 2 3 4 3 3" xfId="23245" xr:uid="{00000000-0005-0000-0000-0000D05A0000}"/>
    <cellStyle name="Normal 2 3 6 2 3 4 5" xfId="18232" xr:uid="{00000000-0005-0000-0000-00003B470000}"/>
    <cellStyle name="Normal 2 3 6 2 3 5" xfId="4783" xr:uid="{00000000-0005-0000-0000-0000B2120000}"/>
    <cellStyle name="Normal 2 3 6 2 3 5 2" xfId="14835" xr:uid="{00000000-0005-0000-0000-0000F6390000}"/>
    <cellStyle name="Normal 2 3 6 2 3 5 2 3" xfId="29933" xr:uid="{00000000-0005-0000-0000-0000F0740000}"/>
    <cellStyle name="Normal 2 3 6 2 3 5 3" xfId="9815" xr:uid="{00000000-0005-0000-0000-00005A260000}"/>
    <cellStyle name="Normal 2 3 6 2 3 5 3 3" xfId="24916" xr:uid="{00000000-0005-0000-0000-000057610000}"/>
    <cellStyle name="Normal 2 3 6 2 3 5 5" xfId="19903" xr:uid="{00000000-0005-0000-0000-0000C24D0000}"/>
    <cellStyle name="Normal 2 3 6 2 3 6" xfId="11493" xr:uid="{00000000-0005-0000-0000-0000E82C0000}"/>
    <cellStyle name="Normal 2 3 6 2 3 6 3" xfId="26591" xr:uid="{00000000-0005-0000-0000-0000E2670000}"/>
    <cellStyle name="Normal 2 3 6 2 3 7" xfId="6472" xr:uid="{00000000-0005-0000-0000-00004B190000}"/>
    <cellStyle name="Normal 2 3 6 2 3 7 3" xfId="21574" xr:uid="{00000000-0005-0000-0000-000049540000}"/>
    <cellStyle name="Normal 2 3 6 2 3 9" xfId="16561" xr:uid="{00000000-0005-0000-0000-0000B4400000}"/>
    <cellStyle name="Normal 2 3 6 2 4" xfId="1608" xr:uid="{00000000-0005-0000-0000-00004B060000}"/>
    <cellStyle name="Normal 2 3 6 2 4 2" xfId="2447" xr:uid="{00000000-0005-0000-0000-000092090000}"/>
    <cellStyle name="Normal 2 3 6 2 4 2 2" xfId="4137" xr:uid="{00000000-0005-0000-0000-00002C100000}"/>
    <cellStyle name="Normal 2 3 6 2 4 2 2 2" xfId="14210" xr:uid="{00000000-0005-0000-0000-000085370000}"/>
    <cellStyle name="Normal 2 3 6 2 4 2 2 2 3" xfId="29308" xr:uid="{00000000-0005-0000-0000-00007F720000}"/>
    <cellStyle name="Normal 2 3 6 2 4 2 2 3" xfId="9190" xr:uid="{00000000-0005-0000-0000-0000E9230000}"/>
    <cellStyle name="Normal 2 3 6 2 4 2 2 3 3" xfId="24291" xr:uid="{00000000-0005-0000-0000-0000E65E0000}"/>
    <cellStyle name="Normal 2 3 6 2 4 2 2 5" xfId="19278" xr:uid="{00000000-0005-0000-0000-0000514B0000}"/>
    <cellStyle name="Normal 2 3 6 2 4 2 3" xfId="5829" xr:uid="{00000000-0005-0000-0000-0000C8160000}"/>
    <cellStyle name="Normal 2 3 6 2 4 2 3 2" xfId="15881" xr:uid="{00000000-0005-0000-0000-00000C3E0000}"/>
    <cellStyle name="Normal 2 3 6 2 4 2 3 2 3" xfId="30979" xr:uid="{00000000-0005-0000-0000-000006790000}"/>
    <cellStyle name="Normal 2 3 6 2 4 2 3 3" xfId="10861" xr:uid="{00000000-0005-0000-0000-0000702A0000}"/>
    <cellStyle name="Normal 2 3 6 2 4 2 3 3 3" xfId="25962" xr:uid="{00000000-0005-0000-0000-00006D650000}"/>
    <cellStyle name="Normal 2 3 6 2 4 2 3 5" xfId="20949" xr:uid="{00000000-0005-0000-0000-0000D8510000}"/>
    <cellStyle name="Normal 2 3 6 2 4 2 4" xfId="12539" xr:uid="{00000000-0005-0000-0000-0000FE300000}"/>
    <cellStyle name="Normal 2 3 6 2 4 2 4 3" xfId="27637" xr:uid="{00000000-0005-0000-0000-0000F86B0000}"/>
    <cellStyle name="Normal 2 3 6 2 4 2 5" xfId="7518" xr:uid="{00000000-0005-0000-0000-0000611D0000}"/>
    <cellStyle name="Normal 2 3 6 2 4 2 5 3" xfId="22620" xr:uid="{00000000-0005-0000-0000-00005F580000}"/>
    <cellStyle name="Normal 2 3 6 2 4 2 7" xfId="17607" xr:uid="{00000000-0005-0000-0000-0000CA440000}"/>
    <cellStyle name="Normal 2 3 6 2 4 3" xfId="3300" xr:uid="{00000000-0005-0000-0000-0000E70C0000}"/>
    <cellStyle name="Normal 2 3 6 2 4 3 2" xfId="13374" xr:uid="{00000000-0005-0000-0000-000041340000}"/>
    <cellStyle name="Normal 2 3 6 2 4 3 2 3" xfId="28472" xr:uid="{00000000-0005-0000-0000-00003B6F0000}"/>
    <cellStyle name="Normal 2 3 6 2 4 3 3" xfId="8354" xr:uid="{00000000-0005-0000-0000-0000A5200000}"/>
    <cellStyle name="Normal 2 3 6 2 4 3 3 3" xfId="23455" xr:uid="{00000000-0005-0000-0000-0000A25B0000}"/>
    <cellStyle name="Normal 2 3 6 2 4 3 5" xfId="18442" xr:uid="{00000000-0005-0000-0000-00000D480000}"/>
    <cellStyle name="Normal 2 3 6 2 4 4" xfId="4993" xr:uid="{00000000-0005-0000-0000-000084130000}"/>
    <cellStyle name="Normal 2 3 6 2 4 4 2" xfId="15045" xr:uid="{00000000-0005-0000-0000-0000C83A0000}"/>
    <cellStyle name="Normal 2 3 6 2 4 4 2 3" xfId="30143" xr:uid="{00000000-0005-0000-0000-0000C2750000}"/>
    <cellStyle name="Normal 2 3 6 2 4 4 3" xfId="10025" xr:uid="{00000000-0005-0000-0000-00002C270000}"/>
    <cellStyle name="Normal 2 3 6 2 4 4 3 3" xfId="25126" xr:uid="{00000000-0005-0000-0000-000029620000}"/>
    <cellStyle name="Normal 2 3 6 2 4 4 5" xfId="20113" xr:uid="{00000000-0005-0000-0000-0000944E0000}"/>
    <cellStyle name="Normal 2 3 6 2 4 5" xfId="11703" xr:uid="{00000000-0005-0000-0000-0000BA2D0000}"/>
    <cellStyle name="Normal 2 3 6 2 4 5 3" xfId="26801" xr:uid="{00000000-0005-0000-0000-0000B4680000}"/>
    <cellStyle name="Normal 2 3 6 2 4 6" xfId="6682" xr:uid="{00000000-0005-0000-0000-00001D1A0000}"/>
    <cellStyle name="Normal 2 3 6 2 4 6 3" xfId="21784" xr:uid="{00000000-0005-0000-0000-00001B550000}"/>
    <cellStyle name="Normal 2 3 6 2 4 8" xfId="16771" xr:uid="{00000000-0005-0000-0000-000086410000}"/>
    <cellStyle name="Normal 2 3 6 2 5" xfId="2029" xr:uid="{00000000-0005-0000-0000-0000F0070000}"/>
    <cellStyle name="Normal 2 3 6 2 5 2" xfId="3719" xr:uid="{00000000-0005-0000-0000-00008A0E0000}"/>
    <cellStyle name="Normal 2 3 6 2 5 2 2" xfId="13792" xr:uid="{00000000-0005-0000-0000-0000E3350000}"/>
    <cellStyle name="Normal 2 3 6 2 5 2 2 3" xfId="28890" xr:uid="{00000000-0005-0000-0000-0000DD700000}"/>
    <cellStyle name="Normal 2 3 6 2 5 2 3" xfId="8772" xr:uid="{00000000-0005-0000-0000-000047220000}"/>
    <cellStyle name="Normal 2 3 6 2 5 2 3 3" xfId="23873" xr:uid="{00000000-0005-0000-0000-0000445D0000}"/>
    <cellStyle name="Normal 2 3 6 2 5 2 5" xfId="18860" xr:uid="{00000000-0005-0000-0000-0000AF490000}"/>
    <cellStyle name="Normal 2 3 6 2 5 3" xfId="5411" xr:uid="{00000000-0005-0000-0000-000026150000}"/>
    <cellStyle name="Normal 2 3 6 2 5 3 2" xfId="15463" xr:uid="{00000000-0005-0000-0000-00006A3C0000}"/>
    <cellStyle name="Normal 2 3 6 2 5 3 2 3" xfId="30561" xr:uid="{00000000-0005-0000-0000-000064770000}"/>
    <cellStyle name="Normal 2 3 6 2 5 3 3" xfId="10443" xr:uid="{00000000-0005-0000-0000-0000CE280000}"/>
    <cellStyle name="Normal 2 3 6 2 5 3 3 3" xfId="25544" xr:uid="{00000000-0005-0000-0000-0000CB630000}"/>
    <cellStyle name="Normal 2 3 6 2 5 3 5" xfId="20531" xr:uid="{00000000-0005-0000-0000-000036500000}"/>
    <cellStyle name="Normal 2 3 6 2 5 4" xfId="12121" xr:uid="{00000000-0005-0000-0000-00005C2F0000}"/>
    <cellStyle name="Normal 2 3 6 2 5 4 3" xfId="27219" xr:uid="{00000000-0005-0000-0000-0000566A0000}"/>
    <cellStyle name="Normal 2 3 6 2 5 5" xfId="7100" xr:uid="{00000000-0005-0000-0000-0000BF1B0000}"/>
    <cellStyle name="Normal 2 3 6 2 5 5 3" xfId="22202" xr:uid="{00000000-0005-0000-0000-0000BD560000}"/>
    <cellStyle name="Normal 2 3 6 2 5 7" xfId="17189" xr:uid="{00000000-0005-0000-0000-000028430000}"/>
    <cellStyle name="Normal 2 3 6 2 6" xfId="2882" xr:uid="{00000000-0005-0000-0000-0000450B0000}"/>
    <cellStyle name="Normal 2 3 6 2 6 2" xfId="12956" xr:uid="{00000000-0005-0000-0000-00009F320000}"/>
    <cellStyle name="Normal 2 3 6 2 6 2 3" xfId="28054" xr:uid="{00000000-0005-0000-0000-0000996D0000}"/>
    <cellStyle name="Normal 2 3 6 2 6 3" xfId="7936" xr:uid="{00000000-0005-0000-0000-0000031F0000}"/>
    <cellStyle name="Normal 2 3 6 2 6 3 3" xfId="23037" xr:uid="{00000000-0005-0000-0000-0000005A0000}"/>
    <cellStyle name="Normal 2 3 6 2 6 5" xfId="18024" xr:uid="{00000000-0005-0000-0000-00006B460000}"/>
    <cellStyle name="Normal 2 3 6 2 7" xfId="4575" xr:uid="{00000000-0005-0000-0000-0000E2110000}"/>
    <cellStyle name="Normal 2 3 6 2 7 2" xfId="14627" xr:uid="{00000000-0005-0000-0000-000026390000}"/>
    <cellStyle name="Normal 2 3 6 2 7 2 3" xfId="29725" xr:uid="{00000000-0005-0000-0000-000020740000}"/>
    <cellStyle name="Normal 2 3 6 2 7 3" xfId="9607" xr:uid="{00000000-0005-0000-0000-00008A250000}"/>
    <cellStyle name="Normal 2 3 6 2 7 3 3" xfId="24708" xr:uid="{00000000-0005-0000-0000-000087600000}"/>
    <cellStyle name="Normal 2 3 6 2 7 5" xfId="19695" xr:uid="{00000000-0005-0000-0000-0000F24C0000}"/>
    <cellStyle name="Normal 2 3 6 2 8" xfId="11285" xr:uid="{00000000-0005-0000-0000-0000182C0000}"/>
    <cellStyle name="Normal 2 3 6 2 8 3" xfId="26383" xr:uid="{00000000-0005-0000-0000-000012670000}"/>
    <cellStyle name="Normal 2 3 6 2 9" xfId="6264" xr:uid="{00000000-0005-0000-0000-00007B180000}"/>
    <cellStyle name="Normal 2 3 6 2 9 3" xfId="21366" xr:uid="{00000000-0005-0000-0000-000079530000}"/>
    <cellStyle name="Normal 2 3 6 3" xfId="1228" xr:uid="{00000000-0005-0000-0000-0000CF040000}"/>
    <cellStyle name="Normal 2 3 6 3 10" xfId="16405" xr:uid="{00000000-0005-0000-0000-000018400000}"/>
    <cellStyle name="Normal 2 3 6 3 2" xfId="1447" xr:uid="{00000000-0005-0000-0000-0000AA050000}"/>
    <cellStyle name="Normal 2 3 6 3 2 2" xfId="1868" xr:uid="{00000000-0005-0000-0000-00004F070000}"/>
    <cellStyle name="Normal 2 3 6 3 2 2 2" xfId="2707" xr:uid="{00000000-0005-0000-0000-0000960A0000}"/>
    <cellStyle name="Normal 2 3 6 3 2 2 2 2" xfId="4397" xr:uid="{00000000-0005-0000-0000-000030110000}"/>
    <cellStyle name="Normal 2 3 6 3 2 2 2 2 2" xfId="14470" xr:uid="{00000000-0005-0000-0000-000089380000}"/>
    <cellStyle name="Normal 2 3 6 3 2 2 2 2 2 3" xfId="29568" xr:uid="{00000000-0005-0000-0000-000083730000}"/>
    <cellStyle name="Normal 2 3 6 3 2 2 2 2 3" xfId="9450" xr:uid="{00000000-0005-0000-0000-0000ED240000}"/>
    <cellStyle name="Normal 2 3 6 3 2 2 2 2 3 3" xfId="24551" xr:uid="{00000000-0005-0000-0000-0000EA5F0000}"/>
    <cellStyle name="Normal 2 3 6 3 2 2 2 2 5" xfId="19538" xr:uid="{00000000-0005-0000-0000-0000554C0000}"/>
    <cellStyle name="Normal 2 3 6 3 2 2 2 3" xfId="6089" xr:uid="{00000000-0005-0000-0000-0000CC170000}"/>
    <cellStyle name="Normal 2 3 6 3 2 2 2 3 2" xfId="16141" xr:uid="{00000000-0005-0000-0000-0000103F0000}"/>
    <cellStyle name="Normal 2 3 6 3 2 2 2 3 2 3" xfId="31239" xr:uid="{00000000-0005-0000-0000-00000A7A0000}"/>
    <cellStyle name="Normal 2 3 6 3 2 2 2 3 3" xfId="11121" xr:uid="{00000000-0005-0000-0000-0000742B0000}"/>
    <cellStyle name="Normal 2 3 6 3 2 2 2 3 3 3" xfId="26222" xr:uid="{00000000-0005-0000-0000-000071660000}"/>
    <cellStyle name="Normal 2 3 6 3 2 2 2 3 5" xfId="21209" xr:uid="{00000000-0005-0000-0000-0000DC520000}"/>
    <cellStyle name="Normal 2 3 6 3 2 2 2 4" xfId="12799" xr:uid="{00000000-0005-0000-0000-000002320000}"/>
    <cellStyle name="Normal 2 3 6 3 2 2 2 4 3" xfId="27897" xr:uid="{00000000-0005-0000-0000-0000FC6C0000}"/>
    <cellStyle name="Normal 2 3 6 3 2 2 2 5" xfId="7778" xr:uid="{00000000-0005-0000-0000-0000651E0000}"/>
    <cellStyle name="Normal 2 3 6 3 2 2 2 5 3" xfId="22880" xr:uid="{00000000-0005-0000-0000-000063590000}"/>
    <cellStyle name="Normal 2 3 6 3 2 2 2 7" xfId="17867" xr:uid="{00000000-0005-0000-0000-0000CE450000}"/>
    <cellStyle name="Normal 2 3 6 3 2 2 3" xfId="3560" xr:uid="{00000000-0005-0000-0000-0000EB0D0000}"/>
    <cellStyle name="Normal 2 3 6 3 2 2 3 2" xfId="13634" xr:uid="{00000000-0005-0000-0000-000045350000}"/>
    <cellStyle name="Normal 2 3 6 3 2 2 3 2 3" xfId="28732" xr:uid="{00000000-0005-0000-0000-00003F700000}"/>
    <cellStyle name="Normal 2 3 6 3 2 2 3 3" xfId="8614" xr:uid="{00000000-0005-0000-0000-0000A9210000}"/>
    <cellStyle name="Normal 2 3 6 3 2 2 3 3 3" xfId="23715" xr:uid="{00000000-0005-0000-0000-0000A65C0000}"/>
    <cellStyle name="Normal 2 3 6 3 2 2 3 5" xfId="18702" xr:uid="{00000000-0005-0000-0000-000011490000}"/>
    <cellStyle name="Normal 2 3 6 3 2 2 4" xfId="5253" xr:uid="{00000000-0005-0000-0000-000088140000}"/>
    <cellStyle name="Normal 2 3 6 3 2 2 4 2" xfId="15305" xr:uid="{00000000-0005-0000-0000-0000CC3B0000}"/>
    <cellStyle name="Normal 2 3 6 3 2 2 4 2 3" xfId="30403" xr:uid="{00000000-0005-0000-0000-0000C6760000}"/>
    <cellStyle name="Normal 2 3 6 3 2 2 4 3" xfId="10285" xr:uid="{00000000-0005-0000-0000-000030280000}"/>
    <cellStyle name="Normal 2 3 6 3 2 2 4 3 3" xfId="25386" xr:uid="{00000000-0005-0000-0000-00002D630000}"/>
    <cellStyle name="Normal 2 3 6 3 2 2 4 5" xfId="20373" xr:uid="{00000000-0005-0000-0000-0000984F0000}"/>
    <cellStyle name="Normal 2 3 6 3 2 2 5" xfId="11963" xr:uid="{00000000-0005-0000-0000-0000BE2E0000}"/>
    <cellStyle name="Normal 2 3 6 3 2 2 5 3" xfId="27061" xr:uid="{00000000-0005-0000-0000-0000B8690000}"/>
    <cellStyle name="Normal 2 3 6 3 2 2 6" xfId="6942" xr:uid="{00000000-0005-0000-0000-0000211B0000}"/>
    <cellStyle name="Normal 2 3 6 3 2 2 6 3" xfId="22044" xr:uid="{00000000-0005-0000-0000-00001F560000}"/>
    <cellStyle name="Normal 2 3 6 3 2 2 8" xfId="17031" xr:uid="{00000000-0005-0000-0000-00008A420000}"/>
    <cellStyle name="Normal 2 3 6 3 2 3" xfId="2289" xr:uid="{00000000-0005-0000-0000-0000F4080000}"/>
    <cellStyle name="Normal 2 3 6 3 2 3 2" xfId="3979" xr:uid="{00000000-0005-0000-0000-00008E0F0000}"/>
    <cellStyle name="Normal 2 3 6 3 2 3 2 2" xfId="14052" xr:uid="{00000000-0005-0000-0000-0000E7360000}"/>
    <cellStyle name="Normal 2 3 6 3 2 3 2 2 3" xfId="29150" xr:uid="{00000000-0005-0000-0000-0000E1710000}"/>
    <cellStyle name="Normal 2 3 6 3 2 3 2 3" xfId="9032" xr:uid="{00000000-0005-0000-0000-00004B230000}"/>
    <cellStyle name="Normal 2 3 6 3 2 3 2 3 3" xfId="24133" xr:uid="{00000000-0005-0000-0000-0000485E0000}"/>
    <cellStyle name="Normal 2 3 6 3 2 3 2 5" xfId="19120" xr:uid="{00000000-0005-0000-0000-0000B34A0000}"/>
    <cellStyle name="Normal 2 3 6 3 2 3 3" xfId="5671" xr:uid="{00000000-0005-0000-0000-00002A160000}"/>
    <cellStyle name="Normal 2 3 6 3 2 3 3 2" xfId="15723" xr:uid="{00000000-0005-0000-0000-00006E3D0000}"/>
    <cellStyle name="Normal 2 3 6 3 2 3 3 2 3" xfId="30821" xr:uid="{00000000-0005-0000-0000-000068780000}"/>
    <cellStyle name="Normal 2 3 6 3 2 3 3 3" xfId="10703" xr:uid="{00000000-0005-0000-0000-0000D2290000}"/>
    <cellStyle name="Normal 2 3 6 3 2 3 3 3 3" xfId="25804" xr:uid="{00000000-0005-0000-0000-0000CF640000}"/>
    <cellStyle name="Normal 2 3 6 3 2 3 3 5" xfId="20791" xr:uid="{00000000-0005-0000-0000-00003A510000}"/>
    <cellStyle name="Normal 2 3 6 3 2 3 4" xfId="12381" xr:uid="{00000000-0005-0000-0000-000060300000}"/>
    <cellStyle name="Normal 2 3 6 3 2 3 4 3" xfId="27479" xr:uid="{00000000-0005-0000-0000-00005A6B0000}"/>
    <cellStyle name="Normal 2 3 6 3 2 3 5" xfId="7360" xr:uid="{00000000-0005-0000-0000-0000C31C0000}"/>
    <cellStyle name="Normal 2 3 6 3 2 3 5 3" xfId="22462" xr:uid="{00000000-0005-0000-0000-0000C1570000}"/>
    <cellStyle name="Normal 2 3 6 3 2 3 7" xfId="17449" xr:uid="{00000000-0005-0000-0000-00002C440000}"/>
    <cellStyle name="Normal 2 3 6 3 2 4" xfId="3142" xr:uid="{00000000-0005-0000-0000-0000490C0000}"/>
    <cellStyle name="Normal 2 3 6 3 2 4 2" xfId="13216" xr:uid="{00000000-0005-0000-0000-0000A3330000}"/>
    <cellStyle name="Normal 2 3 6 3 2 4 2 3" xfId="28314" xr:uid="{00000000-0005-0000-0000-00009D6E0000}"/>
    <cellStyle name="Normal 2 3 6 3 2 4 3" xfId="8196" xr:uid="{00000000-0005-0000-0000-000007200000}"/>
    <cellStyle name="Normal 2 3 6 3 2 4 3 3" xfId="23297" xr:uid="{00000000-0005-0000-0000-0000045B0000}"/>
    <cellStyle name="Normal 2 3 6 3 2 4 5" xfId="18284" xr:uid="{00000000-0005-0000-0000-00006F470000}"/>
    <cellStyle name="Normal 2 3 6 3 2 5" xfId="4835" xr:uid="{00000000-0005-0000-0000-0000E6120000}"/>
    <cellStyle name="Normal 2 3 6 3 2 5 2" xfId="14887" xr:uid="{00000000-0005-0000-0000-00002A3A0000}"/>
    <cellStyle name="Normal 2 3 6 3 2 5 2 3" xfId="29985" xr:uid="{00000000-0005-0000-0000-000024750000}"/>
    <cellStyle name="Normal 2 3 6 3 2 5 3" xfId="9867" xr:uid="{00000000-0005-0000-0000-00008E260000}"/>
    <cellStyle name="Normal 2 3 6 3 2 5 3 3" xfId="24968" xr:uid="{00000000-0005-0000-0000-00008B610000}"/>
    <cellStyle name="Normal 2 3 6 3 2 5 5" xfId="19955" xr:uid="{00000000-0005-0000-0000-0000F64D0000}"/>
    <cellStyle name="Normal 2 3 6 3 2 6" xfId="11545" xr:uid="{00000000-0005-0000-0000-00001C2D0000}"/>
    <cellStyle name="Normal 2 3 6 3 2 6 3" xfId="26643" xr:uid="{00000000-0005-0000-0000-000016680000}"/>
    <cellStyle name="Normal 2 3 6 3 2 7" xfId="6524" xr:uid="{00000000-0005-0000-0000-00007F190000}"/>
    <cellStyle name="Normal 2 3 6 3 2 7 3" xfId="21626" xr:uid="{00000000-0005-0000-0000-00007D540000}"/>
    <cellStyle name="Normal 2 3 6 3 2 9" xfId="16613" xr:uid="{00000000-0005-0000-0000-0000E8400000}"/>
    <cellStyle name="Normal 2 3 6 3 3" xfId="1660" xr:uid="{00000000-0005-0000-0000-00007F060000}"/>
    <cellStyle name="Normal 2 3 6 3 3 2" xfId="2499" xr:uid="{00000000-0005-0000-0000-0000C6090000}"/>
    <cellStyle name="Normal 2 3 6 3 3 2 2" xfId="4189" xr:uid="{00000000-0005-0000-0000-000060100000}"/>
    <cellStyle name="Normal 2 3 6 3 3 2 2 2" xfId="14262" xr:uid="{00000000-0005-0000-0000-0000B9370000}"/>
    <cellStyle name="Normal 2 3 6 3 3 2 2 2 3" xfId="29360" xr:uid="{00000000-0005-0000-0000-0000B3720000}"/>
    <cellStyle name="Normal 2 3 6 3 3 2 2 3" xfId="9242" xr:uid="{00000000-0005-0000-0000-00001D240000}"/>
    <cellStyle name="Normal 2 3 6 3 3 2 2 3 3" xfId="24343" xr:uid="{00000000-0005-0000-0000-00001A5F0000}"/>
    <cellStyle name="Normal 2 3 6 3 3 2 2 5" xfId="19330" xr:uid="{00000000-0005-0000-0000-0000854B0000}"/>
    <cellStyle name="Normal 2 3 6 3 3 2 3" xfId="5881" xr:uid="{00000000-0005-0000-0000-0000FC160000}"/>
    <cellStyle name="Normal 2 3 6 3 3 2 3 2" xfId="15933" xr:uid="{00000000-0005-0000-0000-0000403E0000}"/>
    <cellStyle name="Normal 2 3 6 3 3 2 3 2 3" xfId="31031" xr:uid="{00000000-0005-0000-0000-00003A790000}"/>
    <cellStyle name="Normal 2 3 6 3 3 2 3 3" xfId="10913" xr:uid="{00000000-0005-0000-0000-0000A42A0000}"/>
    <cellStyle name="Normal 2 3 6 3 3 2 3 3 3" xfId="26014" xr:uid="{00000000-0005-0000-0000-0000A1650000}"/>
    <cellStyle name="Normal 2 3 6 3 3 2 3 5" xfId="21001" xr:uid="{00000000-0005-0000-0000-00000C520000}"/>
    <cellStyle name="Normal 2 3 6 3 3 2 4" xfId="12591" xr:uid="{00000000-0005-0000-0000-000032310000}"/>
    <cellStyle name="Normal 2 3 6 3 3 2 4 3" xfId="27689" xr:uid="{00000000-0005-0000-0000-00002C6C0000}"/>
    <cellStyle name="Normal 2 3 6 3 3 2 5" xfId="7570" xr:uid="{00000000-0005-0000-0000-0000951D0000}"/>
    <cellStyle name="Normal 2 3 6 3 3 2 5 3" xfId="22672" xr:uid="{00000000-0005-0000-0000-000093580000}"/>
    <cellStyle name="Normal 2 3 6 3 3 2 7" xfId="17659" xr:uid="{00000000-0005-0000-0000-0000FE440000}"/>
    <cellStyle name="Normal 2 3 6 3 3 3" xfId="3352" xr:uid="{00000000-0005-0000-0000-00001B0D0000}"/>
    <cellStyle name="Normal 2 3 6 3 3 3 2" xfId="13426" xr:uid="{00000000-0005-0000-0000-000075340000}"/>
    <cellStyle name="Normal 2 3 6 3 3 3 2 3" xfId="28524" xr:uid="{00000000-0005-0000-0000-00006F6F0000}"/>
    <cellStyle name="Normal 2 3 6 3 3 3 3" xfId="8406" xr:uid="{00000000-0005-0000-0000-0000D9200000}"/>
    <cellStyle name="Normal 2 3 6 3 3 3 3 3" xfId="23507" xr:uid="{00000000-0005-0000-0000-0000D65B0000}"/>
    <cellStyle name="Normal 2 3 6 3 3 3 5" xfId="18494" xr:uid="{00000000-0005-0000-0000-000041480000}"/>
    <cellStyle name="Normal 2 3 6 3 3 4" xfId="5045" xr:uid="{00000000-0005-0000-0000-0000B8130000}"/>
    <cellStyle name="Normal 2 3 6 3 3 4 2" xfId="15097" xr:uid="{00000000-0005-0000-0000-0000FC3A0000}"/>
    <cellStyle name="Normal 2 3 6 3 3 4 2 3" xfId="30195" xr:uid="{00000000-0005-0000-0000-0000F6750000}"/>
    <cellStyle name="Normal 2 3 6 3 3 4 3" xfId="10077" xr:uid="{00000000-0005-0000-0000-000060270000}"/>
    <cellStyle name="Normal 2 3 6 3 3 4 3 3" xfId="25178" xr:uid="{00000000-0005-0000-0000-00005D620000}"/>
    <cellStyle name="Normal 2 3 6 3 3 4 5" xfId="20165" xr:uid="{00000000-0005-0000-0000-0000C84E0000}"/>
    <cellStyle name="Normal 2 3 6 3 3 5" xfId="11755" xr:uid="{00000000-0005-0000-0000-0000EE2D0000}"/>
    <cellStyle name="Normal 2 3 6 3 3 5 3" xfId="26853" xr:uid="{00000000-0005-0000-0000-0000E8680000}"/>
    <cellStyle name="Normal 2 3 6 3 3 6" xfId="6734" xr:uid="{00000000-0005-0000-0000-0000511A0000}"/>
    <cellStyle name="Normal 2 3 6 3 3 6 3" xfId="21836" xr:uid="{00000000-0005-0000-0000-00004F550000}"/>
    <cellStyle name="Normal 2 3 6 3 3 8" xfId="16823" xr:uid="{00000000-0005-0000-0000-0000BA410000}"/>
    <cellStyle name="Normal 2 3 6 3 4" xfId="2081" xr:uid="{00000000-0005-0000-0000-000024080000}"/>
    <cellStyle name="Normal 2 3 6 3 4 2" xfId="3771" xr:uid="{00000000-0005-0000-0000-0000BE0E0000}"/>
    <cellStyle name="Normal 2 3 6 3 4 2 2" xfId="13844" xr:uid="{00000000-0005-0000-0000-000017360000}"/>
    <cellStyle name="Normal 2 3 6 3 4 2 2 3" xfId="28942" xr:uid="{00000000-0005-0000-0000-000011710000}"/>
    <cellStyle name="Normal 2 3 6 3 4 2 3" xfId="8824" xr:uid="{00000000-0005-0000-0000-00007B220000}"/>
    <cellStyle name="Normal 2 3 6 3 4 2 3 3" xfId="23925" xr:uid="{00000000-0005-0000-0000-0000785D0000}"/>
    <cellStyle name="Normal 2 3 6 3 4 2 5" xfId="18912" xr:uid="{00000000-0005-0000-0000-0000E3490000}"/>
    <cellStyle name="Normal 2 3 6 3 4 3" xfId="5463" xr:uid="{00000000-0005-0000-0000-00005A150000}"/>
    <cellStyle name="Normal 2 3 6 3 4 3 2" xfId="15515" xr:uid="{00000000-0005-0000-0000-00009E3C0000}"/>
    <cellStyle name="Normal 2 3 6 3 4 3 2 3" xfId="30613" xr:uid="{00000000-0005-0000-0000-000098770000}"/>
    <cellStyle name="Normal 2 3 6 3 4 3 3" xfId="10495" xr:uid="{00000000-0005-0000-0000-000002290000}"/>
    <cellStyle name="Normal 2 3 6 3 4 3 3 3" xfId="25596" xr:uid="{00000000-0005-0000-0000-0000FF630000}"/>
    <cellStyle name="Normal 2 3 6 3 4 3 5" xfId="20583" xr:uid="{00000000-0005-0000-0000-00006A500000}"/>
    <cellStyle name="Normal 2 3 6 3 4 4" xfId="12173" xr:uid="{00000000-0005-0000-0000-0000902F0000}"/>
    <cellStyle name="Normal 2 3 6 3 4 4 3" xfId="27271" xr:uid="{00000000-0005-0000-0000-00008A6A0000}"/>
    <cellStyle name="Normal 2 3 6 3 4 5" xfId="7152" xr:uid="{00000000-0005-0000-0000-0000F31B0000}"/>
    <cellStyle name="Normal 2 3 6 3 4 5 3" xfId="22254" xr:uid="{00000000-0005-0000-0000-0000F1560000}"/>
    <cellStyle name="Normal 2 3 6 3 4 7" xfId="17241" xr:uid="{00000000-0005-0000-0000-00005C430000}"/>
    <cellStyle name="Normal 2 3 6 3 5" xfId="2934" xr:uid="{00000000-0005-0000-0000-0000790B0000}"/>
    <cellStyle name="Normal 2 3 6 3 5 2" xfId="13008" xr:uid="{00000000-0005-0000-0000-0000D3320000}"/>
    <cellStyle name="Normal 2 3 6 3 5 2 3" xfId="28106" xr:uid="{00000000-0005-0000-0000-0000CD6D0000}"/>
    <cellStyle name="Normal 2 3 6 3 5 3" xfId="7988" xr:uid="{00000000-0005-0000-0000-0000371F0000}"/>
    <cellStyle name="Normal 2 3 6 3 5 3 3" xfId="23089" xr:uid="{00000000-0005-0000-0000-0000345A0000}"/>
    <cellStyle name="Normal 2 3 6 3 5 5" xfId="18076" xr:uid="{00000000-0005-0000-0000-00009F460000}"/>
    <cellStyle name="Normal 2 3 6 3 6" xfId="4627" xr:uid="{00000000-0005-0000-0000-000016120000}"/>
    <cellStyle name="Normal 2 3 6 3 6 2" xfId="14679" xr:uid="{00000000-0005-0000-0000-00005A390000}"/>
    <cellStyle name="Normal 2 3 6 3 6 2 3" xfId="29777" xr:uid="{00000000-0005-0000-0000-000054740000}"/>
    <cellStyle name="Normal 2 3 6 3 6 3" xfId="9659" xr:uid="{00000000-0005-0000-0000-0000BE250000}"/>
    <cellStyle name="Normal 2 3 6 3 6 3 3" xfId="24760" xr:uid="{00000000-0005-0000-0000-0000BB600000}"/>
    <cellStyle name="Normal 2 3 6 3 6 5" xfId="19747" xr:uid="{00000000-0005-0000-0000-0000264D0000}"/>
    <cellStyle name="Normal 2 3 6 3 7" xfId="11337" xr:uid="{00000000-0005-0000-0000-00004C2C0000}"/>
    <cellStyle name="Normal 2 3 6 3 7 3" xfId="26435" xr:uid="{00000000-0005-0000-0000-000046670000}"/>
    <cellStyle name="Normal 2 3 6 3 8" xfId="6316" xr:uid="{00000000-0005-0000-0000-0000AF180000}"/>
    <cellStyle name="Normal 2 3 6 3 8 3" xfId="21418" xr:uid="{00000000-0005-0000-0000-0000AD530000}"/>
    <cellStyle name="Normal 2 3 6 4" xfId="1341" xr:uid="{00000000-0005-0000-0000-000040050000}"/>
    <cellStyle name="Normal 2 3 6 4 2" xfId="1764" xr:uid="{00000000-0005-0000-0000-0000E7060000}"/>
    <cellStyle name="Normal 2 3 6 4 2 2" xfId="2603" xr:uid="{00000000-0005-0000-0000-00002E0A0000}"/>
    <cellStyle name="Normal 2 3 6 4 2 2 2" xfId="4293" xr:uid="{00000000-0005-0000-0000-0000C8100000}"/>
    <cellStyle name="Normal 2 3 6 4 2 2 2 2" xfId="14366" xr:uid="{00000000-0005-0000-0000-000021380000}"/>
    <cellStyle name="Normal 2 3 6 4 2 2 2 2 3" xfId="29464" xr:uid="{00000000-0005-0000-0000-00001B730000}"/>
    <cellStyle name="Normal 2 3 6 4 2 2 2 3" xfId="9346" xr:uid="{00000000-0005-0000-0000-000085240000}"/>
    <cellStyle name="Normal 2 3 6 4 2 2 2 3 3" xfId="24447" xr:uid="{00000000-0005-0000-0000-0000825F0000}"/>
    <cellStyle name="Normal 2 3 6 4 2 2 2 5" xfId="19434" xr:uid="{00000000-0005-0000-0000-0000ED4B0000}"/>
    <cellStyle name="Normal 2 3 6 4 2 2 3" xfId="5985" xr:uid="{00000000-0005-0000-0000-000064170000}"/>
    <cellStyle name="Normal 2 3 6 4 2 2 3 2" xfId="16037" xr:uid="{00000000-0005-0000-0000-0000A83E0000}"/>
    <cellStyle name="Normal 2 3 6 4 2 2 3 2 3" xfId="31135" xr:uid="{00000000-0005-0000-0000-0000A2790000}"/>
    <cellStyle name="Normal 2 3 6 4 2 2 3 3" xfId="11017" xr:uid="{00000000-0005-0000-0000-00000C2B0000}"/>
    <cellStyle name="Normal 2 3 6 4 2 2 3 3 3" xfId="26118" xr:uid="{00000000-0005-0000-0000-000009660000}"/>
    <cellStyle name="Normal 2 3 6 4 2 2 3 5" xfId="21105" xr:uid="{00000000-0005-0000-0000-000074520000}"/>
    <cellStyle name="Normal 2 3 6 4 2 2 4" xfId="12695" xr:uid="{00000000-0005-0000-0000-00009A310000}"/>
    <cellStyle name="Normal 2 3 6 4 2 2 4 3" xfId="27793" xr:uid="{00000000-0005-0000-0000-0000946C0000}"/>
    <cellStyle name="Normal 2 3 6 4 2 2 5" xfId="7674" xr:uid="{00000000-0005-0000-0000-0000FD1D0000}"/>
    <cellStyle name="Normal 2 3 6 4 2 2 5 3" xfId="22776" xr:uid="{00000000-0005-0000-0000-0000FB580000}"/>
    <cellStyle name="Normal 2 3 6 4 2 2 7" xfId="17763" xr:uid="{00000000-0005-0000-0000-000066450000}"/>
    <cellStyle name="Normal 2 3 6 4 2 3" xfId="3456" xr:uid="{00000000-0005-0000-0000-0000830D0000}"/>
    <cellStyle name="Normal 2 3 6 4 2 3 2" xfId="13530" xr:uid="{00000000-0005-0000-0000-0000DD340000}"/>
    <cellStyle name="Normal 2 3 6 4 2 3 2 3" xfId="28628" xr:uid="{00000000-0005-0000-0000-0000D76F0000}"/>
    <cellStyle name="Normal 2 3 6 4 2 3 3" xfId="8510" xr:uid="{00000000-0005-0000-0000-000041210000}"/>
    <cellStyle name="Normal 2 3 6 4 2 3 3 3" xfId="23611" xr:uid="{00000000-0005-0000-0000-00003E5C0000}"/>
    <cellStyle name="Normal 2 3 6 4 2 3 5" xfId="18598" xr:uid="{00000000-0005-0000-0000-0000A9480000}"/>
    <cellStyle name="Normal 2 3 6 4 2 4" xfId="5149" xr:uid="{00000000-0005-0000-0000-000020140000}"/>
    <cellStyle name="Normal 2 3 6 4 2 4 2" xfId="15201" xr:uid="{00000000-0005-0000-0000-0000643B0000}"/>
    <cellStyle name="Normal 2 3 6 4 2 4 2 3" xfId="30299" xr:uid="{00000000-0005-0000-0000-00005E760000}"/>
    <cellStyle name="Normal 2 3 6 4 2 4 3" xfId="10181" xr:uid="{00000000-0005-0000-0000-0000C8270000}"/>
    <cellStyle name="Normal 2 3 6 4 2 4 3 3" xfId="25282" xr:uid="{00000000-0005-0000-0000-0000C5620000}"/>
    <cellStyle name="Normal 2 3 6 4 2 4 5" xfId="20269" xr:uid="{00000000-0005-0000-0000-0000304F0000}"/>
    <cellStyle name="Normal 2 3 6 4 2 5" xfId="11859" xr:uid="{00000000-0005-0000-0000-0000562E0000}"/>
    <cellStyle name="Normal 2 3 6 4 2 5 3" xfId="26957" xr:uid="{00000000-0005-0000-0000-000050690000}"/>
    <cellStyle name="Normal 2 3 6 4 2 6" xfId="6838" xr:uid="{00000000-0005-0000-0000-0000B91A0000}"/>
    <cellStyle name="Normal 2 3 6 4 2 6 3" xfId="21940" xr:uid="{00000000-0005-0000-0000-0000B7550000}"/>
    <cellStyle name="Normal 2 3 6 4 2 8" xfId="16927" xr:uid="{00000000-0005-0000-0000-000022420000}"/>
    <cellStyle name="Normal 2 3 6 4 3" xfId="2185" xr:uid="{00000000-0005-0000-0000-00008C080000}"/>
    <cellStyle name="Normal 2 3 6 4 3 2" xfId="3875" xr:uid="{00000000-0005-0000-0000-0000260F0000}"/>
    <cellStyle name="Normal 2 3 6 4 3 2 2" xfId="13948" xr:uid="{00000000-0005-0000-0000-00007F360000}"/>
    <cellStyle name="Normal 2 3 6 4 3 2 2 3" xfId="29046" xr:uid="{00000000-0005-0000-0000-000079710000}"/>
    <cellStyle name="Normal 2 3 6 4 3 2 3" xfId="8928" xr:uid="{00000000-0005-0000-0000-0000E3220000}"/>
    <cellStyle name="Normal 2 3 6 4 3 2 3 3" xfId="24029" xr:uid="{00000000-0005-0000-0000-0000E05D0000}"/>
    <cellStyle name="Normal 2 3 6 4 3 2 5" xfId="19016" xr:uid="{00000000-0005-0000-0000-00004B4A0000}"/>
    <cellStyle name="Normal 2 3 6 4 3 3" xfId="5567" xr:uid="{00000000-0005-0000-0000-0000C2150000}"/>
    <cellStyle name="Normal 2 3 6 4 3 3 2" xfId="15619" xr:uid="{00000000-0005-0000-0000-0000063D0000}"/>
    <cellStyle name="Normal 2 3 6 4 3 3 2 3" xfId="30717" xr:uid="{00000000-0005-0000-0000-000000780000}"/>
    <cellStyle name="Normal 2 3 6 4 3 3 3" xfId="10599" xr:uid="{00000000-0005-0000-0000-00006A290000}"/>
    <cellStyle name="Normal 2 3 6 4 3 3 3 3" xfId="25700" xr:uid="{00000000-0005-0000-0000-000067640000}"/>
    <cellStyle name="Normal 2 3 6 4 3 3 5" xfId="20687" xr:uid="{00000000-0005-0000-0000-0000D2500000}"/>
    <cellStyle name="Normal 2 3 6 4 3 4" xfId="12277" xr:uid="{00000000-0005-0000-0000-0000F82F0000}"/>
    <cellStyle name="Normal 2 3 6 4 3 4 3" xfId="27375" xr:uid="{00000000-0005-0000-0000-0000F26A0000}"/>
    <cellStyle name="Normal 2 3 6 4 3 5" xfId="7256" xr:uid="{00000000-0005-0000-0000-00005B1C0000}"/>
    <cellStyle name="Normal 2 3 6 4 3 5 3" xfId="22358" xr:uid="{00000000-0005-0000-0000-000059570000}"/>
    <cellStyle name="Normal 2 3 6 4 3 7" xfId="17345" xr:uid="{00000000-0005-0000-0000-0000C4430000}"/>
    <cellStyle name="Normal 2 3 6 4 4" xfId="3038" xr:uid="{00000000-0005-0000-0000-0000E10B0000}"/>
    <cellStyle name="Normal 2 3 6 4 4 2" xfId="13112" xr:uid="{00000000-0005-0000-0000-00003B330000}"/>
    <cellStyle name="Normal 2 3 6 4 4 2 3" xfId="28210" xr:uid="{00000000-0005-0000-0000-0000356E0000}"/>
    <cellStyle name="Normal 2 3 6 4 4 3" xfId="8092" xr:uid="{00000000-0005-0000-0000-00009F1F0000}"/>
    <cellStyle name="Normal 2 3 6 4 4 3 3" xfId="23193" xr:uid="{00000000-0005-0000-0000-00009C5A0000}"/>
    <cellStyle name="Normal 2 3 6 4 4 5" xfId="18180" xr:uid="{00000000-0005-0000-0000-000007470000}"/>
    <cellStyle name="Normal 2 3 6 4 5" xfId="4731" xr:uid="{00000000-0005-0000-0000-00007E120000}"/>
    <cellStyle name="Normal 2 3 6 4 5 2" xfId="14783" xr:uid="{00000000-0005-0000-0000-0000C2390000}"/>
    <cellStyle name="Normal 2 3 6 4 5 2 3" xfId="29881" xr:uid="{00000000-0005-0000-0000-0000BC740000}"/>
    <cellStyle name="Normal 2 3 6 4 5 3" xfId="9763" xr:uid="{00000000-0005-0000-0000-000026260000}"/>
    <cellStyle name="Normal 2 3 6 4 5 3 3" xfId="24864" xr:uid="{00000000-0005-0000-0000-000023610000}"/>
    <cellStyle name="Normal 2 3 6 4 5 5" xfId="19851" xr:uid="{00000000-0005-0000-0000-00008E4D0000}"/>
    <cellStyle name="Normal 2 3 6 4 6" xfId="11441" xr:uid="{00000000-0005-0000-0000-0000B42C0000}"/>
    <cellStyle name="Normal 2 3 6 4 6 3" xfId="26539" xr:uid="{00000000-0005-0000-0000-0000AE670000}"/>
    <cellStyle name="Normal 2 3 6 4 7" xfId="6420" xr:uid="{00000000-0005-0000-0000-000017190000}"/>
    <cellStyle name="Normal 2 3 6 4 7 3" xfId="21522" xr:uid="{00000000-0005-0000-0000-000015540000}"/>
    <cellStyle name="Normal 2 3 6 4 9" xfId="16509" xr:uid="{00000000-0005-0000-0000-000080400000}"/>
    <cellStyle name="Normal 2 3 6 5" xfId="1554" xr:uid="{00000000-0005-0000-0000-000015060000}"/>
    <cellStyle name="Normal 2 3 6 5 2" xfId="2395" xr:uid="{00000000-0005-0000-0000-00005E090000}"/>
    <cellStyle name="Normal 2 3 6 5 2 2" xfId="4085" xr:uid="{00000000-0005-0000-0000-0000F80F0000}"/>
    <cellStyle name="Normal 2 3 6 5 2 2 2" xfId="14158" xr:uid="{00000000-0005-0000-0000-000051370000}"/>
    <cellStyle name="Normal 2 3 6 5 2 2 2 3" xfId="29256" xr:uid="{00000000-0005-0000-0000-00004B720000}"/>
    <cellStyle name="Normal 2 3 6 5 2 2 3" xfId="9138" xr:uid="{00000000-0005-0000-0000-0000B5230000}"/>
    <cellStyle name="Normal 2 3 6 5 2 2 3 3" xfId="24239" xr:uid="{00000000-0005-0000-0000-0000B25E0000}"/>
    <cellStyle name="Normal 2 3 6 5 2 2 5" xfId="19226" xr:uid="{00000000-0005-0000-0000-00001D4B0000}"/>
    <cellStyle name="Normal 2 3 6 5 2 3" xfId="5777" xr:uid="{00000000-0005-0000-0000-000094160000}"/>
    <cellStyle name="Normal 2 3 6 5 2 3 2" xfId="15829" xr:uid="{00000000-0005-0000-0000-0000D83D0000}"/>
    <cellStyle name="Normal 2 3 6 5 2 3 2 3" xfId="30927" xr:uid="{00000000-0005-0000-0000-0000D2780000}"/>
    <cellStyle name="Normal 2 3 6 5 2 3 3" xfId="10809" xr:uid="{00000000-0005-0000-0000-00003C2A0000}"/>
    <cellStyle name="Normal 2 3 6 5 2 3 3 3" xfId="25910" xr:uid="{00000000-0005-0000-0000-000039650000}"/>
    <cellStyle name="Normal 2 3 6 5 2 3 5" xfId="20897" xr:uid="{00000000-0005-0000-0000-0000A4510000}"/>
    <cellStyle name="Normal 2 3 6 5 2 4" xfId="12487" xr:uid="{00000000-0005-0000-0000-0000CA300000}"/>
    <cellStyle name="Normal 2 3 6 5 2 4 3" xfId="27585" xr:uid="{00000000-0005-0000-0000-0000C46B0000}"/>
    <cellStyle name="Normal 2 3 6 5 2 5" xfId="7466" xr:uid="{00000000-0005-0000-0000-00002D1D0000}"/>
    <cellStyle name="Normal 2 3 6 5 2 5 3" xfId="22568" xr:uid="{00000000-0005-0000-0000-00002B580000}"/>
    <cellStyle name="Normal 2 3 6 5 2 7" xfId="17555" xr:uid="{00000000-0005-0000-0000-000096440000}"/>
    <cellStyle name="Normal 2 3 6 5 3" xfId="3248" xr:uid="{00000000-0005-0000-0000-0000B30C0000}"/>
    <cellStyle name="Normal 2 3 6 5 3 2" xfId="13322" xr:uid="{00000000-0005-0000-0000-00000D340000}"/>
    <cellStyle name="Normal 2 3 6 5 3 2 3" xfId="28420" xr:uid="{00000000-0005-0000-0000-0000076F0000}"/>
    <cellStyle name="Normal 2 3 6 5 3 3" xfId="8302" xr:uid="{00000000-0005-0000-0000-000071200000}"/>
    <cellStyle name="Normal 2 3 6 5 3 3 3" xfId="23403" xr:uid="{00000000-0005-0000-0000-00006E5B0000}"/>
    <cellStyle name="Normal 2 3 6 5 3 5" xfId="18390" xr:uid="{00000000-0005-0000-0000-0000D9470000}"/>
    <cellStyle name="Normal 2 3 6 5 4" xfId="4941" xr:uid="{00000000-0005-0000-0000-000050130000}"/>
    <cellStyle name="Normal 2 3 6 5 4 2" xfId="14993" xr:uid="{00000000-0005-0000-0000-0000943A0000}"/>
    <cellStyle name="Normal 2 3 6 5 4 2 3" xfId="30091" xr:uid="{00000000-0005-0000-0000-00008E750000}"/>
    <cellStyle name="Normal 2 3 6 5 4 3" xfId="9973" xr:uid="{00000000-0005-0000-0000-0000F8260000}"/>
    <cellStyle name="Normal 2 3 6 5 4 3 3" xfId="25074" xr:uid="{00000000-0005-0000-0000-0000F5610000}"/>
    <cellStyle name="Normal 2 3 6 5 4 5" xfId="20061" xr:uid="{00000000-0005-0000-0000-0000604E0000}"/>
    <cellStyle name="Normal 2 3 6 5 5" xfId="11651" xr:uid="{00000000-0005-0000-0000-0000862D0000}"/>
    <cellStyle name="Normal 2 3 6 5 5 3" xfId="26749" xr:uid="{00000000-0005-0000-0000-000080680000}"/>
    <cellStyle name="Normal 2 3 6 5 6" xfId="6630" xr:uid="{00000000-0005-0000-0000-0000E9190000}"/>
    <cellStyle name="Normal 2 3 6 5 6 3" xfId="21732" xr:uid="{00000000-0005-0000-0000-0000E7540000}"/>
    <cellStyle name="Normal 2 3 6 5 8" xfId="16719" xr:uid="{00000000-0005-0000-0000-000052410000}"/>
    <cellStyle name="Normal 2 3 6 6" xfId="1975" xr:uid="{00000000-0005-0000-0000-0000BA070000}"/>
    <cellStyle name="Normal 2 3 6 6 2" xfId="3667" xr:uid="{00000000-0005-0000-0000-0000560E0000}"/>
    <cellStyle name="Normal 2 3 6 6 2 2" xfId="13740" xr:uid="{00000000-0005-0000-0000-0000AF350000}"/>
    <cellStyle name="Normal 2 3 6 6 2 2 3" xfId="28838" xr:uid="{00000000-0005-0000-0000-0000A9700000}"/>
    <cellStyle name="Normal 2 3 6 6 2 3" xfId="8720" xr:uid="{00000000-0005-0000-0000-000013220000}"/>
    <cellStyle name="Normal 2 3 6 6 2 3 3" xfId="23821" xr:uid="{00000000-0005-0000-0000-0000105D0000}"/>
    <cellStyle name="Normal 2 3 6 6 2 5" xfId="18808" xr:uid="{00000000-0005-0000-0000-00007B490000}"/>
    <cellStyle name="Normal 2 3 6 6 3" xfId="5359" xr:uid="{00000000-0005-0000-0000-0000F2140000}"/>
    <cellStyle name="Normal 2 3 6 6 3 2" xfId="15411" xr:uid="{00000000-0005-0000-0000-0000363C0000}"/>
    <cellStyle name="Normal 2 3 6 6 3 2 3" xfId="30509" xr:uid="{00000000-0005-0000-0000-000030770000}"/>
    <cellStyle name="Normal 2 3 6 6 3 3" xfId="10391" xr:uid="{00000000-0005-0000-0000-00009A280000}"/>
    <cellStyle name="Normal 2 3 6 6 3 3 3" xfId="25492" xr:uid="{00000000-0005-0000-0000-000097630000}"/>
    <cellStyle name="Normal 2 3 6 6 3 5" xfId="20479" xr:uid="{00000000-0005-0000-0000-000002500000}"/>
    <cellStyle name="Normal 2 3 6 6 4" xfId="12069" xr:uid="{00000000-0005-0000-0000-0000282F0000}"/>
    <cellStyle name="Normal 2 3 6 6 4 3" xfId="27167" xr:uid="{00000000-0005-0000-0000-0000226A0000}"/>
    <cellStyle name="Normal 2 3 6 6 5" xfId="7048" xr:uid="{00000000-0005-0000-0000-00008B1B0000}"/>
    <cellStyle name="Normal 2 3 6 6 5 3" xfId="22150" xr:uid="{00000000-0005-0000-0000-000089560000}"/>
    <cellStyle name="Normal 2 3 6 6 7" xfId="17137" xr:uid="{00000000-0005-0000-0000-0000F4420000}"/>
    <cellStyle name="Normal 2 3 6 7" xfId="2826" xr:uid="{00000000-0005-0000-0000-00000D0B0000}"/>
    <cellStyle name="Normal 2 3 6 7 2" xfId="12904" xr:uid="{00000000-0005-0000-0000-00006B320000}"/>
    <cellStyle name="Normal 2 3 6 7 2 3" xfId="28002" xr:uid="{00000000-0005-0000-0000-0000656D0000}"/>
    <cellStyle name="Normal 2 3 6 7 3" xfId="7884" xr:uid="{00000000-0005-0000-0000-0000CF1E0000}"/>
    <cellStyle name="Normal 2 3 6 7 3 3" xfId="22985" xr:uid="{00000000-0005-0000-0000-0000CC590000}"/>
    <cellStyle name="Normal 2 3 6 7 5" xfId="17972" xr:uid="{00000000-0005-0000-0000-000037460000}"/>
    <cellStyle name="Normal 2 3 6 8" xfId="4520" xr:uid="{00000000-0005-0000-0000-0000AB110000}"/>
    <cellStyle name="Normal 2 3 6 8 2" xfId="14575" xr:uid="{00000000-0005-0000-0000-0000F2380000}"/>
    <cellStyle name="Normal 2 3 6 8 2 3" xfId="29673" xr:uid="{00000000-0005-0000-0000-0000EC730000}"/>
    <cellStyle name="Normal 2 3 6 8 3" xfId="9555" xr:uid="{00000000-0005-0000-0000-000056250000}"/>
    <cellStyle name="Normal 2 3 6 8 3 3" xfId="24656" xr:uid="{00000000-0005-0000-0000-000053600000}"/>
    <cellStyle name="Normal 2 3 6 8 5" xfId="19643" xr:uid="{00000000-0005-0000-0000-0000BE4C0000}"/>
    <cellStyle name="Normal 2 3 6 9" xfId="11231" xr:uid="{00000000-0005-0000-0000-0000E22B0000}"/>
    <cellStyle name="Normal 2 3 6 9 3" xfId="26331" xr:uid="{00000000-0005-0000-0000-0000DE660000}"/>
    <cellStyle name="Normal 2 3 7" xfId="527" xr:uid="{00000000-0005-0000-0000-000011020000}"/>
    <cellStyle name="Normal 2 4" xfId="141" xr:uid="{00000000-0005-0000-0000-00008D000000}"/>
    <cellStyle name="Normal 2 4 2" xfId="847" xr:uid="{00000000-0005-0000-0000-000051030000}"/>
    <cellStyle name="Normal 2 4 2 10" xfId="6214" xr:uid="{00000000-0005-0000-0000-000049180000}"/>
    <cellStyle name="Normal 2 4 2 10 3" xfId="21318" xr:uid="{00000000-0005-0000-0000-000049530000}"/>
    <cellStyle name="Normal 2 4 2 12" xfId="16303" xr:uid="{00000000-0005-0000-0000-0000B23F0000}"/>
    <cellStyle name="Normal 2 4 2 2" xfId="1178" xr:uid="{00000000-0005-0000-0000-00009D040000}"/>
    <cellStyle name="Normal 2 4 2 2 11" xfId="16357" xr:uid="{00000000-0005-0000-0000-0000E83F0000}"/>
    <cellStyle name="Normal 2 4 2 2 2" xfId="1286" xr:uid="{00000000-0005-0000-0000-000009050000}"/>
    <cellStyle name="Normal 2 4 2 2 2 10" xfId="16461" xr:uid="{00000000-0005-0000-0000-000050400000}"/>
    <cellStyle name="Normal 2 4 2 2 2 2" xfId="1503" xr:uid="{00000000-0005-0000-0000-0000E2050000}"/>
    <cellStyle name="Normal 2 4 2 2 2 2 2" xfId="1924" xr:uid="{00000000-0005-0000-0000-000087070000}"/>
    <cellStyle name="Normal 2 4 2 2 2 2 2 2" xfId="2763" xr:uid="{00000000-0005-0000-0000-0000CE0A0000}"/>
    <cellStyle name="Normal 2 4 2 2 2 2 2 2 2" xfId="4453" xr:uid="{00000000-0005-0000-0000-000068110000}"/>
    <cellStyle name="Normal 2 4 2 2 2 2 2 2 2 2" xfId="14526" xr:uid="{00000000-0005-0000-0000-0000C1380000}"/>
    <cellStyle name="Normal 2 4 2 2 2 2 2 2 2 2 3" xfId="29624" xr:uid="{00000000-0005-0000-0000-0000BB730000}"/>
    <cellStyle name="Normal 2 4 2 2 2 2 2 2 2 3" xfId="9506" xr:uid="{00000000-0005-0000-0000-000025250000}"/>
    <cellStyle name="Normal 2 4 2 2 2 2 2 2 2 3 3" xfId="24607" xr:uid="{00000000-0005-0000-0000-000022600000}"/>
    <cellStyle name="Normal 2 4 2 2 2 2 2 2 2 5" xfId="19594" xr:uid="{00000000-0005-0000-0000-00008D4C0000}"/>
    <cellStyle name="Normal 2 4 2 2 2 2 2 2 3" xfId="6145" xr:uid="{00000000-0005-0000-0000-000004180000}"/>
    <cellStyle name="Normal 2 4 2 2 2 2 2 2 3 2" xfId="16197" xr:uid="{00000000-0005-0000-0000-0000483F0000}"/>
    <cellStyle name="Normal 2 4 2 2 2 2 2 2 3 2 3" xfId="31295" xr:uid="{00000000-0005-0000-0000-0000427A0000}"/>
    <cellStyle name="Normal 2 4 2 2 2 2 2 2 3 3" xfId="11177" xr:uid="{00000000-0005-0000-0000-0000AC2B0000}"/>
    <cellStyle name="Normal 2 4 2 2 2 2 2 2 3 3 3" xfId="26278" xr:uid="{00000000-0005-0000-0000-0000A9660000}"/>
    <cellStyle name="Normal 2 4 2 2 2 2 2 2 3 5" xfId="21265" xr:uid="{00000000-0005-0000-0000-000014530000}"/>
    <cellStyle name="Normal 2 4 2 2 2 2 2 2 4" xfId="12855" xr:uid="{00000000-0005-0000-0000-00003A320000}"/>
    <cellStyle name="Normal 2 4 2 2 2 2 2 2 4 3" xfId="27953" xr:uid="{00000000-0005-0000-0000-0000346D0000}"/>
    <cellStyle name="Normal 2 4 2 2 2 2 2 2 5" xfId="7834" xr:uid="{00000000-0005-0000-0000-00009D1E0000}"/>
    <cellStyle name="Normal 2 4 2 2 2 2 2 2 5 3" xfId="22936" xr:uid="{00000000-0005-0000-0000-00009B590000}"/>
    <cellStyle name="Normal 2 4 2 2 2 2 2 2 7" xfId="17923" xr:uid="{00000000-0005-0000-0000-000006460000}"/>
    <cellStyle name="Normal 2 4 2 2 2 2 2 3" xfId="3616" xr:uid="{00000000-0005-0000-0000-0000230E0000}"/>
    <cellStyle name="Normal 2 4 2 2 2 2 2 3 2" xfId="13690" xr:uid="{00000000-0005-0000-0000-00007D350000}"/>
    <cellStyle name="Normal 2 4 2 2 2 2 2 3 2 3" xfId="28788" xr:uid="{00000000-0005-0000-0000-000077700000}"/>
    <cellStyle name="Normal 2 4 2 2 2 2 2 3 3" xfId="8670" xr:uid="{00000000-0005-0000-0000-0000E1210000}"/>
    <cellStyle name="Normal 2 4 2 2 2 2 2 3 3 3" xfId="23771" xr:uid="{00000000-0005-0000-0000-0000DE5C0000}"/>
    <cellStyle name="Normal 2 4 2 2 2 2 2 3 5" xfId="18758" xr:uid="{00000000-0005-0000-0000-000049490000}"/>
    <cellStyle name="Normal 2 4 2 2 2 2 2 4" xfId="5309" xr:uid="{00000000-0005-0000-0000-0000C0140000}"/>
    <cellStyle name="Normal 2 4 2 2 2 2 2 4 2" xfId="15361" xr:uid="{00000000-0005-0000-0000-0000043C0000}"/>
    <cellStyle name="Normal 2 4 2 2 2 2 2 4 2 3" xfId="30459" xr:uid="{00000000-0005-0000-0000-0000FE760000}"/>
    <cellStyle name="Normal 2 4 2 2 2 2 2 4 3" xfId="10341" xr:uid="{00000000-0005-0000-0000-000068280000}"/>
    <cellStyle name="Normal 2 4 2 2 2 2 2 4 3 3" xfId="25442" xr:uid="{00000000-0005-0000-0000-000065630000}"/>
    <cellStyle name="Normal 2 4 2 2 2 2 2 4 5" xfId="20429" xr:uid="{00000000-0005-0000-0000-0000D04F0000}"/>
    <cellStyle name="Normal 2 4 2 2 2 2 2 5" xfId="12019" xr:uid="{00000000-0005-0000-0000-0000F62E0000}"/>
    <cellStyle name="Normal 2 4 2 2 2 2 2 5 3" xfId="27117" xr:uid="{00000000-0005-0000-0000-0000F0690000}"/>
    <cellStyle name="Normal 2 4 2 2 2 2 2 6" xfId="6998" xr:uid="{00000000-0005-0000-0000-0000591B0000}"/>
    <cellStyle name="Normal 2 4 2 2 2 2 2 6 3" xfId="22100" xr:uid="{00000000-0005-0000-0000-000057560000}"/>
    <cellStyle name="Normal 2 4 2 2 2 2 2 8" xfId="17087" xr:uid="{00000000-0005-0000-0000-0000C2420000}"/>
    <cellStyle name="Normal 2 4 2 2 2 2 3" xfId="2345" xr:uid="{00000000-0005-0000-0000-00002C090000}"/>
    <cellStyle name="Normal 2 4 2 2 2 2 3 2" xfId="4035" xr:uid="{00000000-0005-0000-0000-0000C60F0000}"/>
    <cellStyle name="Normal 2 4 2 2 2 2 3 2 2" xfId="14108" xr:uid="{00000000-0005-0000-0000-00001F370000}"/>
    <cellStyle name="Normal 2 4 2 2 2 2 3 2 2 3" xfId="29206" xr:uid="{00000000-0005-0000-0000-000019720000}"/>
    <cellStyle name="Normal 2 4 2 2 2 2 3 2 3" xfId="9088" xr:uid="{00000000-0005-0000-0000-000083230000}"/>
    <cellStyle name="Normal 2 4 2 2 2 2 3 2 3 3" xfId="24189" xr:uid="{00000000-0005-0000-0000-0000805E0000}"/>
    <cellStyle name="Normal 2 4 2 2 2 2 3 2 5" xfId="19176" xr:uid="{00000000-0005-0000-0000-0000EB4A0000}"/>
    <cellStyle name="Normal 2 4 2 2 2 2 3 3" xfId="5727" xr:uid="{00000000-0005-0000-0000-000062160000}"/>
    <cellStyle name="Normal 2 4 2 2 2 2 3 3 2" xfId="15779" xr:uid="{00000000-0005-0000-0000-0000A63D0000}"/>
    <cellStyle name="Normal 2 4 2 2 2 2 3 3 2 3" xfId="30877" xr:uid="{00000000-0005-0000-0000-0000A0780000}"/>
    <cellStyle name="Normal 2 4 2 2 2 2 3 3 3" xfId="10759" xr:uid="{00000000-0005-0000-0000-00000A2A0000}"/>
    <cellStyle name="Normal 2 4 2 2 2 2 3 3 3 3" xfId="25860" xr:uid="{00000000-0005-0000-0000-000007650000}"/>
    <cellStyle name="Normal 2 4 2 2 2 2 3 3 5" xfId="20847" xr:uid="{00000000-0005-0000-0000-000072510000}"/>
    <cellStyle name="Normal 2 4 2 2 2 2 3 4" xfId="12437" xr:uid="{00000000-0005-0000-0000-000098300000}"/>
    <cellStyle name="Normal 2 4 2 2 2 2 3 4 3" xfId="27535" xr:uid="{00000000-0005-0000-0000-0000926B0000}"/>
    <cellStyle name="Normal 2 4 2 2 2 2 3 5" xfId="7416" xr:uid="{00000000-0005-0000-0000-0000FB1C0000}"/>
    <cellStyle name="Normal 2 4 2 2 2 2 3 5 3" xfId="22518" xr:uid="{00000000-0005-0000-0000-0000F9570000}"/>
    <cellStyle name="Normal 2 4 2 2 2 2 3 7" xfId="17505" xr:uid="{00000000-0005-0000-0000-000064440000}"/>
    <cellStyle name="Normal 2 4 2 2 2 2 4" xfId="3198" xr:uid="{00000000-0005-0000-0000-0000810C0000}"/>
    <cellStyle name="Normal 2 4 2 2 2 2 4 2" xfId="13272" xr:uid="{00000000-0005-0000-0000-0000DB330000}"/>
    <cellStyle name="Normal 2 4 2 2 2 2 4 2 3" xfId="28370" xr:uid="{00000000-0005-0000-0000-0000D56E0000}"/>
    <cellStyle name="Normal 2 4 2 2 2 2 4 3" xfId="8252" xr:uid="{00000000-0005-0000-0000-00003F200000}"/>
    <cellStyle name="Normal 2 4 2 2 2 2 4 3 3" xfId="23353" xr:uid="{00000000-0005-0000-0000-00003C5B0000}"/>
    <cellStyle name="Normal 2 4 2 2 2 2 4 5" xfId="18340" xr:uid="{00000000-0005-0000-0000-0000A7470000}"/>
    <cellStyle name="Normal 2 4 2 2 2 2 5" xfId="4891" xr:uid="{00000000-0005-0000-0000-00001E130000}"/>
    <cellStyle name="Normal 2 4 2 2 2 2 5 2" xfId="14943" xr:uid="{00000000-0005-0000-0000-0000623A0000}"/>
    <cellStyle name="Normal 2 4 2 2 2 2 5 2 3" xfId="30041" xr:uid="{00000000-0005-0000-0000-00005C750000}"/>
    <cellStyle name="Normal 2 4 2 2 2 2 5 3" xfId="9923" xr:uid="{00000000-0005-0000-0000-0000C6260000}"/>
    <cellStyle name="Normal 2 4 2 2 2 2 5 3 3" xfId="25024" xr:uid="{00000000-0005-0000-0000-0000C3610000}"/>
    <cellStyle name="Normal 2 4 2 2 2 2 5 5" xfId="20011" xr:uid="{00000000-0005-0000-0000-00002E4E0000}"/>
    <cellStyle name="Normal 2 4 2 2 2 2 6" xfId="11601" xr:uid="{00000000-0005-0000-0000-0000542D0000}"/>
    <cellStyle name="Normal 2 4 2 2 2 2 6 3" xfId="26699" xr:uid="{00000000-0005-0000-0000-00004E680000}"/>
    <cellStyle name="Normal 2 4 2 2 2 2 7" xfId="6580" xr:uid="{00000000-0005-0000-0000-0000B7190000}"/>
    <cellStyle name="Normal 2 4 2 2 2 2 7 3" xfId="21682" xr:uid="{00000000-0005-0000-0000-0000B5540000}"/>
    <cellStyle name="Normal 2 4 2 2 2 2 9" xfId="16669" xr:uid="{00000000-0005-0000-0000-000020410000}"/>
    <cellStyle name="Normal 2 4 2 2 2 3" xfId="1716" xr:uid="{00000000-0005-0000-0000-0000B7060000}"/>
    <cellStyle name="Normal 2 4 2 2 2 3 2" xfId="2555" xr:uid="{00000000-0005-0000-0000-0000FE090000}"/>
    <cellStyle name="Normal 2 4 2 2 2 3 2 2" xfId="4245" xr:uid="{00000000-0005-0000-0000-000098100000}"/>
    <cellStyle name="Normal 2 4 2 2 2 3 2 2 2" xfId="14318" xr:uid="{00000000-0005-0000-0000-0000F1370000}"/>
    <cellStyle name="Normal 2 4 2 2 2 3 2 2 2 3" xfId="29416" xr:uid="{00000000-0005-0000-0000-0000EB720000}"/>
    <cellStyle name="Normal 2 4 2 2 2 3 2 2 3" xfId="9298" xr:uid="{00000000-0005-0000-0000-000055240000}"/>
    <cellStyle name="Normal 2 4 2 2 2 3 2 2 3 3" xfId="24399" xr:uid="{00000000-0005-0000-0000-0000525F0000}"/>
    <cellStyle name="Normal 2 4 2 2 2 3 2 2 5" xfId="19386" xr:uid="{00000000-0005-0000-0000-0000BD4B0000}"/>
    <cellStyle name="Normal 2 4 2 2 2 3 2 3" xfId="5937" xr:uid="{00000000-0005-0000-0000-000034170000}"/>
    <cellStyle name="Normal 2 4 2 2 2 3 2 3 2" xfId="15989" xr:uid="{00000000-0005-0000-0000-0000783E0000}"/>
    <cellStyle name="Normal 2 4 2 2 2 3 2 3 2 3" xfId="31087" xr:uid="{00000000-0005-0000-0000-000072790000}"/>
    <cellStyle name="Normal 2 4 2 2 2 3 2 3 3" xfId="10969" xr:uid="{00000000-0005-0000-0000-0000DC2A0000}"/>
    <cellStyle name="Normal 2 4 2 2 2 3 2 3 3 3" xfId="26070" xr:uid="{00000000-0005-0000-0000-0000D9650000}"/>
    <cellStyle name="Normal 2 4 2 2 2 3 2 3 5" xfId="21057" xr:uid="{00000000-0005-0000-0000-000044520000}"/>
    <cellStyle name="Normal 2 4 2 2 2 3 2 4" xfId="12647" xr:uid="{00000000-0005-0000-0000-00006A310000}"/>
    <cellStyle name="Normal 2 4 2 2 2 3 2 4 3" xfId="27745" xr:uid="{00000000-0005-0000-0000-0000646C0000}"/>
    <cellStyle name="Normal 2 4 2 2 2 3 2 5" xfId="7626" xr:uid="{00000000-0005-0000-0000-0000CD1D0000}"/>
    <cellStyle name="Normal 2 4 2 2 2 3 2 5 3" xfId="22728" xr:uid="{00000000-0005-0000-0000-0000CB580000}"/>
    <cellStyle name="Normal 2 4 2 2 2 3 2 7" xfId="17715" xr:uid="{00000000-0005-0000-0000-000036450000}"/>
    <cellStyle name="Normal 2 4 2 2 2 3 3" xfId="3408" xr:uid="{00000000-0005-0000-0000-0000530D0000}"/>
    <cellStyle name="Normal 2 4 2 2 2 3 3 2" xfId="13482" xr:uid="{00000000-0005-0000-0000-0000AD340000}"/>
    <cellStyle name="Normal 2 4 2 2 2 3 3 2 3" xfId="28580" xr:uid="{00000000-0005-0000-0000-0000A76F0000}"/>
    <cellStyle name="Normal 2 4 2 2 2 3 3 3" xfId="8462" xr:uid="{00000000-0005-0000-0000-000011210000}"/>
    <cellStyle name="Normal 2 4 2 2 2 3 3 3 3" xfId="23563" xr:uid="{00000000-0005-0000-0000-00000E5C0000}"/>
    <cellStyle name="Normal 2 4 2 2 2 3 3 5" xfId="18550" xr:uid="{00000000-0005-0000-0000-000079480000}"/>
    <cellStyle name="Normal 2 4 2 2 2 3 4" xfId="5101" xr:uid="{00000000-0005-0000-0000-0000F0130000}"/>
    <cellStyle name="Normal 2 4 2 2 2 3 4 2" xfId="15153" xr:uid="{00000000-0005-0000-0000-0000343B0000}"/>
    <cellStyle name="Normal 2 4 2 2 2 3 4 2 3" xfId="30251" xr:uid="{00000000-0005-0000-0000-00002E760000}"/>
    <cellStyle name="Normal 2 4 2 2 2 3 4 3" xfId="10133" xr:uid="{00000000-0005-0000-0000-000098270000}"/>
    <cellStyle name="Normal 2 4 2 2 2 3 4 3 3" xfId="25234" xr:uid="{00000000-0005-0000-0000-000095620000}"/>
    <cellStyle name="Normal 2 4 2 2 2 3 4 5" xfId="20221" xr:uid="{00000000-0005-0000-0000-0000004F0000}"/>
    <cellStyle name="Normal 2 4 2 2 2 3 5" xfId="11811" xr:uid="{00000000-0005-0000-0000-0000262E0000}"/>
    <cellStyle name="Normal 2 4 2 2 2 3 5 3" xfId="26909" xr:uid="{00000000-0005-0000-0000-000020690000}"/>
    <cellStyle name="Normal 2 4 2 2 2 3 6" xfId="6790" xr:uid="{00000000-0005-0000-0000-0000891A0000}"/>
    <cellStyle name="Normal 2 4 2 2 2 3 6 3" xfId="21892" xr:uid="{00000000-0005-0000-0000-000087550000}"/>
    <cellStyle name="Normal 2 4 2 2 2 3 8" xfId="16879" xr:uid="{00000000-0005-0000-0000-0000F2410000}"/>
    <cellStyle name="Normal 2 4 2 2 2 4" xfId="2137" xr:uid="{00000000-0005-0000-0000-00005C080000}"/>
    <cellStyle name="Normal 2 4 2 2 2 4 2" xfId="3827" xr:uid="{00000000-0005-0000-0000-0000F60E0000}"/>
    <cellStyle name="Normal 2 4 2 2 2 4 2 2" xfId="13900" xr:uid="{00000000-0005-0000-0000-00004F360000}"/>
    <cellStyle name="Normal 2 4 2 2 2 4 2 2 3" xfId="28998" xr:uid="{00000000-0005-0000-0000-000049710000}"/>
    <cellStyle name="Normal 2 4 2 2 2 4 2 3" xfId="8880" xr:uid="{00000000-0005-0000-0000-0000B3220000}"/>
    <cellStyle name="Normal 2 4 2 2 2 4 2 3 3" xfId="23981" xr:uid="{00000000-0005-0000-0000-0000B05D0000}"/>
    <cellStyle name="Normal 2 4 2 2 2 4 2 5" xfId="18968" xr:uid="{00000000-0005-0000-0000-00001B4A0000}"/>
    <cellStyle name="Normal 2 4 2 2 2 4 3" xfId="5519" xr:uid="{00000000-0005-0000-0000-000092150000}"/>
    <cellStyle name="Normal 2 4 2 2 2 4 3 2" xfId="15571" xr:uid="{00000000-0005-0000-0000-0000D63C0000}"/>
    <cellStyle name="Normal 2 4 2 2 2 4 3 2 3" xfId="30669" xr:uid="{00000000-0005-0000-0000-0000D0770000}"/>
    <cellStyle name="Normal 2 4 2 2 2 4 3 3" xfId="10551" xr:uid="{00000000-0005-0000-0000-00003A290000}"/>
    <cellStyle name="Normal 2 4 2 2 2 4 3 3 3" xfId="25652" xr:uid="{00000000-0005-0000-0000-000037640000}"/>
    <cellStyle name="Normal 2 4 2 2 2 4 3 5" xfId="20639" xr:uid="{00000000-0005-0000-0000-0000A2500000}"/>
    <cellStyle name="Normal 2 4 2 2 2 4 4" xfId="12229" xr:uid="{00000000-0005-0000-0000-0000C82F0000}"/>
    <cellStyle name="Normal 2 4 2 2 2 4 4 3" xfId="27327" xr:uid="{00000000-0005-0000-0000-0000C26A0000}"/>
    <cellStyle name="Normal 2 4 2 2 2 4 5" xfId="7208" xr:uid="{00000000-0005-0000-0000-00002B1C0000}"/>
    <cellStyle name="Normal 2 4 2 2 2 4 5 3" xfId="22310" xr:uid="{00000000-0005-0000-0000-000029570000}"/>
    <cellStyle name="Normal 2 4 2 2 2 4 7" xfId="17297" xr:uid="{00000000-0005-0000-0000-000094430000}"/>
    <cellStyle name="Normal 2 4 2 2 2 5" xfId="2990" xr:uid="{00000000-0005-0000-0000-0000B10B0000}"/>
    <cellStyle name="Normal 2 4 2 2 2 5 2" xfId="13064" xr:uid="{00000000-0005-0000-0000-00000B330000}"/>
    <cellStyle name="Normal 2 4 2 2 2 5 2 3" xfId="28162" xr:uid="{00000000-0005-0000-0000-0000056E0000}"/>
    <cellStyle name="Normal 2 4 2 2 2 5 3" xfId="8044" xr:uid="{00000000-0005-0000-0000-00006F1F0000}"/>
    <cellStyle name="Normal 2 4 2 2 2 5 3 3" xfId="23145" xr:uid="{00000000-0005-0000-0000-00006C5A0000}"/>
    <cellStyle name="Normal 2 4 2 2 2 5 5" xfId="18132" xr:uid="{00000000-0005-0000-0000-0000D7460000}"/>
    <cellStyle name="Normal 2 4 2 2 2 6" xfId="4683" xr:uid="{00000000-0005-0000-0000-00004E120000}"/>
    <cellStyle name="Normal 2 4 2 2 2 6 2" xfId="14735" xr:uid="{00000000-0005-0000-0000-000092390000}"/>
    <cellStyle name="Normal 2 4 2 2 2 6 2 3" xfId="29833" xr:uid="{00000000-0005-0000-0000-00008C740000}"/>
    <cellStyle name="Normal 2 4 2 2 2 6 3" xfId="9715" xr:uid="{00000000-0005-0000-0000-0000F6250000}"/>
    <cellStyle name="Normal 2 4 2 2 2 6 3 3" xfId="24816" xr:uid="{00000000-0005-0000-0000-0000F3600000}"/>
    <cellStyle name="Normal 2 4 2 2 2 6 5" xfId="19803" xr:uid="{00000000-0005-0000-0000-00005E4D0000}"/>
    <cellStyle name="Normal 2 4 2 2 2 7" xfId="11393" xr:uid="{00000000-0005-0000-0000-0000842C0000}"/>
    <cellStyle name="Normal 2 4 2 2 2 7 3" xfId="26491" xr:uid="{00000000-0005-0000-0000-00007E670000}"/>
    <cellStyle name="Normal 2 4 2 2 2 8" xfId="6372" xr:uid="{00000000-0005-0000-0000-0000E7180000}"/>
    <cellStyle name="Normal 2 4 2 2 2 8 3" xfId="21474" xr:uid="{00000000-0005-0000-0000-0000E5530000}"/>
    <cellStyle name="Normal 2 4 2 2 3" xfId="1399" xr:uid="{00000000-0005-0000-0000-00007A050000}"/>
    <cellStyle name="Normal 2 4 2 2 3 2" xfId="1820" xr:uid="{00000000-0005-0000-0000-00001F070000}"/>
    <cellStyle name="Normal 2 4 2 2 3 2 2" xfId="2659" xr:uid="{00000000-0005-0000-0000-0000660A0000}"/>
    <cellStyle name="Normal 2 4 2 2 3 2 2 2" xfId="4349" xr:uid="{00000000-0005-0000-0000-000000110000}"/>
    <cellStyle name="Normal 2 4 2 2 3 2 2 2 2" xfId="14422" xr:uid="{00000000-0005-0000-0000-000059380000}"/>
    <cellStyle name="Normal 2 4 2 2 3 2 2 2 2 3" xfId="29520" xr:uid="{00000000-0005-0000-0000-000053730000}"/>
    <cellStyle name="Normal 2 4 2 2 3 2 2 2 3" xfId="9402" xr:uid="{00000000-0005-0000-0000-0000BD240000}"/>
    <cellStyle name="Normal 2 4 2 2 3 2 2 2 3 3" xfId="24503" xr:uid="{00000000-0005-0000-0000-0000BA5F0000}"/>
    <cellStyle name="Normal 2 4 2 2 3 2 2 2 5" xfId="19490" xr:uid="{00000000-0005-0000-0000-0000254C0000}"/>
    <cellStyle name="Normal 2 4 2 2 3 2 2 3" xfId="6041" xr:uid="{00000000-0005-0000-0000-00009C170000}"/>
    <cellStyle name="Normal 2 4 2 2 3 2 2 3 2" xfId="16093" xr:uid="{00000000-0005-0000-0000-0000E03E0000}"/>
    <cellStyle name="Normal 2 4 2 2 3 2 2 3 2 3" xfId="31191" xr:uid="{00000000-0005-0000-0000-0000DA790000}"/>
    <cellStyle name="Normal 2 4 2 2 3 2 2 3 3" xfId="11073" xr:uid="{00000000-0005-0000-0000-0000442B0000}"/>
    <cellStyle name="Normal 2 4 2 2 3 2 2 3 3 3" xfId="26174" xr:uid="{00000000-0005-0000-0000-000041660000}"/>
    <cellStyle name="Normal 2 4 2 2 3 2 2 3 5" xfId="21161" xr:uid="{00000000-0005-0000-0000-0000AC520000}"/>
    <cellStyle name="Normal 2 4 2 2 3 2 2 4" xfId="12751" xr:uid="{00000000-0005-0000-0000-0000D2310000}"/>
    <cellStyle name="Normal 2 4 2 2 3 2 2 4 3" xfId="27849" xr:uid="{00000000-0005-0000-0000-0000CC6C0000}"/>
    <cellStyle name="Normal 2 4 2 2 3 2 2 5" xfId="7730" xr:uid="{00000000-0005-0000-0000-0000351E0000}"/>
    <cellStyle name="Normal 2 4 2 2 3 2 2 5 3" xfId="22832" xr:uid="{00000000-0005-0000-0000-000033590000}"/>
    <cellStyle name="Normal 2 4 2 2 3 2 2 7" xfId="17819" xr:uid="{00000000-0005-0000-0000-00009E450000}"/>
    <cellStyle name="Normal 2 4 2 2 3 2 3" xfId="3512" xr:uid="{00000000-0005-0000-0000-0000BB0D0000}"/>
    <cellStyle name="Normal 2 4 2 2 3 2 3 2" xfId="13586" xr:uid="{00000000-0005-0000-0000-000015350000}"/>
    <cellStyle name="Normal 2 4 2 2 3 2 3 2 3" xfId="28684" xr:uid="{00000000-0005-0000-0000-00000F700000}"/>
    <cellStyle name="Normal 2 4 2 2 3 2 3 3" xfId="8566" xr:uid="{00000000-0005-0000-0000-000079210000}"/>
    <cellStyle name="Normal 2 4 2 2 3 2 3 3 3" xfId="23667" xr:uid="{00000000-0005-0000-0000-0000765C0000}"/>
    <cellStyle name="Normal 2 4 2 2 3 2 3 5" xfId="18654" xr:uid="{00000000-0005-0000-0000-0000E1480000}"/>
    <cellStyle name="Normal 2 4 2 2 3 2 4" xfId="5205" xr:uid="{00000000-0005-0000-0000-000058140000}"/>
    <cellStyle name="Normal 2 4 2 2 3 2 4 2" xfId="15257" xr:uid="{00000000-0005-0000-0000-00009C3B0000}"/>
    <cellStyle name="Normal 2 4 2 2 3 2 4 2 3" xfId="30355" xr:uid="{00000000-0005-0000-0000-000096760000}"/>
    <cellStyle name="Normal 2 4 2 2 3 2 4 3" xfId="10237" xr:uid="{00000000-0005-0000-0000-000000280000}"/>
    <cellStyle name="Normal 2 4 2 2 3 2 4 3 3" xfId="25338" xr:uid="{00000000-0005-0000-0000-0000FD620000}"/>
    <cellStyle name="Normal 2 4 2 2 3 2 4 5" xfId="20325" xr:uid="{00000000-0005-0000-0000-0000684F0000}"/>
    <cellStyle name="Normal 2 4 2 2 3 2 5" xfId="11915" xr:uid="{00000000-0005-0000-0000-00008E2E0000}"/>
    <cellStyle name="Normal 2 4 2 2 3 2 5 3" xfId="27013" xr:uid="{00000000-0005-0000-0000-000088690000}"/>
    <cellStyle name="Normal 2 4 2 2 3 2 6" xfId="6894" xr:uid="{00000000-0005-0000-0000-0000F11A0000}"/>
    <cellStyle name="Normal 2 4 2 2 3 2 6 3" xfId="21996" xr:uid="{00000000-0005-0000-0000-0000EF550000}"/>
    <cellStyle name="Normal 2 4 2 2 3 2 8" xfId="16983" xr:uid="{00000000-0005-0000-0000-00005A420000}"/>
    <cellStyle name="Normal 2 4 2 2 3 3" xfId="2241" xr:uid="{00000000-0005-0000-0000-0000C4080000}"/>
    <cellStyle name="Normal 2 4 2 2 3 3 2" xfId="3931" xr:uid="{00000000-0005-0000-0000-00005E0F0000}"/>
    <cellStyle name="Normal 2 4 2 2 3 3 2 2" xfId="14004" xr:uid="{00000000-0005-0000-0000-0000B7360000}"/>
    <cellStyle name="Normal 2 4 2 2 3 3 2 2 3" xfId="29102" xr:uid="{00000000-0005-0000-0000-0000B1710000}"/>
    <cellStyle name="Normal 2 4 2 2 3 3 2 3" xfId="8984" xr:uid="{00000000-0005-0000-0000-00001B230000}"/>
    <cellStyle name="Normal 2 4 2 2 3 3 2 3 3" xfId="24085" xr:uid="{00000000-0005-0000-0000-0000185E0000}"/>
    <cellStyle name="Normal 2 4 2 2 3 3 2 5" xfId="19072" xr:uid="{00000000-0005-0000-0000-0000834A0000}"/>
    <cellStyle name="Normal 2 4 2 2 3 3 3" xfId="5623" xr:uid="{00000000-0005-0000-0000-0000FA150000}"/>
    <cellStyle name="Normal 2 4 2 2 3 3 3 2" xfId="15675" xr:uid="{00000000-0005-0000-0000-00003E3D0000}"/>
    <cellStyle name="Normal 2 4 2 2 3 3 3 2 3" xfId="30773" xr:uid="{00000000-0005-0000-0000-000038780000}"/>
    <cellStyle name="Normal 2 4 2 2 3 3 3 3" xfId="10655" xr:uid="{00000000-0005-0000-0000-0000A2290000}"/>
    <cellStyle name="Normal 2 4 2 2 3 3 3 3 3" xfId="25756" xr:uid="{00000000-0005-0000-0000-00009F640000}"/>
    <cellStyle name="Normal 2 4 2 2 3 3 3 5" xfId="20743" xr:uid="{00000000-0005-0000-0000-00000A510000}"/>
    <cellStyle name="Normal 2 4 2 2 3 3 4" xfId="12333" xr:uid="{00000000-0005-0000-0000-000030300000}"/>
    <cellStyle name="Normal 2 4 2 2 3 3 4 3" xfId="27431" xr:uid="{00000000-0005-0000-0000-00002A6B0000}"/>
    <cellStyle name="Normal 2 4 2 2 3 3 5" xfId="7312" xr:uid="{00000000-0005-0000-0000-0000931C0000}"/>
    <cellStyle name="Normal 2 4 2 2 3 3 5 3" xfId="22414" xr:uid="{00000000-0005-0000-0000-000091570000}"/>
    <cellStyle name="Normal 2 4 2 2 3 3 7" xfId="17401" xr:uid="{00000000-0005-0000-0000-0000FC430000}"/>
    <cellStyle name="Normal 2 4 2 2 3 4" xfId="3094" xr:uid="{00000000-0005-0000-0000-0000190C0000}"/>
    <cellStyle name="Normal 2 4 2 2 3 4 2" xfId="13168" xr:uid="{00000000-0005-0000-0000-000073330000}"/>
    <cellStyle name="Normal 2 4 2 2 3 4 2 3" xfId="28266" xr:uid="{00000000-0005-0000-0000-00006D6E0000}"/>
    <cellStyle name="Normal 2 4 2 2 3 4 3" xfId="8148" xr:uid="{00000000-0005-0000-0000-0000D71F0000}"/>
    <cellStyle name="Normal 2 4 2 2 3 4 3 3" xfId="23249" xr:uid="{00000000-0005-0000-0000-0000D45A0000}"/>
    <cellStyle name="Normal 2 4 2 2 3 4 5" xfId="18236" xr:uid="{00000000-0005-0000-0000-00003F470000}"/>
    <cellStyle name="Normal 2 4 2 2 3 5" xfId="4787" xr:uid="{00000000-0005-0000-0000-0000B6120000}"/>
    <cellStyle name="Normal 2 4 2 2 3 5 2" xfId="14839" xr:uid="{00000000-0005-0000-0000-0000FA390000}"/>
    <cellStyle name="Normal 2 4 2 2 3 5 2 3" xfId="29937" xr:uid="{00000000-0005-0000-0000-0000F4740000}"/>
    <cellStyle name="Normal 2 4 2 2 3 5 3" xfId="9819" xr:uid="{00000000-0005-0000-0000-00005E260000}"/>
    <cellStyle name="Normal 2 4 2 2 3 5 3 3" xfId="24920" xr:uid="{00000000-0005-0000-0000-00005B610000}"/>
    <cellStyle name="Normal 2 4 2 2 3 5 5" xfId="19907" xr:uid="{00000000-0005-0000-0000-0000C64D0000}"/>
    <cellStyle name="Normal 2 4 2 2 3 6" xfId="11497" xr:uid="{00000000-0005-0000-0000-0000EC2C0000}"/>
    <cellStyle name="Normal 2 4 2 2 3 6 3" xfId="26595" xr:uid="{00000000-0005-0000-0000-0000E6670000}"/>
    <cellStyle name="Normal 2 4 2 2 3 7" xfId="6476" xr:uid="{00000000-0005-0000-0000-00004F190000}"/>
    <cellStyle name="Normal 2 4 2 2 3 7 3" xfId="21578" xr:uid="{00000000-0005-0000-0000-00004D540000}"/>
    <cellStyle name="Normal 2 4 2 2 3 9" xfId="16565" xr:uid="{00000000-0005-0000-0000-0000B8400000}"/>
    <cellStyle name="Normal 2 4 2 2 4" xfId="1612" xr:uid="{00000000-0005-0000-0000-00004F060000}"/>
    <cellStyle name="Normal 2 4 2 2 4 2" xfId="2451" xr:uid="{00000000-0005-0000-0000-000096090000}"/>
    <cellStyle name="Normal 2 4 2 2 4 2 2" xfId="4141" xr:uid="{00000000-0005-0000-0000-000030100000}"/>
    <cellStyle name="Normal 2 4 2 2 4 2 2 2" xfId="14214" xr:uid="{00000000-0005-0000-0000-000089370000}"/>
    <cellStyle name="Normal 2 4 2 2 4 2 2 2 3" xfId="29312" xr:uid="{00000000-0005-0000-0000-000083720000}"/>
    <cellStyle name="Normal 2 4 2 2 4 2 2 3" xfId="9194" xr:uid="{00000000-0005-0000-0000-0000ED230000}"/>
    <cellStyle name="Normal 2 4 2 2 4 2 2 3 3" xfId="24295" xr:uid="{00000000-0005-0000-0000-0000EA5E0000}"/>
    <cellStyle name="Normal 2 4 2 2 4 2 2 5" xfId="19282" xr:uid="{00000000-0005-0000-0000-0000554B0000}"/>
    <cellStyle name="Normal 2 4 2 2 4 2 3" xfId="5833" xr:uid="{00000000-0005-0000-0000-0000CC160000}"/>
    <cellStyle name="Normal 2 4 2 2 4 2 3 2" xfId="15885" xr:uid="{00000000-0005-0000-0000-0000103E0000}"/>
    <cellStyle name="Normal 2 4 2 2 4 2 3 2 3" xfId="30983" xr:uid="{00000000-0005-0000-0000-00000A790000}"/>
    <cellStyle name="Normal 2 4 2 2 4 2 3 3" xfId="10865" xr:uid="{00000000-0005-0000-0000-0000742A0000}"/>
    <cellStyle name="Normal 2 4 2 2 4 2 3 3 3" xfId="25966" xr:uid="{00000000-0005-0000-0000-000071650000}"/>
    <cellStyle name="Normal 2 4 2 2 4 2 3 5" xfId="20953" xr:uid="{00000000-0005-0000-0000-0000DC510000}"/>
    <cellStyle name="Normal 2 4 2 2 4 2 4" xfId="12543" xr:uid="{00000000-0005-0000-0000-000002310000}"/>
    <cellStyle name="Normal 2 4 2 2 4 2 4 3" xfId="27641" xr:uid="{00000000-0005-0000-0000-0000FC6B0000}"/>
    <cellStyle name="Normal 2 4 2 2 4 2 5" xfId="7522" xr:uid="{00000000-0005-0000-0000-0000651D0000}"/>
    <cellStyle name="Normal 2 4 2 2 4 2 5 3" xfId="22624" xr:uid="{00000000-0005-0000-0000-000063580000}"/>
    <cellStyle name="Normal 2 4 2 2 4 2 7" xfId="17611" xr:uid="{00000000-0005-0000-0000-0000CE440000}"/>
    <cellStyle name="Normal 2 4 2 2 4 3" xfId="3304" xr:uid="{00000000-0005-0000-0000-0000EB0C0000}"/>
    <cellStyle name="Normal 2 4 2 2 4 3 2" xfId="13378" xr:uid="{00000000-0005-0000-0000-000045340000}"/>
    <cellStyle name="Normal 2 4 2 2 4 3 2 3" xfId="28476" xr:uid="{00000000-0005-0000-0000-00003F6F0000}"/>
    <cellStyle name="Normal 2 4 2 2 4 3 3" xfId="8358" xr:uid="{00000000-0005-0000-0000-0000A9200000}"/>
    <cellStyle name="Normal 2 4 2 2 4 3 3 3" xfId="23459" xr:uid="{00000000-0005-0000-0000-0000A65B0000}"/>
    <cellStyle name="Normal 2 4 2 2 4 3 5" xfId="18446" xr:uid="{00000000-0005-0000-0000-000011480000}"/>
    <cellStyle name="Normal 2 4 2 2 4 4" xfId="4997" xr:uid="{00000000-0005-0000-0000-000088130000}"/>
    <cellStyle name="Normal 2 4 2 2 4 4 2" xfId="15049" xr:uid="{00000000-0005-0000-0000-0000CC3A0000}"/>
    <cellStyle name="Normal 2 4 2 2 4 4 2 3" xfId="30147" xr:uid="{00000000-0005-0000-0000-0000C6750000}"/>
    <cellStyle name="Normal 2 4 2 2 4 4 3" xfId="10029" xr:uid="{00000000-0005-0000-0000-000030270000}"/>
    <cellStyle name="Normal 2 4 2 2 4 4 3 3" xfId="25130" xr:uid="{00000000-0005-0000-0000-00002D620000}"/>
    <cellStyle name="Normal 2 4 2 2 4 4 5" xfId="20117" xr:uid="{00000000-0005-0000-0000-0000984E0000}"/>
    <cellStyle name="Normal 2 4 2 2 4 5" xfId="11707" xr:uid="{00000000-0005-0000-0000-0000BE2D0000}"/>
    <cellStyle name="Normal 2 4 2 2 4 5 3" xfId="26805" xr:uid="{00000000-0005-0000-0000-0000B8680000}"/>
    <cellStyle name="Normal 2 4 2 2 4 6" xfId="6686" xr:uid="{00000000-0005-0000-0000-0000211A0000}"/>
    <cellStyle name="Normal 2 4 2 2 4 6 3" xfId="21788" xr:uid="{00000000-0005-0000-0000-00001F550000}"/>
    <cellStyle name="Normal 2 4 2 2 4 8" xfId="16775" xr:uid="{00000000-0005-0000-0000-00008A410000}"/>
    <cellStyle name="Normal 2 4 2 2 5" xfId="2033" xr:uid="{00000000-0005-0000-0000-0000F4070000}"/>
    <cellStyle name="Normal 2 4 2 2 5 2" xfId="3723" xr:uid="{00000000-0005-0000-0000-00008E0E0000}"/>
    <cellStyle name="Normal 2 4 2 2 5 2 2" xfId="13796" xr:uid="{00000000-0005-0000-0000-0000E7350000}"/>
    <cellStyle name="Normal 2 4 2 2 5 2 2 3" xfId="28894" xr:uid="{00000000-0005-0000-0000-0000E1700000}"/>
    <cellStyle name="Normal 2 4 2 2 5 2 3" xfId="8776" xr:uid="{00000000-0005-0000-0000-00004B220000}"/>
    <cellStyle name="Normal 2 4 2 2 5 2 3 3" xfId="23877" xr:uid="{00000000-0005-0000-0000-0000485D0000}"/>
    <cellStyle name="Normal 2 4 2 2 5 2 5" xfId="18864" xr:uid="{00000000-0005-0000-0000-0000B3490000}"/>
    <cellStyle name="Normal 2 4 2 2 5 3" xfId="5415" xr:uid="{00000000-0005-0000-0000-00002A150000}"/>
    <cellStyle name="Normal 2 4 2 2 5 3 2" xfId="15467" xr:uid="{00000000-0005-0000-0000-00006E3C0000}"/>
    <cellStyle name="Normal 2 4 2 2 5 3 2 3" xfId="30565" xr:uid="{00000000-0005-0000-0000-000068770000}"/>
    <cellStyle name="Normal 2 4 2 2 5 3 3" xfId="10447" xr:uid="{00000000-0005-0000-0000-0000D2280000}"/>
    <cellStyle name="Normal 2 4 2 2 5 3 3 3" xfId="25548" xr:uid="{00000000-0005-0000-0000-0000CF630000}"/>
    <cellStyle name="Normal 2 4 2 2 5 3 5" xfId="20535" xr:uid="{00000000-0005-0000-0000-00003A500000}"/>
    <cellStyle name="Normal 2 4 2 2 5 4" xfId="12125" xr:uid="{00000000-0005-0000-0000-0000602F0000}"/>
    <cellStyle name="Normal 2 4 2 2 5 4 3" xfId="27223" xr:uid="{00000000-0005-0000-0000-00005A6A0000}"/>
    <cellStyle name="Normal 2 4 2 2 5 5" xfId="7104" xr:uid="{00000000-0005-0000-0000-0000C31B0000}"/>
    <cellStyle name="Normal 2 4 2 2 5 5 3" xfId="22206" xr:uid="{00000000-0005-0000-0000-0000C1560000}"/>
    <cellStyle name="Normal 2 4 2 2 5 7" xfId="17193" xr:uid="{00000000-0005-0000-0000-00002C430000}"/>
    <cellStyle name="Normal 2 4 2 2 6" xfId="2886" xr:uid="{00000000-0005-0000-0000-0000490B0000}"/>
    <cellStyle name="Normal 2 4 2 2 6 2" xfId="12960" xr:uid="{00000000-0005-0000-0000-0000A3320000}"/>
    <cellStyle name="Normal 2 4 2 2 6 2 3" xfId="28058" xr:uid="{00000000-0005-0000-0000-00009D6D0000}"/>
    <cellStyle name="Normal 2 4 2 2 6 3" xfId="7940" xr:uid="{00000000-0005-0000-0000-0000071F0000}"/>
    <cellStyle name="Normal 2 4 2 2 6 3 3" xfId="23041" xr:uid="{00000000-0005-0000-0000-0000045A0000}"/>
    <cellStyle name="Normal 2 4 2 2 6 5" xfId="18028" xr:uid="{00000000-0005-0000-0000-00006F460000}"/>
    <cellStyle name="Normal 2 4 2 2 7" xfId="4579" xr:uid="{00000000-0005-0000-0000-0000E6110000}"/>
    <cellStyle name="Normal 2 4 2 2 7 2" xfId="14631" xr:uid="{00000000-0005-0000-0000-00002A390000}"/>
    <cellStyle name="Normal 2 4 2 2 7 2 3" xfId="29729" xr:uid="{00000000-0005-0000-0000-000024740000}"/>
    <cellStyle name="Normal 2 4 2 2 7 3" xfId="9611" xr:uid="{00000000-0005-0000-0000-00008E250000}"/>
    <cellStyle name="Normal 2 4 2 2 7 3 3" xfId="24712" xr:uid="{00000000-0005-0000-0000-00008B600000}"/>
    <cellStyle name="Normal 2 4 2 2 7 5" xfId="19699" xr:uid="{00000000-0005-0000-0000-0000F64C0000}"/>
    <cellStyle name="Normal 2 4 2 2 8" xfId="11289" xr:uid="{00000000-0005-0000-0000-00001C2C0000}"/>
    <cellStyle name="Normal 2 4 2 2 8 3" xfId="26387" xr:uid="{00000000-0005-0000-0000-000016670000}"/>
    <cellStyle name="Normal 2 4 2 2 9" xfId="6268" xr:uid="{00000000-0005-0000-0000-00007F180000}"/>
    <cellStyle name="Normal 2 4 2 2 9 3" xfId="21370" xr:uid="{00000000-0005-0000-0000-00007D530000}"/>
    <cellStyle name="Normal 2 4 2 3" xfId="1232" xr:uid="{00000000-0005-0000-0000-0000D3040000}"/>
    <cellStyle name="Normal 2 4 2 3 10" xfId="16409" xr:uid="{00000000-0005-0000-0000-00001C400000}"/>
    <cellStyle name="Normal 2 4 2 3 2" xfId="1451" xr:uid="{00000000-0005-0000-0000-0000AE050000}"/>
    <cellStyle name="Normal 2 4 2 3 2 2" xfId="1872" xr:uid="{00000000-0005-0000-0000-000053070000}"/>
    <cellStyle name="Normal 2 4 2 3 2 2 2" xfId="2711" xr:uid="{00000000-0005-0000-0000-00009A0A0000}"/>
    <cellStyle name="Normal 2 4 2 3 2 2 2 2" xfId="4401" xr:uid="{00000000-0005-0000-0000-000034110000}"/>
    <cellStyle name="Normal 2 4 2 3 2 2 2 2 2" xfId="14474" xr:uid="{00000000-0005-0000-0000-00008D380000}"/>
    <cellStyle name="Normal 2 4 2 3 2 2 2 2 2 3" xfId="29572" xr:uid="{00000000-0005-0000-0000-000087730000}"/>
    <cellStyle name="Normal 2 4 2 3 2 2 2 2 3" xfId="9454" xr:uid="{00000000-0005-0000-0000-0000F1240000}"/>
    <cellStyle name="Normal 2 4 2 3 2 2 2 2 3 3" xfId="24555" xr:uid="{00000000-0005-0000-0000-0000EE5F0000}"/>
    <cellStyle name="Normal 2 4 2 3 2 2 2 2 5" xfId="19542" xr:uid="{00000000-0005-0000-0000-0000594C0000}"/>
    <cellStyle name="Normal 2 4 2 3 2 2 2 3" xfId="6093" xr:uid="{00000000-0005-0000-0000-0000D0170000}"/>
    <cellStyle name="Normal 2 4 2 3 2 2 2 3 2" xfId="16145" xr:uid="{00000000-0005-0000-0000-0000143F0000}"/>
    <cellStyle name="Normal 2 4 2 3 2 2 2 3 2 3" xfId="31243" xr:uid="{00000000-0005-0000-0000-00000E7A0000}"/>
    <cellStyle name="Normal 2 4 2 3 2 2 2 3 3" xfId="11125" xr:uid="{00000000-0005-0000-0000-0000782B0000}"/>
    <cellStyle name="Normal 2 4 2 3 2 2 2 3 3 3" xfId="26226" xr:uid="{00000000-0005-0000-0000-000075660000}"/>
    <cellStyle name="Normal 2 4 2 3 2 2 2 3 5" xfId="21213" xr:uid="{00000000-0005-0000-0000-0000E0520000}"/>
    <cellStyle name="Normal 2 4 2 3 2 2 2 4" xfId="12803" xr:uid="{00000000-0005-0000-0000-000006320000}"/>
    <cellStyle name="Normal 2 4 2 3 2 2 2 4 3" xfId="27901" xr:uid="{00000000-0005-0000-0000-0000006D0000}"/>
    <cellStyle name="Normal 2 4 2 3 2 2 2 5" xfId="7782" xr:uid="{00000000-0005-0000-0000-0000691E0000}"/>
    <cellStyle name="Normal 2 4 2 3 2 2 2 5 3" xfId="22884" xr:uid="{00000000-0005-0000-0000-000067590000}"/>
    <cellStyle name="Normal 2 4 2 3 2 2 2 7" xfId="17871" xr:uid="{00000000-0005-0000-0000-0000D2450000}"/>
    <cellStyle name="Normal 2 4 2 3 2 2 3" xfId="3564" xr:uid="{00000000-0005-0000-0000-0000EF0D0000}"/>
    <cellStyle name="Normal 2 4 2 3 2 2 3 2" xfId="13638" xr:uid="{00000000-0005-0000-0000-000049350000}"/>
    <cellStyle name="Normal 2 4 2 3 2 2 3 2 3" xfId="28736" xr:uid="{00000000-0005-0000-0000-000043700000}"/>
    <cellStyle name="Normal 2 4 2 3 2 2 3 3" xfId="8618" xr:uid="{00000000-0005-0000-0000-0000AD210000}"/>
    <cellStyle name="Normal 2 4 2 3 2 2 3 3 3" xfId="23719" xr:uid="{00000000-0005-0000-0000-0000AA5C0000}"/>
    <cellStyle name="Normal 2 4 2 3 2 2 3 5" xfId="18706" xr:uid="{00000000-0005-0000-0000-000015490000}"/>
    <cellStyle name="Normal 2 4 2 3 2 2 4" xfId="5257" xr:uid="{00000000-0005-0000-0000-00008C140000}"/>
    <cellStyle name="Normal 2 4 2 3 2 2 4 2" xfId="15309" xr:uid="{00000000-0005-0000-0000-0000D03B0000}"/>
    <cellStyle name="Normal 2 4 2 3 2 2 4 2 3" xfId="30407" xr:uid="{00000000-0005-0000-0000-0000CA760000}"/>
    <cellStyle name="Normal 2 4 2 3 2 2 4 3" xfId="10289" xr:uid="{00000000-0005-0000-0000-000034280000}"/>
    <cellStyle name="Normal 2 4 2 3 2 2 4 3 3" xfId="25390" xr:uid="{00000000-0005-0000-0000-000031630000}"/>
    <cellStyle name="Normal 2 4 2 3 2 2 4 5" xfId="20377" xr:uid="{00000000-0005-0000-0000-00009C4F0000}"/>
    <cellStyle name="Normal 2 4 2 3 2 2 5" xfId="11967" xr:uid="{00000000-0005-0000-0000-0000C22E0000}"/>
    <cellStyle name="Normal 2 4 2 3 2 2 5 3" xfId="27065" xr:uid="{00000000-0005-0000-0000-0000BC690000}"/>
    <cellStyle name="Normal 2 4 2 3 2 2 6" xfId="6946" xr:uid="{00000000-0005-0000-0000-0000251B0000}"/>
    <cellStyle name="Normal 2 4 2 3 2 2 6 3" xfId="22048" xr:uid="{00000000-0005-0000-0000-000023560000}"/>
    <cellStyle name="Normal 2 4 2 3 2 2 8" xfId="17035" xr:uid="{00000000-0005-0000-0000-00008E420000}"/>
    <cellStyle name="Normal 2 4 2 3 2 3" xfId="2293" xr:uid="{00000000-0005-0000-0000-0000F8080000}"/>
    <cellStyle name="Normal 2 4 2 3 2 3 2" xfId="3983" xr:uid="{00000000-0005-0000-0000-0000920F0000}"/>
    <cellStyle name="Normal 2 4 2 3 2 3 2 2" xfId="14056" xr:uid="{00000000-0005-0000-0000-0000EB360000}"/>
    <cellStyle name="Normal 2 4 2 3 2 3 2 2 3" xfId="29154" xr:uid="{00000000-0005-0000-0000-0000E5710000}"/>
    <cellStyle name="Normal 2 4 2 3 2 3 2 3" xfId="9036" xr:uid="{00000000-0005-0000-0000-00004F230000}"/>
    <cellStyle name="Normal 2 4 2 3 2 3 2 3 3" xfId="24137" xr:uid="{00000000-0005-0000-0000-00004C5E0000}"/>
    <cellStyle name="Normal 2 4 2 3 2 3 2 5" xfId="19124" xr:uid="{00000000-0005-0000-0000-0000B74A0000}"/>
    <cellStyle name="Normal 2 4 2 3 2 3 3" xfId="5675" xr:uid="{00000000-0005-0000-0000-00002E160000}"/>
    <cellStyle name="Normal 2 4 2 3 2 3 3 2" xfId="15727" xr:uid="{00000000-0005-0000-0000-0000723D0000}"/>
    <cellStyle name="Normal 2 4 2 3 2 3 3 2 3" xfId="30825" xr:uid="{00000000-0005-0000-0000-00006C780000}"/>
    <cellStyle name="Normal 2 4 2 3 2 3 3 3" xfId="10707" xr:uid="{00000000-0005-0000-0000-0000D6290000}"/>
    <cellStyle name="Normal 2 4 2 3 2 3 3 3 3" xfId="25808" xr:uid="{00000000-0005-0000-0000-0000D3640000}"/>
    <cellStyle name="Normal 2 4 2 3 2 3 3 5" xfId="20795" xr:uid="{00000000-0005-0000-0000-00003E510000}"/>
    <cellStyle name="Normal 2 4 2 3 2 3 4" xfId="12385" xr:uid="{00000000-0005-0000-0000-000064300000}"/>
    <cellStyle name="Normal 2 4 2 3 2 3 4 3" xfId="27483" xr:uid="{00000000-0005-0000-0000-00005E6B0000}"/>
    <cellStyle name="Normal 2 4 2 3 2 3 5" xfId="7364" xr:uid="{00000000-0005-0000-0000-0000C71C0000}"/>
    <cellStyle name="Normal 2 4 2 3 2 3 5 3" xfId="22466" xr:uid="{00000000-0005-0000-0000-0000C5570000}"/>
    <cellStyle name="Normal 2 4 2 3 2 3 7" xfId="17453" xr:uid="{00000000-0005-0000-0000-000030440000}"/>
    <cellStyle name="Normal 2 4 2 3 2 4" xfId="3146" xr:uid="{00000000-0005-0000-0000-00004D0C0000}"/>
    <cellStyle name="Normal 2 4 2 3 2 4 2" xfId="13220" xr:uid="{00000000-0005-0000-0000-0000A7330000}"/>
    <cellStyle name="Normal 2 4 2 3 2 4 2 3" xfId="28318" xr:uid="{00000000-0005-0000-0000-0000A16E0000}"/>
    <cellStyle name="Normal 2 4 2 3 2 4 3" xfId="8200" xr:uid="{00000000-0005-0000-0000-00000B200000}"/>
    <cellStyle name="Normal 2 4 2 3 2 4 3 3" xfId="23301" xr:uid="{00000000-0005-0000-0000-0000085B0000}"/>
    <cellStyle name="Normal 2 4 2 3 2 4 5" xfId="18288" xr:uid="{00000000-0005-0000-0000-000073470000}"/>
    <cellStyle name="Normal 2 4 2 3 2 5" xfId="4839" xr:uid="{00000000-0005-0000-0000-0000EA120000}"/>
    <cellStyle name="Normal 2 4 2 3 2 5 2" xfId="14891" xr:uid="{00000000-0005-0000-0000-00002E3A0000}"/>
    <cellStyle name="Normal 2 4 2 3 2 5 2 3" xfId="29989" xr:uid="{00000000-0005-0000-0000-000028750000}"/>
    <cellStyle name="Normal 2 4 2 3 2 5 3" xfId="9871" xr:uid="{00000000-0005-0000-0000-000092260000}"/>
    <cellStyle name="Normal 2 4 2 3 2 5 3 3" xfId="24972" xr:uid="{00000000-0005-0000-0000-00008F610000}"/>
    <cellStyle name="Normal 2 4 2 3 2 5 5" xfId="19959" xr:uid="{00000000-0005-0000-0000-0000FA4D0000}"/>
    <cellStyle name="Normal 2 4 2 3 2 6" xfId="11549" xr:uid="{00000000-0005-0000-0000-0000202D0000}"/>
    <cellStyle name="Normal 2 4 2 3 2 6 3" xfId="26647" xr:uid="{00000000-0005-0000-0000-00001A680000}"/>
    <cellStyle name="Normal 2 4 2 3 2 7" xfId="6528" xr:uid="{00000000-0005-0000-0000-000083190000}"/>
    <cellStyle name="Normal 2 4 2 3 2 7 3" xfId="21630" xr:uid="{00000000-0005-0000-0000-000081540000}"/>
    <cellStyle name="Normal 2 4 2 3 2 9" xfId="16617" xr:uid="{00000000-0005-0000-0000-0000EC400000}"/>
    <cellStyle name="Normal 2 4 2 3 3" xfId="1664" xr:uid="{00000000-0005-0000-0000-000083060000}"/>
    <cellStyle name="Normal 2 4 2 3 3 2" xfId="2503" xr:uid="{00000000-0005-0000-0000-0000CA090000}"/>
    <cellStyle name="Normal 2 4 2 3 3 2 2" xfId="4193" xr:uid="{00000000-0005-0000-0000-000064100000}"/>
    <cellStyle name="Normal 2 4 2 3 3 2 2 2" xfId="14266" xr:uid="{00000000-0005-0000-0000-0000BD370000}"/>
    <cellStyle name="Normal 2 4 2 3 3 2 2 2 3" xfId="29364" xr:uid="{00000000-0005-0000-0000-0000B7720000}"/>
    <cellStyle name="Normal 2 4 2 3 3 2 2 3" xfId="9246" xr:uid="{00000000-0005-0000-0000-000021240000}"/>
    <cellStyle name="Normal 2 4 2 3 3 2 2 3 3" xfId="24347" xr:uid="{00000000-0005-0000-0000-00001E5F0000}"/>
    <cellStyle name="Normal 2 4 2 3 3 2 2 5" xfId="19334" xr:uid="{00000000-0005-0000-0000-0000894B0000}"/>
    <cellStyle name="Normal 2 4 2 3 3 2 3" xfId="5885" xr:uid="{00000000-0005-0000-0000-000000170000}"/>
    <cellStyle name="Normal 2 4 2 3 3 2 3 2" xfId="15937" xr:uid="{00000000-0005-0000-0000-0000443E0000}"/>
    <cellStyle name="Normal 2 4 2 3 3 2 3 2 3" xfId="31035" xr:uid="{00000000-0005-0000-0000-00003E790000}"/>
    <cellStyle name="Normal 2 4 2 3 3 2 3 3" xfId="10917" xr:uid="{00000000-0005-0000-0000-0000A82A0000}"/>
    <cellStyle name="Normal 2 4 2 3 3 2 3 3 3" xfId="26018" xr:uid="{00000000-0005-0000-0000-0000A5650000}"/>
    <cellStyle name="Normal 2 4 2 3 3 2 3 5" xfId="21005" xr:uid="{00000000-0005-0000-0000-000010520000}"/>
    <cellStyle name="Normal 2 4 2 3 3 2 4" xfId="12595" xr:uid="{00000000-0005-0000-0000-000036310000}"/>
    <cellStyle name="Normal 2 4 2 3 3 2 4 3" xfId="27693" xr:uid="{00000000-0005-0000-0000-0000306C0000}"/>
    <cellStyle name="Normal 2 4 2 3 3 2 5" xfId="7574" xr:uid="{00000000-0005-0000-0000-0000991D0000}"/>
    <cellStyle name="Normal 2 4 2 3 3 2 5 3" xfId="22676" xr:uid="{00000000-0005-0000-0000-000097580000}"/>
    <cellStyle name="Normal 2 4 2 3 3 2 7" xfId="17663" xr:uid="{00000000-0005-0000-0000-000002450000}"/>
    <cellStyle name="Normal 2 4 2 3 3 3" xfId="3356" xr:uid="{00000000-0005-0000-0000-00001F0D0000}"/>
    <cellStyle name="Normal 2 4 2 3 3 3 2" xfId="13430" xr:uid="{00000000-0005-0000-0000-000079340000}"/>
    <cellStyle name="Normal 2 4 2 3 3 3 2 3" xfId="28528" xr:uid="{00000000-0005-0000-0000-0000736F0000}"/>
    <cellStyle name="Normal 2 4 2 3 3 3 3" xfId="8410" xr:uid="{00000000-0005-0000-0000-0000DD200000}"/>
    <cellStyle name="Normal 2 4 2 3 3 3 3 3" xfId="23511" xr:uid="{00000000-0005-0000-0000-0000DA5B0000}"/>
    <cellStyle name="Normal 2 4 2 3 3 3 5" xfId="18498" xr:uid="{00000000-0005-0000-0000-000045480000}"/>
    <cellStyle name="Normal 2 4 2 3 3 4" xfId="5049" xr:uid="{00000000-0005-0000-0000-0000BC130000}"/>
    <cellStyle name="Normal 2 4 2 3 3 4 2" xfId="15101" xr:uid="{00000000-0005-0000-0000-0000003B0000}"/>
    <cellStyle name="Normal 2 4 2 3 3 4 2 3" xfId="30199" xr:uid="{00000000-0005-0000-0000-0000FA750000}"/>
    <cellStyle name="Normal 2 4 2 3 3 4 3" xfId="10081" xr:uid="{00000000-0005-0000-0000-000064270000}"/>
    <cellStyle name="Normal 2 4 2 3 3 4 3 3" xfId="25182" xr:uid="{00000000-0005-0000-0000-000061620000}"/>
    <cellStyle name="Normal 2 4 2 3 3 4 5" xfId="20169" xr:uid="{00000000-0005-0000-0000-0000CC4E0000}"/>
    <cellStyle name="Normal 2 4 2 3 3 5" xfId="11759" xr:uid="{00000000-0005-0000-0000-0000F22D0000}"/>
    <cellStyle name="Normal 2 4 2 3 3 5 3" xfId="26857" xr:uid="{00000000-0005-0000-0000-0000EC680000}"/>
    <cellStyle name="Normal 2 4 2 3 3 6" xfId="6738" xr:uid="{00000000-0005-0000-0000-0000551A0000}"/>
    <cellStyle name="Normal 2 4 2 3 3 6 3" xfId="21840" xr:uid="{00000000-0005-0000-0000-000053550000}"/>
    <cellStyle name="Normal 2 4 2 3 3 8" xfId="16827" xr:uid="{00000000-0005-0000-0000-0000BE410000}"/>
    <cellStyle name="Normal 2 4 2 3 4" xfId="2085" xr:uid="{00000000-0005-0000-0000-000028080000}"/>
    <cellStyle name="Normal 2 4 2 3 4 2" xfId="3775" xr:uid="{00000000-0005-0000-0000-0000C20E0000}"/>
    <cellStyle name="Normal 2 4 2 3 4 2 2" xfId="13848" xr:uid="{00000000-0005-0000-0000-00001B360000}"/>
    <cellStyle name="Normal 2 4 2 3 4 2 2 3" xfId="28946" xr:uid="{00000000-0005-0000-0000-000015710000}"/>
    <cellStyle name="Normal 2 4 2 3 4 2 3" xfId="8828" xr:uid="{00000000-0005-0000-0000-00007F220000}"/>
    <cellStyle name="Normal 2 4 2 3 4 2 3 3" xfId="23929" xr:uid="{00000000-0005-0000-0000-00007C5D0000}"/>
    <cellStyle name="Normal 2 4 2 3 4 2 5" xfId="18916" xr:uid="{00000000-0005-0000-0000-0000E7490000}"/>
    <cellStyle name="Normal 2 4 2 3 4 3" xfId="5467" xr:uid="{00000000-0005-0000-0000-00005E150000}"/>
    <cellStyle name="Normal 2 4 2 3 4 3 2" xfId="15519" xr:uid="{00000000-0005-0000-0000-0000A23C0000}"/>
    <cellStyle name="Normal 2 4 2 3 4 3 2 3" xfId="30617" xr:uid="{00000000-0005-0000-0000-00009C770000}"/>
    <cellStyle name="Normal 2 4 2 3 4 3 3" xfId="10499" xr:uid="{00000000-0005-0000-0000-000006290000}"/>
    <cellStyle name="Normal 2 4 2 3 4 3 3 3" xfId="25600" xr:uid="{00000000-0005-0000-0000-000003640000}"/>
    <cellStyle name="Normal 2 4 2 3 4 3 5" xfId="20587" xr:uid="{00000000-0005-0000-0000-00006E500000}"/>
    <cellStyle name="Normal 2 4 2 3 4 4" xfId="12177" xr:uid="{00000000-0005-0000-0000-0000942F0000}"/>
    <cellStyle name="Normal 2 4 2 3 4 4 3" xfId="27275" xr:uid="{00000000-0005-0000-0000-00008E6A0000}"/>
    <cellStyle name="Normal 2 4 2 3 4 5" xfId="7156" xr:uid="{00000000-0005-0000-0000-0000F71B0000}"/>
    <cellStyle name="Normal 2 4 2 3 4 5 3" xfId="22258" xr:uid="{00000000-0005-0000-0000-0000F5560000}"/>
    <cellStyle name="Normal 2 4 2 3 4 7" xfId="17245" xr:uid="{00000000-0005-0000-0000-000060430000}"/>
    <cellStyle name="Normal 2 4 2 3 5" xfId="2938" xr:uid="{00000000-0005-0000-0000-00007D0B0000}"/>
    <cellStyle name="Normal 2 4 2 3 5 2" xfId="13012" xr:uid="{00000000-0005-0000-0000-0000D7320000}"/>
    <cellStyle name="Normal 2 4 2 3 5 2 3" xfId="28110" xr:uid="{00000000-0005-0000-0000-0000D16D0000}"/>
    <cellStyle name="Normal 2 4 2 3 5 3" xfId="7992" xr:uid="{00000000-0005-0000-0000-00003B1F0000}"/>
    <cellStyle name="Normal 2 4 2 3 5 3 3" xfId="23093" xr:uid="{00000000-0005-0000-0000-0000385A0000}"/>
    <cellStyle name="Normal 2 4 2 3 5 5" xfId="18080" xr:uid="{00000000-0005-0000-0000-0000A3460000}"/>
    <cellStyle name="Normal 2 4 2 3 6" xfId="4631" xr:uid="{00000000-0005-0000-0000-00001A120000}"/>
    <cellStyle name="Normal 2 4 2 3 6 2" xfId="14683" xr:uid="{00000000-0005-0000-0000-00005E390000}"/>
    <cellStyle name="Normal 2 4 2 3 6 2 3" xfId="29781" xr:uid="{00000000-0005-0000-0000-000058740000}"/>
    <cellStyle name="Normal 2 4 2 3 6 3" xfId="9663" xr:uid="{00000000-0005-0000-0000-0000C2250000}"/>
    <cellStyle name="Normal 2 4 2 3 6 3 3" xfId="24764" xr:uid="{00000000-0005-0000-0000-0000BF600000}"/>
    <cellStyle name="Normal 2 4 2 3 6 5" xfId="19751" xr:uid="{00000000-0005-0000-0000-00002A4D0000}"/>
    <cellStyle name="Normal 2 4 2 3 7" xfId="11341" xr:uid="{00000000-0005-0000-0000-0000502C0000}"/>
    <cellStyle name="Normal 2 4 2 3 7 3" xfId="26439" xr:uid="{00000000-0005-0000-0000-00004A670000}"/>
    <cellStyle name="Normal 2 4 2 3 8" xfId="6320" xr:uid="{00000000-0005-0000-0000-0000B3180000}"/>
    <cellStyle name="Normal 2 4 2 3 8 3" xfId="21422" xr:uid="{00000000-0005-0000-0000-0000B1530000}"/>
    <cellStyle name="Normal 2 4 2 4" xfId="1345" xr:uid="{00000000-0005-0000-0000-000044050000}"/>
    <cellStyle name="Normal 2 4 2 4 2" xfId="1768" xr:uid="{00000000-0005-0000-0000-0000EB060000}"/>
    <cellStyle name="Normal 2 4 2 4 2 2" xfId="2607" xr:uid="{00000000-0005-0000-0000-0000320A0000}"/>
    <cellStyle name="Normal 2 4 2 4 2 2 2" xfId="4297" xr:uid="{00000000-0005-0000-0000-0000CC100000}"/>
    <cellStyle name="Normal 2 4 2 4 2 2 2 2" xfId="14370" xr:uid="{00000000-0005-0000-0000-000025380000}"/>
    <cellStyle name="Normal 2 4 2 4 2 2 2 2 3" xfId="29468" xr:uid="{00000000-0005-0000-0000-00001F730000}"/>
    <cellStyle name="Normal 2 4 2 4 2 2 2 3" xfId="9350" xr:uid="{00000000-0005-0000-0000-000089240000}"/>
    <cellStyle name="Normal 2 4 2 4 2 2 2 3 3" xfId="24451" xr:uid="{00000000-0005-0000-0000-0000865F0000}"/>
    <cellStyle name="Normal 2 4 2 4 2 2 2 5" xfId="19438" xr:uid="{00000000-0005-0000-0000-0000F14B0000}"/>
    <cellStyle name="Normal 2 4 2 4 2 2 3" xfId="5989" xr:uid="{00000000-0005-0000-0000-000068170000}"/>
    <cellStyle name="Normal 2 4 2 4 2 2 3 2" xfId="16041" xr:uid="{00000000-0005-0000-0000-0000AC3E0000}"/>
    <cellStyle name="Normal 2 4 2 4 2 2 3 2 3" xfId="31139" xr:uid="{00000000-0005-0000-0000-0000A6790000}"/>
    <cellStyle name="Normal 2 4 2 4 2 2 3 3" xfId="11021" xr:uid="{00000000-0005-0000-0000-0000102B0000}"/>
    <cellStyle name="Normal 2 4 2 4 2 2 3 3 3" xfId="26122" xr:uid="{00000000-0005-0000-0000-00000D660000}"/>
    <cellStyle name="Normal 2 4 2 4 2 2 3 5" xfId="21109" xr:uid="{00000000-0005-0000-0000-000078520000}"/>
    <cellStyle name="Normal 2 4 2 4 2 2 4" xfId="12699" xr:uid="{00000000-0005-0000-0000-00009E310000}"/>
    <cellStyle name="Normal 2 4 2 4 2 2 4 3" xfId="27797" xr:uid="{00000000-0005-0000-0000-0000986C0000}"/>
    <cellStyle name="Normal 2 4 2 4 2 2 5" xfId="7678" xr:uid="{00000000-0005-0000-0000-0000011E0000}"/>
    <cellStyle name="Normal 2 4 2 4 2 2 5 3" xfId="22780" xr:uid="{00000000-0005-0000-0000-0000FF580000}"/>
    <cellStyle name="Normal 2 4 2 4 2 2 7" xfId="17767" xr:uid="{00000000-0005-0000-0000-00006A450000}"/>
    <cellStyle name="Normal 2 4 2 4 2 3" xfId="3460" xr:uid="{00000000-0005-0000-0000-0000870D0000}"/>
    <cellStyle name="Normal 2 4 2 4 2 3 2" xfId="13534" xr:uid="{00000000-0005-0000-0000-0000E1340000}"/>
    <cellStyle name="Normal 2 4 2 4 2 3 2 3" xfId="28632" xr:uid="{00000000-0005-0000-0000-0000DB6F0000}"/>
    <cellStyle name="Normal 2 4 2 4 2 3 3" xfId="8514" xr:uid="{00000000-0005-0000-0000-000045210000}"/>
    <cellStyle name="Normal 2 4 2 4 2 3 3 3" xfId="23615" xr:uid="{00000000-0005-0000-0000-0000425C0000}"/>
    <cellStyle name="Normal 2 4 2 4 2 3 5" xfId="18602" xr:uid="{00000000-0005-0000-0000-0000AD480000}"/>
    <cellStyle name="Normal 2 4 2 4 2 4" xfId="5153" xr:uid="{00000000-0005-0000-0000-000024140000}"/>
    <cellStyle name="Normal 2 4 2 4 2 4 2" xfId="15205" xr:uid="{00000000-0005-0000-0000-0000683B0000}"/>
    <cellStyle name="Normal 2 4 2 4 2 4 2 3" xfId="30303" xr:uid="{00000000-0005-0000-0000-000062760000}"/>
    <cellStyle name="Normal 2 4 2 4 2 4 3" xfId="10185" xr:uid="{00000000-0005-0000-0000-0000CC270000}"/>
    <cellStyle name="Normal 2 4 2 4 2 4 3 3" xfId="25286" xr:uid="{00000000-0005-0000-0000-0000C9620000}"/>
    <cellStyle name="Normal 2 4 2 4 2 4 5" xfId="20273" xr:uid="{00000000-0005-0000-0000-0000344F0000}"/>
    <cellStyle name="Normal 2 4 2 4 2 5" xfId="11863" xr:uid="{00000000-0005-0000-0000-00005A2E0000}"/>
    <cellStyle name="Normal 2 4 2 4 2 5 3" xfId="26961" xr:uid="{00000000-0005-0000-0000-000054690000}"/>
    <cellStyle name="Normal 2 4 2 4 2 6" xfId="6842" xr:uid="{00000000-0005-0000-0000-0000BD1A0000}"/>
    <cellStyle name="Normal 2 4 2 4 2 6 3" xfId="21944" xr:uid="{00000000-0005-0000-0000-0000BB550000}"/>
    <cellStyle name="Normal 2 4 2 4 2 8" xfId="16931" xr:uid="{00000000-0005-0000-0000-000026420000}"/>
    <cellStyle name="Normal 2 4 2 4 3" xfId="2189" xr:uid="{00000000-0005-0000-0000-000090080000}"/>
    <cellStyle name="Normal 2 4 2 4 3 2" xfId="3879" xr:uid="{00000000-0005-0000-0000-00002A0F0000}"/>
    <cellStyle name="Normal 2 4 2 4 3 2 2" xfId="13952" xr:uid="{00000000-0005-0000-0000-000083360000}"/>
    <cellStyle name="Normal 2 4 2 4 3 2 2 3" xfId="29050" xr:uid="{00000000-0005-0000-0000-00007D710000}"/>
    <cellStyle name="Normal 2 4 2 4 3 2 3" xfId="8932" xr:uid="{00000000-0005-0000-0000-0000E7220000}"/>
    <cellStyle name="Normal 2 4 2 4 3 2 3 3" xfId="24033" xr:uid="{00000000-0005-0000-0000-0000E45D0000}"/>
    <cellStyle name="Normal 2 4 2 4 3 2 5" xfId="19020" xr:uid="{00000000-0005-0000-0000-00004F4A0000}"/>
    <cellStyle name="Normal 2 4 2 4 3 3" xfId="5571" xr:uid="{00000000-0005-0000-0000-0000C6150000}"/>
    <cellStyle name="Normal 2 4 2 4 3 3 2" xfId="15623" xr:uid="{00000000-0005-0000-0000-00000A3D0000}"/>
    <cellStyle name="Normal 2 4 2 4 3 3 2 3" xfId="30721" xr:uid="{00000000-0005-0000-0000-000004780000}"/>
    <cellStyle name="Normal 2 4 2 4 3 3 3" xfId="10603" xr:uid="{00000000-0005-0000-0000-00006E290000}"/>
    <cellStyle name="Normal 2 4 2 4 3 3 3 3" xfId="25704" xr:uid="{00000000-0005-0000-0000-00006B640000}"/>
    <cellStyle name="Normal 2 4 2 4 3 3 5" xfId="20691" xr:uid="{00000000-0005-0000-0000-0000D6500000}"/>
    <cellStyle name="Normal 2 4 2 4 3 4" xfId="12281" xr:uid="{00000000-0005-0000-0000-0000FC2F0000}"/>
    <cellStyle name="Normal 2 4 2 4 3 4 3" xfId="27379" xr:uid="{00000000-0005-0000-0000-0000F66A0000}"/>
    <cellStyle name="Normal 2 4 2 4 3 5" xfId="7260" xr:uid="{00000000-0005-0000-0000-00005F1C0000}"/>
    <cellStyle name="Normal 2 4 2 4 3 5 3" xfId="22362" xr:uid="{00000000-0005-0000-0000-00005D570000}"/>
    <cellStyle name="Normal 2 4 2 4 3 7" xfId="17349" xr:uid="{00000000-0005-0000-0000-0000C8430000}"/>
    <cellStyle name="Normal 2 4 2 4 4" xfId="3042" xr:uid="{00000000-0005-0000-0000-0000E50B0000}"/>
    <cellStyle name="Normal 2 4 2 4 4 2" xfId="13116" xr:uid="{00000000-0005-0000-0000-00003F330000}"/>
    <cellStyle name="Normal 2 4 2 4 4 2 3" xfId="28214" xr:uid="{00000000-0005-0000-0000-0000396E0000}"/>
    <cellStyle name="Normal 2 4 2 4 4 3" xfId="8096" xr:uid="{00000000-0005-0000-0000-0000A31F0000}"/>
    <cellStyle name="Normal 2 4 2 4 4 3 3" xfId="23197" xr:uid="{00000000-0005-0000-0000-0000A05A0000}"/>
    <cellStyle name="Normal 2 4 2 4 4 5" xfId="18184" xr:uid="{00000000-0005-0000-0000-00000B470000}"/>
    <cellStyle name="Normal 2 4 2 4 5" xfId="4735" xr:uid="{00000000-0005-0000-0000-000082120000}"/>
    <cellStyle name="Normal 2 4 2 4 5 2" xfId="14787" xr:uid="{00000000-0005-0000-0000-0000C6390000}"/>
    <cellStyle name="Normal 2 4 2 4 5 2 3" xfId="29885" xr:uid="{00000000-0005-0000-0000-0000C0740000}"/>
    <cellStyle name="Normal 2 4 2 4 5 3" xfId="9767" xr:uid="{00000000-0005-0000-0000-00002A260000}"/>
    <cellStyle name="Normal 2 4 2 4 5 3 3" xfId="24868" xr:uid="{00000000-0005-0000-0000-000027610000}"/>
    <cellStyle name="Normal 2 4 2 4 5 5" xfId="19855" xr:uid="{00000000-0005-0000-0000-0000924D0000}"/>
    <cellStyle name="Normal 2 4 2 4 6" xfId="11445" xr:uid="{00000000-0005-0000-0000-0000B82C0000}"/>
    <cellStyle name="Normal 2 4 2 4 6 3" xfId="26543" xr:uid="{00000000-0005-0000-0000-0000B2670000}"/>
    <cellStyle name="Normal 2 4 2 4 7" xfId="6424" xr:uid="{00000000-0005-0000-0000-00001B190000}"/>
    <cellStyle name="Normal 2 4 2 4 7 3" xfId="21526" xr:uid="{00000000-0005-0000-0000-000019540000}"/>
    <cellStyle name="Normal 2 4 2 4 9" xfId="16513" xr:uid="{00000000-0005-0000-0000-000084400000}"/>
    <cellStyle name="Normal 2 4 2 5" xfId="1558" xr:uid="{00000000-0005-0000-0000-000019060000}"/>
    <cellStyle name="Normal 2 4 2 5 2" xfId="2399" xr:uid="{00000000-0005-0000-0000-000062090000}"/>
    <cellStyle name="Normal 2 4 2 5 2 2" xfId="4089" xr:uid="{00000000-0005-0000-0000-0000FC0F0000}"/>
    <cellStyle name="Normal 2 4 2 5 2 2 2" xfId="14162" xr:uid="{00000000-0005-0000-0000-000055370000}"/>
    <cellStyle name="Normal 2 4 2 5 2 2 2 3" xfId="29260" xr:uid="{00000000-0005-0000-0000-00004F720000}"/>
    <cellStyle name="Normal 2 4 2 5 2 2 3" xfId="9142" xr:uid="{00000000-0005-0000-0000-0000B9230000}"/>
    <cellStyle name="Normal 2 4 2 5 2 2 3 3" xfId="24243" xr:uid="{00000000-0005-0000-0000-0000B65E0000}"/>
    <cellStyle name="Normal 2 4 2 5 2 2 5" xfId="19230" xr:uid="{00000000-0005-0000-0000-0000214B0000}"/>
    <cellStyle name="Normal 2 4 2 5 2 3" xfId="5781" xr:uid="{00000000-0005-0000-0000-000098160000}"/>
    <cellStyle name="Normal 2 4 2 5 2 3 2" xfId="15833" xr:uid="{00000000-0005-0000-0000-0000DC3D0000}"/>
    <cellStyle name="Normal 2 4 2 5 2 3 2 3" xfId="30931" xr:uid="{00000000-0005-0000-0000-0000D6780000}"/>
    <cellStyle name="Normal 2 4 2 5 2 3 3" xfId="10813" xr:uid="{00000000-0005-0000-0000-0000402A0000}"/>
    <cellStyle name="Normal 2 4 2 5 2 3 3 3" xfId="25914" xr:uid="{00000000-0005-0000-0000-00003D650000}"/>
    <cellStyle name="Normal 2 4 2 5 2 3 5" xfId="20901" xr:uid="{00000000-0005-0000-0000-0000A8510000}"/>
    <cellStyle name="Normal 2 4 2 5 2 4" xfId="12491" xr:uid="{00000000-0005-0000-0000-0000CE300000}"/>
    <cellStyle name="Normal 2 4 2 5 2 4 3" xfId="27589" xr:uid="{00000000-0005-0000-0000-0000C86B0000}"/>
    <cellStyle name="Normal 2 4 2 5 2 5" xfId="7470" xr:uid="{00000000-0005-0000-0000-0000311D0000}"/>
    <cellStyle name="Normal 2 4 2 5 2 5 3" xfId="22572" xr:uid="{00000000-0005-0000-0000-00002F580000}"/>
    <cellStyle name="Normal 2 4 2 5 2 7" xfId="17559" xr:uid="{00000000-0005-0000-0000-00009A440000}"/>
    <cellStyle name="Normal 2 4 2 5 3" xfId="3252" xr:uid="{00000000-0005-0000-0000-0000B70C0000}"/>
    <cellStyle name="Normal 2 4 2 5 3 2" xfId="13326" xr:uid="{00000000-0005-0000-0000-000011340000}"/>
    <cellStyle name="Normal 2 4 2 5 3 2 3" xfId="28424" xr:uid="{00000000-0005-0000-0000-00000B6F0000}"/>
    <cellStyle name="Normal 2 4 2 5 3 3" xfId="8306" xr:uid="{00000000-0005-0000-0000-000075200000}"/>
    <cellStyle name="Normal 2 4 2 5 3 3 3" xfId="23407" xr:uid="{00000000-0005-0000-0000-0000725B0000}"/>
    <cellStyle name="Normal 2 4 2 5 3 5" xfId="18394" xr:uid="{00000000-0005-0000-0000-0000DD470000}"/>
    <cellStyle name="Normal 2 4 2 5 4" xfId="4945" xr:uid="{00000000-0005-0000-0000-000054130000}"/>
    <cellStyle name="Normal 2 4 2 5 4 2" xfId="14997" xr:uid="{00000000-0005-0000-0000-0000983A0000}"/>
    <cellStyle name="Normal 2 4 2 5 4 2 3" xfId="30095" xr:uid="{00000000-0005-0000-0000-000092750000}"/>
    <cellStyle name="Normal 2 4 2 5 4 3" xfId="9977" xr:uid="{00000000-0005-0000-0000-0000FC260000}"/>
    <cellStyle name="Normal 2 4 2 5 4 3 3" xfId="25078" xr:uid="{00000000-0005-0000-0000-0000F9610000}"/>
    <cellStyle name="Normal 2 4 2 5 4 5" xfId="20065" xr:uid="{00000000-0005-0000-0000-0000644E0000}"/>
    <cellStyle name="Normal 2 4 2 5 5" xfId="11655" xr:uid="{00000000-0005-0000-0000-00008A2D0000}"/>
    <cellStyle name="Normal 2 4 2 5 5 3" xfId="26753" xr:uid="{00000000-0005-0000-0000-000084680000}"/>
    <cellStyle name="Normal 2 4 2 5 6" xfId="6634" xr:uid="{00000000-0005-0000-0000-0000ED190000}"/>
    <cellStyle name="Normal 2 4 2 5 6 3" xfId="21736" xr:uid="{00000000-0005-0000-0000-0000EB540000}"/>
    <cellStyle name="Normal 2 4 2 5 8" xfId="16723" xr:uid="{00000000-0005-0000-0000-000056410000}"/>
    <cellStyle name="Normal 2 4 2 6" xfId="1979" xr:uid="{00000000-0005-0000-0000-0000BE070000}"/>
    <cellStyle name="Normal 2 4 2 6 2" xfId="3671" xr:uid="{00000000-0005-0000-0000-00005A0E0000}"/>
    <cellStyle name="Normal 2 4 2 6 2 2" xfId="13744" xr:uid="{00000000-0005-0000-0000-0000B3350000}"/>
    <cellStyle name="Normal 2 4 2 6 2 2 3" xfId="28842" xr:uid="{00000000-0005-0000-0000-0000AD700000}"/>
    <cellStyle name="Normal 2 4 2 6 2 3" xfId="8724" xr:uid="{00000000-0005-0000-0000-000017220000}"/>
    <cellStyle name="Normal 2 4 2 6 2 3 3" xfId="23825" xr:uid="{00000000-0005-0000-0000-0000145D0000}"/>
    <cellStyle name="Normal 2 4 2 6 2 5" xfId="18812" xr:uid="{00000000-0005-0000-0000-00007F490000}"/>
    <cellStyle name="Normal 2 4 2 6 3" xfId="5363" xr:uid="{00000000-0005-0000-0000-0000F6140000}"/>
    <cellStyle name="Normal 2 4 2 6 3 2" xfId="15415" xr:uid="{00000000-0005-0000-0000-00003A3C0000}"/>
    <cellStyle name="Normal 2 4 2 6 3 2 3" xfId="30513" xr:uid="{00000000-0005-0000-0000-000034770000}"/>
    <cellStyle name="Normal 2 4 2 6 3 3" xfId="10395" xr:uid="{00000000-0005-0000-0000-00009E280000}"/>
    <cellStyle name="Normal 2 4 2 6 3 3 3" xfId="25496" xr:uid="{00000000-0005-0000-0000-00009B630000}"/>
    <cellStyle name="Normal 2 4 2 6 3 5" xfId="20483" xr:uid="{00000000-0005-0000-0000-000006500000}"/>
    <cellStyle name="Normal 2 4 2 6 4" xfId="12073" xr:uid="{00000000-0005-0000-0000-00002C2F0000}"/>
    <cellStyle name="Normal 2 4 2 6 4 3" xfId="27171" xr:uid="{00000000-0005-0000-0000-0000266A0000}"/>
    <cellStyle name="Normal 2 4 2 6 5" xfId="7052" xr:uid="{00000000-0005-0000-0000-00008F1B0000}"/>
    <cellStyle name="Normal 2 4 2 6 5 3" xfId="22154" xr:uid="{00000000-0005-0000-0000-00008D560000}"/>
    <cellStyle name="Normal 2 4 2 6 7" xfId="17141" xr:uid="{00000000-0005-0000-0000-0000F8420000}"/>
    <cellStyle name="Normal 2 4 2 7" xfId="2830" xr:uid="{00000000-0005-0000-0000-0000110B0000}"/>
    <cellStyle name="Normal 2 4 2 7 2" xfId="12908" xr:uid="{00000000-0005-0000-0000-00006F320000}"/>
    <cellStyle name="Normal 2 4 2 7 2 3" xfId="28006" xr:uid="{00000000-0005-0000-0000-0000696D0000}"/>
    <cellStyle name="Normal 2 4 2 7 3" xfId="7888" xr:uid="{00000000-0005-0000-0000-0000D31E0000}"/>
    <cellStyle name="Normal 2 4 2 7 3 3" xfId="22989" xr:uid="{00000000-0005-0000-0000-0000D0590000}"/>
    <cellStyle name="Normal 2 4 2 7 5" xfId="17976" xr:uid="{00000000-0005-0000-0000-00003B460000}"/>
    <cellStyle name="Normal 2 4 2 8" xfId="4524" xr:uid="{00000000-0005-0000-0000-0000AF110000}"/>
    <cellStyle name="Normal 2 4 2 8 2" xfId="14579" xr:uid="{00000000-0005-0000-0000-0000F6380000}"/>
    <cellStyle name="Normal 2 4 2 8 2 3" xfId="29677" xr:uid="{00000000-0005-0000-0000-0000F0730000}"/>
    <cellStyle name="Normal 2 4 2 8 3" xfId="9559" xr:uid="{00000000-0005-0000-0000-00005A250000}"/>
    <cellStyle name="Normal 2 4 2 8 3 3" xfId="24660" xr:uid="{00000000-0005-0000-0000-000057600000}"/>
    <cellStyle name="Normal 2 4 2 8 5" xfId="19647" xr:uid="{00000000-0005-0000-0000-0000C24C0000}"/>
    <cellStyle name="Normal 2 4 2 9" xfId="11235" xr:uid="{00000000-0005-0000-0000-0000E62B0000}"/>
    <cellStyle name="Normal 2 4 2 9 3" xfId="26335" xr:uid="{00000000-0005-0000-0000-0000E2660000}"/>
    <cellStyle name="Normal 2 5" xfId="848" xr:uid="{00000000-0005-0000-0000-000052030000}"/>
    <cellStyle name="Normal 2 5 10" xfId="6215" xr:uid="{00000000-0005-0000-0000-00004A180000}"/>
    <cellStyle name="Normal 2 5 10 3" xfId="21319" xr:uid="{00000000-0005-0000-0000-00004A530000}"/>
    <cellStyle name="Normal 2 5 12" xfId="16304" xr:uid="{00000000-0005-0000-0000-0000B33F0000}"/>
    <cellStyle name="Normal 2 5 2" xfId="1179" xr:uid="{00000000-0005-0000-0000-00009E040000}"/>
    <cellStyle name="Normal 2 5 2 11" xfId="16358" xr:uid="{00000000-0005-0000-0000-0000E93F0000}"/>
    <cellStyle name="Normal 2 5 2 2" xfId="1287" xr:uid="{00000000-0005-0000-0000-00000A050000}"/>
    <cellStyle name="Normal 2 5 2 2 10" xfId="16462" xr:uid="{00000000-0005-0000-0000-000051400000}"/>
    <cellStyle name="Normal 2 5 2 2 2" xfId="1504" xr:uid="{00000000-0005-0000-0000-0000E3050000}"/>
    <cellStyle name="Normal 2 5 2 2 2 2" xfId="1925" xr:uid="{00000000-0005-0000-0000-000088070000}"/>
    <cellStyle name="Normal 2 5 2 2 2 2 2" xfId="2764" xr:uid="{00000000-0005-0000-0000-0000CF0A0000}"/>
    <cellStyle name="Normal 2 5 2 2 2 2 2 2" xfId="4454" xr:uid="{00000000-0005-0000-0000-000069110000}"/>
    <cellStyle name="Normal 2 5 2 2 2 2 2 2 2" xfId="14527" xr:uid="{00000000-0005-0000-0000-0000C2380000}"/>
    <cellStyle name="Normal 2 5 2 2 2 2 2 2 2 3" xfId="29625" xr:uid="{00000000-0005-0000-0000-0000BC730000}"/>
    <cellStyle name="Normal 2 5 2 2 2 2 2 2 3" xfId="9507" xr:uid="{00000000-0005-0000-0000-000026250000}"/>
    <cellStyle name="Normal 2 5 2 2 2 2 2 2 3 3" xfId="24608" xr:uid="{00000000-0005-0000-0000-000023600000}"/>
    <cellStyle name="Normal 2 5 2 2 2 2 2 2 5" xfId="19595" xr:uid="{00000000-0005-0000-0000-00008E4C0000}"/>
    <cellStyle name="Normal 2 5 2 2 2 2 2 3" xfId="6146" xr:uid="{00000000-0005-0000-0000-000005180000}"/>
    <cellStyle name="Normal 2 5 2 2 2 2 2 3 2" xfId="16198" xr:uid="{00000000-0005-0000-0000-0000493F0000}"/>
    <cellStyle name="Normal 2 5 2 2 2 2 2 3 2 3" xfId="31296" xr:uid="{00000000-0005-0000-0000-0000437A0000}"/>
    <cellStyle name="Normal 2 5 2 2 2 2 2 3 3" xfId="11178" xr:uid="{00000000-0005-0000-0000-0000AD2B0000}"/>
    <cellStyle name="Normal 2 5 2 2 2 2 2 3 3 3" xfId="26279" xr:uid="{00000000-0005-0000-0000-0000AA660000}"/>
    <cellStyle name="Normal 2 5 2 2 2 2 2 3 5" xfId="21266" xr:uid="{00000000-0005-0000-0000-000015530000}"/>
    <cellStyle name="Normal 2 5 2 2 2 2 2 4" xfId="12856" xr:uid="{00000000-0005-0000-0000-00003B320000}"/>
    <cellStyle name="Normal 2 5 2 2 2 2 2 4 3" xfId="27954" xr:uid="{00000000-0005-0000-0000-0000356D0000}"/>
    <cellStyle name="Normal 2 5 2 2 2 2 2 5" xfId="7835" xr:uid="{00000000-0005-0000-0000-00009E1E0000}"/>
    <cellStyle name="Normal 2 5 2 2 2 2 2 5 3" xfId="22937" xr:uid="{00000000-0005-0000-0000-00009C590000}"/>
    <cellStyle name="Normal 2 5 2 2 2 2 2 7" xfId="17924" xr:uid="{00000000-0005-0000-0000-000007460000}"/>
    <cellStyle name="Normal 2 5 2 2 2 2 3" xfId="3617" xr:uid="{00000000-0005-0000-0000-0000240E0000}"/>
    <cellStyle name="Normal 2 5 2 2 2 2 3 2" xfId="13691" xr:uid="{00000000-0005-0000-0000-00007E350000}"/>
    <cellStyle name="Normal 2 5 2 2 2 2 3 2 3" xfId="28789" xr:uid="{00000000-0005-0000-0000-000078700000}"/>
    <cellStyle name="Normal 2 5 2 2 2 2 3 3" xfId="8671" xr:uid="{00000000-0005-0000-0000-0000E2210000}"/>
    <cellStyle name="Normal 2 5 2 2 2 2 3 3 3" xfId="23772" xr:uid="{00000000-0005-0000-0000-0000DF5C0000}"/>
    <cellStyle name="Normal 2 5 2 2 2 2 3 5" xfId="18759" xr:uid="{00000000-0005-0000-0000-00004A490000}"/>
    <cellStyle name="Normal 2 5 2 2 2 2 4" xfId="5310" xr:uid="{00000000-0005-0000-0000-0000C1140000}"/>
    <cellStyle name="Normal 2 5 2 2 2 2 4 2" xfId="15362" xr:uid="{00000000-0005-0000-0000-0000053C0000}"/>
    <cellStyle name="Normal 2 5 2 2 2 2 4 2 3" xfId="30460" xr:uid="{00000000-0005-0000-0000-0000FF760000}"/>
    <cellStyle name="Normal 2 5 2 2 2 2 4 3" xfId="10342" xr:uid="{00000000-0005-0000-0000-000069280000}"/>
    <cellStyle name="Normal 2 5 2 2 2 2 4 3 3" xfId="25443" xr:uid="{00000000-0005-0000-0000-000066630000}"/>
    <cellStyle name="Normal 2 5 2 2 2 2 4 5" xfId="20430" xr:uid="{00000000-0005-0000-0000-0000D14F0000}"/>
    <cellStyle name="Normal 2 5 2 2 2 2 5" xfId="12020" xr:uid="{00000000-0005-0000-0000-0000F72E0000}"/>
    <cellStyle name="Normal 2 5 2 2 2 2 5 3" xfId="27118" xr:uid="{00000000-0005-0000-0000-0000F1690000}"/>
    <cellStyle name="Normal 2 5 2 2 2 2 6" xfId="6999" xr:uid="{00000000-0005-0000-0000-00005A1B0000}"/>
    <cellStyle name="Normal 2 5 2 2 2 2 6 3" xfId="22101" xr:uid="{00000000-0005-0000-0000-000058560000}"/>
    <cellStyle name="Normal 2 5 2 2 2 2 8" xfId="17088" xr:uid="{00000000-0005-0000-0000-0000C3420000}"/>
    <cellStyle name="Normal 2 5 2 2 2 3" xfId="2346" xr:uid="{00000000-0005-0000-0000-00002D090000}"/>
    <cellStyle name="Normal 2 5 2 2 2 3 2" xfId="4036" xr:uid="{00000000-0005-0000-0000-0000C70F0000}"/>
    <cellStyle name="Normal 2 5 2 2 2 3 2 2" xfId="14109" xr:uid="{00000000-0005-0000-0000-000020370000}"/>
    <cellStyle name="Normal 2 5 2 2 2 3 2 2 3" xfId="29207" xr:uid="{00000000-0005-0000-0000-00001A720000}"/>
    <cellStyle name="Normal 2 5 2 2 2 3 2 3" xfId="9089" xr:uid="{00000000-0005-0000-0000-000084230000}"/>
    <cellStyle name="Normal 2 5 2 2 2 3 2 3 3" xfId="24190" xr:uid="{00000000-0005-0000-0000-0000815E0000}"/>
    <cellStyle name="Normal 2 5 2 2 2 3 2 5" xfId="19177" xr:uid="{00000000-0005-0000-0000-0000EC4A0000}"/>
    <cellStyle name="Normal 2 5 2 2 2 3 3" xfId="5728" xr:uid="{00000000-0005-0000-0000-000063160000}"/>
    <cellStyle name="Normal 2 5 2 2 2 3 3 2" xfId="15780" xr:uid="{00000000-0005-0000-0000-0000A73D0000}"/>
    <cellStyle name="Normal 2 5 2 2 2 3 3 2 3" xfId="30878" xr:uid="{00000000-0005-0000-0000-0000A1780000}"/>
    <cellStyle name="Normal 2 5 2 2 2 3 3 3" xfId="10760" xr:uid="{00000000-0005-0000-0000-00000B2A0000}"/>
    <cellStyle name="Normal 2 5 2 2 2 3 3 3 3" xfId="25861" xr:uid="{00000000-0005-0000-0000-000008650000}"/>
    <cellStyle name="Normal 2 5 2 2 2 3 3 5" xfId="20848" xr:uid="{00000000-0005-0000-0000-000073510000}"/>
    <cellStyle name="Normal 2 5 2 2 2 3 4" xfId="12438" xr:uid="{00000000-0005-0000-0000-000099300000}"/>
    <cellStyle name="Normal 2 5 2 2 2 3 4 3" xfId="27536" xr:uid="{00000000-0005-0000-0000-0000936B0000}"/>
    <cellStyle name="Normal 2 5 2 2 2 3 5" xfId="7417" xr:uid="{00000000-0005-0000-0000-0000FC1C0000}"/>
    <cellStyle name="Normal 2 5 2 2 2 3 5 3" xfId="22519" xr:uid="{00000000-0005-0000-0000-0000FA570000}"/>
    <cellStyle name="Normal 2 5 2 2 2 3 7" xfId="17506" xr:uid="{00000000-0005-0000-0000-000065440000}"/>
    <cellStyle name="Normal 2 5 2 2 2 4" xfId="3199" xr:uid="{00000000-0005-0000-0000-0000820C0000}"/>
    <cellStyle name="Normal 2 5 2 2 2 4 2" xfId="13273" xr:uid="{00000000-0005-0000-0000-0000DC330000}"/>
    <cellStyle name="Normal 2 5 2 2 2 4 2 3" xfId="28371" xr:uid="{00000000-0005-0000-0000-0000D66E0000}"/>
    <cellStyle name="Normal 2 5 2 2 2 4 3" xfId="8253" xr:uid="{00000000-0005-0000-0000-000040200000}"/>
    <cellStyle name="Normal 2 5 2 2 2 4 3 3" xfId="23354" xr:uid="{00000000-0005-0000-0000-00003D5B0000}"/>
    <cellStyle name="Normal 2 5 2 2 2 4 5" xfId="18341" xr:uid="{00000000-0005-0000-0000-0000A8470000}"/>
    <cellStyle name="Normal 2 5 2 2 2 5" xfId="4892" xr:uid="{00000000-0005-0000-0000-00001F130000}"/>
    <cellStyle name="Normal 2 5 2 2 2 5 2" xfId="14944" xr:uid="{00000000-0005-0000-0000-0000633A0000}"/>
    <cellStyle name="Normal 2 5 2 2 2 5 2 3" xfId="30042" xr:uid="{00000000-0005-0000-0000-00005D750000}"/>
    <cellStyle name="Normal 2 5 2 2 2 5 3" xfId="9924" xr:uid="{00000000-0005-0000-0000-0000C7260000}"/>
    <cellStyle name="Normal 2 5 2 2 2 5 3 3" xfId="25025" xr:uid="{00000000-0005-0000-0000-0000C4610000}"/>
    <cellStyle name="Normal 2 5 2 2 2 5 5" xfId="20012" xr:uid="{00000000-0005-0000-0000-00002F4E0000}"/>
    <cellStyle name="Normal 2 5 2 2 2 6" xfId="11602" xr:uid="{00000000-0005-0000-0000-0000552D0000}"/>
    <cellStyle name="Normal 2 5 2 2 2 6 3" xfId="26700" xr:uid="{00000000-0005-0000-0000-00004F680000}"/>
    <cellStyle name="Normal 2 5 2 2 2 7" xfId="6581" xr:uid="{00000000-0005-0000-0000-0000B8190000}"/>
    <cellStyle name="Normal 2 5 2 2 2 7 3" xfId="21683" xr:uid="{00000000-0005-0000-0000-0000B6540000}"/>
    <cellStyle name="Normal 2 5 2 2 2 9" xfId="16670" xr:uid="{00000000-0005-0000-0000-000021410000}"/>
    <cellStyle name="Normal 2 5 2 2 3" xfId="1717" xr:uid="{00000000-0005-0000-0000-0000B8060000}"/>
    <cellStyle name="Normal 2 5 2 2 3 2" xfId="2556" xr:uid="{00000000-0005-0000-0000-0000FF090000}"/>
    <cellStyle name="Normal 2 5 2 2 3 2 2" xfId="4246" xr:uid="{00000000-0005-0000-0000-000099100000}"/>
    <cellStyle name="Normal 2 5 2 2 3 2 2 2" xfId="14319" xr:uid="{00000000-0005-0000-0000-0000F2370000}"/>
    <cellStyle name="Normal 2 5 2 2 3 2 2 2 3" xfId="29417" xr:uid="{00000000-0005-0000-0000-0000EC720000}"/>
    <cellStyle name="Normal 2 5 2 2 3 2 2 3" xfId="9299" xr:uid="{00000000-0005-0000-0000-000056240000}"/>
    <cellStyle name="Normal 2 5 2 2 3 2 2 3 3" xfId="24400" xr:uid="{00000000-0005-0000-0000-0000535F0000}"/>
    <cellStyle name="Normal 2 5 2 2 3 2 2 5" xfId="19387" xr:uid="{00000000-0005-0000-0000-0000BE4B0000}"/>
    <cellStyle name="Normal 2 5 2 2 3 2 3" xfId="5938" xr:uid="{00000000-0005-0000-0000-000035170000}"/>
    <cellStyle name="Normal 2 5 2 2 3 2 3 2" xfId="15990" xr:uid="{00000000-0005-0000-0000-0000793E0000}"/>
    <cellStyle name="Normal 2 5 2 2 3 2 3 2 3" xfId="31088" xr:uid="{00000000-0005-0000-0000-000073790000}"/>
    <cellStyle name="Normal 2 5 2 2 3 2 3 3" xfId="10970" xr:uid="{00000000-0005-0000-0000-0000DD2A0000}"/>
    <cellStyle name="Normal 2 5 2 2 3 2 3 3 3" xfId="26071" xr:uid="{00000000-0005-0000-0000-0000DA650000}"/>
    <cellStyle name="Normal 2 5 2 2 3 2 3 5" xfId="21058" xr:uid="{00000000-0005-0000-0000-000045520000}"/>
    <cellStyle name="Normal 2 5 2 2 3 2 4" xfId="12648" xr:uid="{00000000-0005-0000-0000-00006B310000}"/>
    <cellStyle name="Normal 2 5 2 2 3 2 4 3" xfId="27746" xr:uid="{00000000-0005-0000-0000-0000656C0000}"/>
    <cellStyle name="Normal 2 5 2 2 3 2 5" xfId="7627" xr:uid="{00000000-0005-0000-0000-0000CE1D0000}"/>
    <cellStyle name="Normal 2 5 2 2 3 2 5 3" xfId="22729" xr:uid="{00000000-0005-0000-0000-0000CC580000}"/>
    <cellStyle name="Normal 2 5 2 2 3 2 7" xfId="17716" xr:uid="{00000000-0005-0000-0000-000037450000}"/>
    <cellStyle name="Normal 2 5 2 2 3 3" xfId="3409" xr:uid="{00000000-0005-0000-0000-0000540D0000}"/>
    <cellStyle name="Normal 2 5 2 2 3 3 2" xfId="13483" xr:uid="{00000000-0005-0000-0000-0000AE340000}"/>
    <cellStyle name="Normal 2 5 2 2 3 3 2 3" xfId="28581" xr:uid="{00000000-0005-0000-0000-0000A86F0000}"/>
    <cellStyle name="Normal 2 5 2 2 3 3 3" xfId="8463" xr:uid="{00000000-0005-0000-0000-000012210000}"/>
    <cellStyle name="Normal 2 5 2 2 3 3 3 3" xfId="23564" xr:uid="{00000000-0005-0000-0000-00000F5C0000}"/>
    <cellStyle name="Normal 2 5 2 2 3 3 5" xfId="18551" xr:uid="{00000000-0005-0000-0000-00007A480000}"/>
    <cellStyle name="Normal 2 5 2 2 3 4" xfId="5102" xr:uid="{00000000-0005-0000-0000-0000F1130000}"/>
    <cellStyle name="Normal 2 5 2 2 3 4 2" xfId="15154" xr:uid="{00000000-0005-0000-0000-0000353B0000}"/>
    <cellStyle name="Normal 2 5 2 2 3 4 2 3" xfId="30252" xr:uid="{00000000-0005-0000-0000-00002F760000}"/>
    <cellStyle name="Normal 2 5 2 2 3 4 3" xfId="10134" xr:uid="{00000000-0005-0000-0000-000099270000}"/>
    <cellStyle name="Normal 2 5 2 2 3 4 3 3" xfId="25235" xr:uid="{00000000-0005-0000-0000-000096620000}"/>
    <cellStyle name="Normal 2 5 2 2 3 4 5" xfId="20222" xr:uid="{00000000-0005-0000-0000-0000014F0000}"/>
    <cellStyle name="Normal 2 5 2 2 3 5" xfId="11812" xr:uid="{00000000-0005-0000-0000-0000272E0000}"/>
    <cellStyle name="Normal 2 5 2 2 3 5 3" xfId="26910" xr:uid="{00000000-0005-0000-0000-000021690000}"/>
    <cellStyle name="Normal 2 5 2 2 3 6" xfId="6791" xr:uid="{00000000-0005-0000-0000-00008A1A0000}"/>
    <cellStyle name="Normal 2 5 2 2 3 6 3" xfId="21893" xr:uid="{00000000-0005-0000-0000-000088550000}"/>
    <cellStyle name="Normal 2 5 2 2 3 8" xfId="16880" xr:uid="{00000000-0005-0000-0000-0000F3410000}"/>
    <cellStyle name="Normal 2 5 2 2 4" xfId="2138" xr:uid="{00000000-0005-0000-0000-00005D080000}"/>
    <cellStyle name="Normal 2 5 2 2 4 2" xfId="3828" xr:uid="{00000000-0005-0000-0000-0000F70E0000}"/>
    <cellStyle name="Normal 2 5 2 2 4 2 2" xfId="13901" xr:uid="{00000000-0005-0000-0000-000050360000}"/>
    <cellStyle name="Normal 2 5 2 2 4 2 2 3" xfId="28999" xr:uid="{00000000-0005-0000-0000-00004A710000}"/>
    <cellStyle name="Normal 2 5 2 2 4 2 3" xfId="8881" xr:uid="{00000000-0005-0000-0000-0000B4220000}"/>
    <cellStyle name="Normal 2 5 2 2 4 2 3 3" xfId="23982" xr:uid="{00000000-0005-0000-0000-0000B15D0000}"/>
    <cellStyle name="Normal 2 5 2 2 4 2 5" xfId="18969" xr:uid="{00000000-0005-0000-0000-00001C4A0000}"/>
    <cellStyle name="Normal 2 5 2 2 4 3" xfId="5520" xr:uid="{00000000-0005-0000-0000-000093150000}"/>
    <cellStyle name="Normal 2 5 2 2 4 3 2" xfId="15572" xr:uid="{00000000-0005-0000-0000-0000D73C0000}"/>
    <cellStyle name="Normal 2 5 2 2 4 3 2 3" xfId="30670" xr:uid="{00000000-0005-0000-0000-0000D1770000}"/>
    <cellStyle name="Normal 2 5 2 2 4 3 3" xfId="10552" xr:uid="{00000000-0005-0000-0000-00003B290000}"/>
    <cellStyle name="Normal 2 5 2 2 4 3 3 3" xfId="25653" xr:uid="{00000000-0005-0000-0000-000038640000}"/>
    <cellStyle name="Normal 2 5 2 2 4 3 5" xfId="20640" xr:uid="{00000000-0005-0000-0000-0000A3500000}"/>
    <cellStyle name="Normal 2 5 2 2 4 4" xfId="12230" xr:uid="{00000000-0005-0000-0000-0000C92F0000}"/>
    <cellStyle name="Normal 2 5 2 2 4 4 3" xfId="27328" xr:uid="{00000000-0005-0000-0000-0000C36A0000}"/>
    <cellStyle name="Normal 2 5 2 2 4 5" xfId="7209" xr:uid="{00000000-0005-0000-0000-00002C1C0000}"/>
    <cellStyle name="Normal 2 5 2 2 4 5 3" xfId="22311" xr:uid="{00000000-0005-0000-0000-00002A570000}"/>
    <cellStyle name="Normal 2 5 2 2 4 7" xfId="17298" xr:uid="{00000000-0005-0000-0000-000095430000}"/>
    <cellStyle name="Normal 2 5 2 2 5" xfId="2991" xr:uid="{00000000-0005-0000-0000-0000B20B0000}"/>
    <cellStyle name="Normal 2 5 2 2 5 2" xfId="13065" xr:uid="{00000000-0005-0000-0000-00000C330000}"/>
    <cellStyle name="Normal 2 5 2 2 5 2 3" xfId="28163" xr:uid="{00000000-0005-0000-0000-0000066E0000}"/>
    <cellStyle name="Normal 2 5 2 2 5 3" xfId="8045" xr:uid="{00000000-0005-0000-0000-0000701F0000}"/>
    <cellStyle name="Normal 2 5 2 2 5 3 3" xfId="23146" xr:uid="{00000000-0005-0000-0000-00006D5A0000}"/>
    <cellStyle name="Normal 2 5 2 2 5 5" xfId="18133" xr:uid="{00000000-0005-0000-0000-0000D8460000}"/>
    <cellStyle name="Normal 2 5 2 2 6" xfId="4684" xr:uid="{00000000-0005-0000-0000-00004F120000}"/>
    <cellStyle name="Normal 2 5 2 2 6 2" xfId="14736" xr:uid="{00000000-0005-0000-0000-000093390000}"/>
    <cellStyle name="Normal 2 5 2 2 6 2 3" xfId="29834" xr:uid="{00000000-0005-0000-0000-00008D740000}"/>
    <cellStyle name="Normal 2 5 2 2 6 3" xfId="9716" xr:uid="{00000000-0005-0000-0000-0000F7250000}"/>
    <cellStyle name="Normal 2 5 2 2 6 3 3" xfId="24817" xr:uid="{00000000-0005-0000-0000-0000F4600000}"/>
    <cellStyle name="Normal 2 5 2 2 6 5" xfId="19804" xr:uid="{00000000-0005-0000-0000-00005F4D0000}"/>
    <cellStyle name="Normal 2 5 2 2 7" xfId="11394" xr:uid="{00000000-0005-0000-0000-0000852C0000}"/>
    <cellStyle name="Normal 2 5 2 2 7 3" xfId="26492" xr:uid="{00000000-0005-0000-0000-00007F670000}"/>
    <cellStyle name="Normal 2 5 2 2 8" xfId="6373" xr:uid="{00000000-0005-0000-0000-0000E8180000}"/>
    <cellStyle name="Normal 2 5 2 2 8 3" xfId="21475" xr:uid="{00000000-0005-0000-0000-0000E6530000}"/>
    <cellStyle name="Normal 2 5 2 3" xfId="1400" xr:uid="{00000000-0005-0000-0000-00007B050000}"/>
    <cellStyle name="Normal 2 5 2 3 2" xfId="1821" xr:uid="{00000000-0005-0000-0000-000020070000}"/>
    <cellStyle name="Normal 2 5 2 3 2 2" xfId="2660" xr:uid="{00000000-0005-0000-0000-0000670A0000}"/>
    <cellStyle name="Normal 2 5 2 3 2 2 2" xfId="4350" xr:uid="{00000000-0005-0000-0000-000001110000}"/>
    <cellStyle name="Normal 2 5 2 3 2 2 2 2" xfId="14423" xr:uid="{00000000-0005-0000-0000-00005A380000}"/>
    <cellStyle name="Normal 2 5 2 3 2 2 2 2 3" xfId="29521" xr:uid="{00000000-0005-0000-0000-000054730000}"/>
    <cellStyle name="Normal 2 5 2 3 2 2 2 3" xfId="9403" xr:uid="{00000000-0005-0000-0000-0000BE240000}"/>
    <cellStyle name="Normal 2 5 2 3 2 2 2 3 3" xfId="24504" xr:uid="{00000000-0005-0000-0000-0000BB5F0000}"/>
    <cellStyle name="Normal 2 5 2 3 2 2 2 5" xfId="19491" xr:uid="{00000000-0005-0000-0000-0000264C0000}"/>
    <cellStyle name="Normal 2 5 2 3 2 2 3" xfId="6042" xr:uid="{00000000-0005-0000-0000-00009D170000}"/>
    <cellStyle name="Normal 2 5 2 3 2 2 3 2" xfId="16094" xr:uid="{00000000-0005-0000-0000-0000E13E0000}"/>
    <cellStyle name="Normal 2 5 2 3 2 2 3 2 3" xfId="31192" xr:uid="{00000000-0005-0000-0000-0000DB790000}"/>
    <cellStyle name="Normal 2 5 2 3 2 2 3 3" xfId="11074" xr:uid="{00000000-0005-0000-0000-0000452B0000}"/>
    <cellStyle name="Normal 2 5 2 3 2 2 3 3 3" xfId="26175" xr:uid="{00000000-0005-0000-0000-000042660000}"/>
    <cellStyle name="Normal 2 5 2 3 2 2 3 5" xfId="21162" xr:uid="{00000000-0005-0000-0000-0000AD520000}"/>
    <cellStyle name="Normal 2 5 2 3 2 2 4" xfId="12752" xr:uid="{00000000-0005-0000-0000-0000D3310000}"/>
    <cellStyle name="Normal 2 5 2 3 2 2 4 3" xfId="27850" xr:uid="{00000000-0005-0000-0000-0000CD6C0000}"/>
    <cellStyle name="Normal 2 5 2 3 2 2 5" xfId="7731" xr:uid="{00000000-0005-0000-0000-0000361E0000}"/>
    <cellStyle name="Normal 2 5 2 3 2 2 5 3" xfId="22833" xr:uid="{00000000-0005-0000-0000-000034590000}"/>
    <cellStyle name="Normal 2 5 2 3 2 2 7" xfId="17820" xr:uid="{00000000-0005-0000-0000-00009F450000}"/>
    <cellStyle name="Normal 2 5 2 3 2 3" xfId="3513" xr:uid="{00000000-0005-0000-0000-0000BC0D0000}"/>
    <cellStyle name="Normal 2 5 2 3 2 3 2" xfId="13587" xr:uid="{00000000-0005-0000-0000-000016350000}"/>
    <cellStyle name="Normal 2 5 2 3 2 3 2 3" xfId="28685" xr:uid="{00000000-0005-0000-0000-000010700000}"/>
    <cellStyle name="Normal 2 5 2 3 2 3 3" xfId="8567" xr:uid="{00000000-0005-0000-0000-00007A210000}"/>
    <cellStyle name="Normal 2 5 2 3 2 3 3 3" xfId="23668" xr:uid="{00000000-0005-0000-0000-0000775C0000}"/>
    <cellStyle name="Normal 2 5 2 3 2 3 5" xfId="18655" xr:uid="{00000000-0005-0000-0000-0000E2480000}"/>
    <cellStyle name="Normal 2 5 2 3 2 4" xfId="5206" xr:uid="{00000000-0005-0000-0000-000059140000}"/>
    <cellStyle name="Normal 2 5 2 3 2 4 2" xfId="15258" xr:uid="{00000000-0005-0000-0000-00009D3B0000}"/>
    <cellStyle name="Normal 2 5 2 3 2 4 2 3" xfId="30356" xr:uid="{00000000-0005-0000-0000-000097760000}"/>
    <cellStyle name="Normal 2 5 2 3 2 4 3" xfId="10238" xr:uid="{00000000-0005-0000-0000-000001280000}"/>
    <cellStyle name="Normal 2 5 2 3 2 4 3 3" xfId="25339" xr:uid="{00000000-0005-0000-0000-0000FE620000}"/>
    <cellStyle name="Normal 2 5 2 3 2 4 5" xfId="20326" xr:uid="{00000000-0005-0000-0000-0000694F0000}"/>
    <cellStyle name="Normal 2 5 2 3 2 5" xfId="11916" xr:uid="{00000000-0005-0000-0000-00008F2E0000}"/>
    <cellStyle name="Normal 2 5 2 3 2 5 3" xfId="27014" xr:uid="{00000000-0005-0000-0000-000089690000}"/>
    <cellStyle name="Normal 2 5 2 3 2 6" xfId="6895" xr:uid="{00000000-0005-0000-0000-0000F21A0000}"/>
    <cellStyle name="Normal 2 5 2 3 2 6 3" xfId="21997" xr:uid="{00000000-0005-0000-0000-0000F0550000}"/>
    <cellStyle name="Normal 2 5 2 3 2 8" xfId="16984" xr:uid="{00000000-0005-0000-0000-00005B420000}"/>
    <cellStyle name="Normal 2 5 2 3 3" xfId="2242" xr:uid="{00000000-0005-0000-0000-0000C5080000}"/>
    <cellStyle name="Normal 2 5 2 3 3 2" xfId="3932" xr:uid="{00000000-0005-0000-0000-00005F0F0000}"/>
    <cellStyle name="Normal 2 5 2 3 3 2 2" xfId="14005" xr:uid="{00000000-0005-0000-0000-0000B8360000}"/>
    <cellStyle name="Normal 2 5 2 3 3 2 2 3" xfId="29103" xr:uid="{00000000-0005-0000-0000-0000B2710000}"/>
    <cellStyle name="Normal 2 5 2 3 3 2 3" xfId="8985" xr:uid="{00000000-0005-0000-0000-00001C230000}"/>
    <cellStyle name="Normal 2 5 2 3 3 2 3 3" xfId="24086" xr:uid="{00000000-0005-0000-0000-0000195E0000}"/>
    <cellStyle name="Normal 2 5 2 3 3 2 5" xfId="19073" xr:uid="{00000000-0005-0000-0000-0000844A0000}"/>
    <cellStyle name="Normal 2 5 2 3 3 3" xfId="5624" xr:uid="{00000000-0005-0000-0000-0000FB150000}"/>
    <cellStyle name="Normal 2 5 2 3 3 3 2" xfId="15676" xr:uid="{00000000-0005-0000-0000-00003F3D0000}"/>
    <cellStyle name="Normal 2 5 2 3 3 3 2 3" xfId="30774" xr:uid="{00000000-0005-0000-0000-000039780000}"/>
    <cellStyle name="Normal 2 5 2 3 3 3 3" xfId="10656" xr:uid="{00000000-0005-0000-0000-0000A3290000}"/>
    <cellStyle name="Normal 2 5 2 3 3 3 3 3" xfId="25757" xr:uid="{00000000-0005-0000-0000-0000A0640000}"/>
    <cellStyle name="Normal 2 5 2 3 3 3 5" xfId="20744" xr:uid="{00000000-0005-0000-0000-00000B510000}"/>
    <cellStyle name="Normal 2 5 2 3 3 4" xfId="12334" xr:uid="{00000000-0005-0000-0000-000031300000}"/>
    <cellStyle name="Normal 2 5 2 3 3 4 3" xfId="27432" xr:uid="{00000000-0005-0000-0000-00002B6B0000}"/>
    <cellStyle name="Normal 2 5 2 3 3 5" xfId="7313" xr:uid="{00000000-0005-0000-0000-0000941C0000}"/>
    <cellStyle name="Normal 2 5 2 3 3 5 3" xfId="22415" xr:uid="{00000000-0005-0000-0000-000092570000}"/>
    <cellStyle name="Normal 2 5 2 3 3 7" xfId="17402" xr:uid="{00000000-0005-0000-0000-0000FD430000}"/>
    <cellStyle name="Normal 2 5 2 3 4" xfId="3095" xr:uid="{00000000-0005-0000-0000-00001A0C0000}"/>
    <cellStyle name="Normal 2 5 2 3 4 2" xfId="13169" xr:uid="{00000000-0005-0000-0000-000074330000}"/>
    <cellStyle name="Normal 2 5 2 3 4 2 3" xfId="28267" xr:uid="{00000000-0005-0000-0000-00006E6E0000}"/>
    <cellStyle name="Normal 2 5 2 3 4 3" xfId="8149" xr:uid="{00000000-0005-0000-0000-0000D81F0000}"/>
    <cellStyle name="Normal 2 5 2 3 4 3 3" xfId="23250" xr:uid="{00000000-0005-0000-0000-0000D55A0000}"/>
    <cellStyle name="Normal 2 5 2 3 4 5" xfId="18237" xr:uid="{00000000-0005-0000-0000-000040470000}"/>
    <cellStyle name="Normal 2 5 2 3 5" xfId="4788" xr:uid="{00000000-0005-0000-0000-0000B7120000}"/>
    <cellStyle name="Normal 2 5 2 3 5 2" xfId="14840" xr:uid="{00000000-0005-0000-0000-0000FB390000}"/>
    <cellStyle name="Normal 2 5 2 3 5 2 3" xfId="29938" xr:uid="{00000000-0005-0000-0000-0000F5740000}"/>
    <cellStyle name="Normal 2 5 2 3 5 3" xfId="9820" xr:uid="{00000000-0005-0000-0000-00005F260000}"/>
    <cellStyle name="Normal 2 5 2 3 5 3 3" xfId="24921" xr:uid="{00000000-0005-0000-0000-00005C610000}"/>
    <cellStyle name="Normal 2 5 2 3 5 5" xfId="19908" xr:uid="{00000000-0005-0000-0000-0000C74D0000}"/>
    <cellStyle name="Normal 2 5 2 3 6" xfId="11498" xr:uid="{00000000-0005-0000-0000-0000ED2C0000}"/>
    <cellStyle name="Normal 2 5 2 3 6 3" xfId="26596" xr:uid="{00000000-0005-0000-0000-0000E7670000}"/>
    <cellStyle name="Normal 2 5 2 3 7" xfId="6477" xr:uid="{00000000-0005-0000-0000-000050190000}"/>
    <cellStyle name="Normal 2 5 2 3 7 3" xfId="21579" xr:uid="{00000000-0005-0000-0000-00004E540000}"/>
    <cellStyle name="Normal 2 5 2 3 9" xfId="16566" xr:uid="{00000000-0005-0000-0000-0000B9400000}"/>
    <cellStyle name="Normal 2 5 2 4" xfId="1613" xr:uid="{00000000-0005-0000-0000-000050060000}"/>
    <cellStyle name="Normal 2 5 2 4 2" xfId="2452" xr:uid="{00000000-0005-0000-0000-000097090000}"/>
    <cellStyle name="Normal 2 5 2 4 2 2" xfId="4142" xr:uid="{00000000-0005-0000-0000-000031100000}"/>
    <cellStyle name="Normal 2 5 2 4 2 2 2" xfId="14215" xr:uid="{00000000-0005-0000-0000-00008A370000}"/>
    <cellStyle name="Normal 2 5 2 4 2 2 2 3" xfId="29313" xr:uid="{00000000-0005-0000-0000-000084720000}"/>
    <cellStyle name="Normal 2 5 2 4 2 2 3" xfId="9195" xr:uid="{00000000-0005-0000-0000-0000EE230000}"/>
    <cellStyle name="Normal 2 5 2 4 2 2 3 3" xfId="24296" xr:uid="{00000000-0005-0000-0000-0000EB5E0000}"/>
    <cellStyle name="Normal 2 5 2 4 2 2 5" xfId="19283" xr:uid="{00000000-0005-0000-0000-0000564B0000}"/>
    <cellStyle name="Normal 2 5 2 4 2 3" xfId="5834" xr:uid="{00000000-0005-0000-0000-0000CD160000}"/>
    <cellStyle name="Normal 2 5 2 4 2 3 2" xfId="15886" xr:uid="{00000000-0005-0000-0000-0000113E0000}"/>
    <cellStyle name="Normal 2 5 2 4 2 3 2 3" xfId="30984" xr:uid="{00000000-0005-0000-0000-00000B790000}"/>
    <cellStyle name="Normal 2 5 2 4 2 3 3" xfId="10866" xr:uid="{00000000-0005-0000-0000-0000752A0000}"/>
    <cellStyle name="Normal 2 5 2 4 2 3 3 3" xfId="25967" xr:uid="{00000000-0005-0000-0000-000072650000}"/>
    <cellStyle name="Normal 2 5 2 4 2 3 5" xfId="20954" xr:uid="{00000000-0005-0000-0000-0000DD510000}"/>
    <cellStyle name="Normal 2 5 2 4 2 4" xfId="12544" xr:uid="{00000000-0005-0000-0000-000003310000}"/>
    <cellStyle name="Normal 2 5 2 4 2 4 3" xfId="27642" xr:uid="{00000000-0005-0000-0000-0000FD6B0000}"/>
    <cellStyle name="Normal 2 5 2 4 2 5" xfId="7523" xr:uid="{00000000-0005-0000-0000-0000661D0000}"/>
    <cellStyle name="Normal 2 5 2 4 2 5 3" xfId="22625" xr:uid="{00000000-0005-0000-0000-000064580000}"/>
    <cellStyle name="Normal 2 5 2 4 2 7" xfId="17612" xr:uid="{00000000-0005-0000-0000-0000CF440000}"/>
    <cellStyle name="Normal 2 5 2 4 3" xfId="3305" xr:uid="{00000000-0005-0000-0000-0000EC0C0000}"/>
    <cellStyle name="Normal 2 5 2 4 3 2" xfId="13379" xr:uid="{00000000-0005-0000-0000-000046340000}"/>
    <cellStyle name="Normal 2 5 2 4 3 2 3" xfId="28477" xr:uid="{00000000-0005-0000-0000-0000406F0000}"/>
    <cellStyle name="Normal 2 5 2 4 3 3" xfId="8359" xr:uid="{00000000-0005-0000-0000-0000AA200000}"/>
    <cellStyle name="Normal 2 5 2 4 3 3 3" xfId="23460" xr:uid="{00000000-0005-0000-0000-0000A75B0000}"/>
    <cellStyle name="Normal 2 5 2 4 3 5" xfId="18447" xr:uid="{00000000-0005-0000-0000-000012480000}"/>
    <cellStyle name="Normal 2 5 2 4 4" xfId="4998" xr:uid="{00000000-0005-0000-0000-000089130000}"/>
    <cellStyle name="Normal 2 5 2 4 4 2" xfId="15050" xr:uid="{00000000-0005-0000-0000-0000CD3A0000}"/>
    <cellStyle name="Normal 2 5 2 4 4 2 3" xfId="30148" xr:uid="{00000000-0005-0000-0000-0000C7750000}"/>
    <cellStyle name="Normal 2 5 2 4 4 3" xfId="10030" xr:uid="{00000000-0005-0000-0000-000031270000}"/>
    <cellStyle name="Normal 2 5 2 4 4 3 3" xfId="25131" xr:uid="{00000000-0005-0000-0000-00002E620000}"/>
    <cellStyle name="Normal 2 5 2 4 4 5" xfId="20118" xr:uid="{00000000-0005-0000-0000-0000994E0000}"/>
    <cellStyle name="Normal 2 5 2 4 5" xfId="11708" xr:uid="{00000000-0005-0000-0000-0000BF2D0000}"/>
    <cellStyle name="Normal 2 5 2 4 5 3" xfId="26806" xr:uid="{00000000-0005-0000-0000-0000B9680000}"/>
    <cellStyle name="Normal 2 5 2 4 6" xfId="6687" xr:uid="{00000000-0005-0000-0000-0000221A0000}"/>
    <cellStyle name="Normal 2 5 2 4 6 3" xfId="21789" xr:uid="{00000000-0005-0000-0000-000020550000}"/>
    <cellStyle name="Normal 2 5 2 4 8" xfId="16776" xr:uid="{00000000-0005-0000-0000-00008B410000}"/>
    <cellStyle name="Normal 2 5 2 5" xfId="2034" xr:uid="{00000000-0005-0000-0000-0000F5070000}"/>
    <cellStyle name="Normal 2 5 2 5 2" xfId="3724" xr:uid="{00000000-0005-0000-0000-00008F0E0000}"/>
    <cellStyle name="Normal 2 5 2 5 2 2" xfId="13797" xr:uid="{00000000-0005-0000-0000-0000E8350000}"/>
    <cellStyle name="Normal 2 5 2 5 2 2 3" xfId="28895" xr:uid="{00000000-0005-0000-0000-0000E2700000}"/>
    <cellStyle name="Normal 2 5 2 5 2 3" xfId="8777" xr:uid="{00000000-0005-0000-0000-00004C220000}"/>
    <cellStyle name="Normal 2 5 2 5 2 3 3" xfId="23878" xr:uid="{00000000-0005-0000-0000-0000495D0000}"/>
    <cellStyle name="Normal 2 5 2 5 2 5" xfId="18865" xr:uid="{00000000-0005-0000-0000-0000B4490000}"/>
    <cellStyle name="Normal 2 5 2 5 3" xfId="5416" xr:uid="{00000000-0005-0000-0000-00002B150000}"/>
    <cellStyle name="Normal 2 5 2 5 3 2" xfId="15468" xr:uid="{00000000-0005-0000-0000-00006F3C0000}"/>
    <cellStyle name="Normal 2 5 2 5 3 2 3" xfId="30566" xr:uid="{00000000-0005-0000-0000-000069770000}"/>
    <cellStyle name="Normal 2 5 2 5 3 3" xfId="10448" xr:uid="{00000000-0005-0000-0000-0000D3280000}"/>
    <cellStyle name="Normal 2 5 2 5 3 3 3" xfId="25549" xr:uid="{00000000-0005-0000-0000-0000D0630000}"/>
    <cellStyle name="Normal 2 5 2 5 3 5" xfId="20536" xr:uid="{00000000-0005-0000-0000-00003B500000}"/>
    <cellStyle name="Normal 2 5 2 5 4" xfId="12126" xr:uid="{00000000-0005-0000-0000-0000612F0000}"/>
    <cellStyle name="Normal 2 5 2 5 4 3" xfId="27224" xr:uid="{00000000-0005-0000-0000-00005B6A0000}"/>
    <cellStyle name="Normal 2 5 2 5 5" xfId="7105" xr:uid="{00000000-0005-0000-0000-0000C41B0000}"/>
    <cellStyle name="Normal 2 5 2 5 5 3" xfId="22207" xr:uid="{00000000-0005-0000-0000-0000C2560000}"/>
    <cellStyle name="Normal 2 5 2 5 7" xfId="17194" xr:uid="{00000000-0005-0000-0000-00002D430000}"/>
    <cellStyle name="Normal 2 5 2 6" xfId="2887" xr:uid="{00000000-0005-0000-0000-00004A0B0000}"/>
    <cellStyle name="Normal 2 5 2 6 2" xfId="12961" xr:uid="{00000000-0005-0000-0000-0000A4320000}"/>
    <cellStyle name="Normal 2 5 2 6 2 3" xfId="28059" xr:uid="{00000000-0005-0000-0000-00009E6D0000}"/>
    <cellStyle name="Normal 2 5 2 6 3" xfId="7941" xr:uid="{00000000-0005-0000-0000-0000081F0000}"/>
    <cellStyle name="Normal 2 5 2 6 3 3" xfId="23042" xr:uid="{00000000-0005-0000-0000-0000055A0000}"/>
    <cellStyle name="Normal 2 5 2 6 5" xfId="18029" xr:uid="{00000000-0005-0000-0000-000070460000}"/>
    <cellStyle name="Normal 2 5 2 7" xfId="4580" xr:uid="{00000000-0005-0000-0000-0000E7110000}"/>
    <cellStyle name="Normal 2 5 2 7 2" xfId="14632" xr:uid="{00000000-0005-0000-0000-00002B390000}"/>
    <cellStyle name="Normal 2 5 2 7 2 3" xfId="29730" xr:uid="{00000000-0005-0000-0000-000025740000}"/>
    <cellStyle name="Normal 2 5 2 7 3" xfId="9612" xr:uid="{00000000-0005-0000-0000-00008F250000}"/>
    <cellStyle name="Normal 2 5 2 7 3 3" xfId="24713" xr:uid="{00000000-0005-0000-0000-00008C600000}"/>
    <cellStyle name="Normal 2 5 2 7 5" xfId="19700" xr:uid="{00000000-0005-0000-0000-0000F74C0000}"/>
    <cellStyle name="Normal 2 5 2 8" xfId="11290" xr:uid="{00000000-0005-0000-0000-00001D2C0000}"/>
    <cellStyle name="Normal 2 5 2 8 3" xfId="26388" xr:uid="{00000000-0005-0000-0000-000017670000}"/>
    <cellStyle name="Normal 2 5 2 9" xfId="6269" xr:uid="{00000000-0005-0000-0000-000080180000}"/>
    <cellStyle name="Normal 2 5 2 9 3" xfId="21371" xr:uid="{00000000-0005-0000-0000-00007E530000}"/>
    <cellStyle name="Normal 2 5 3" xfId="1233" xr:uid="{00000000-0005-0000-0000-0000D4040000}"/>
    <cellStyle name="Normal 2 5 3 10" xfId="16410" xr:uid="{00000000-0005-0000-0000-00001D400000}"/>
    <cellStyle name="Normal 2 5 3 2" xfId="1452" xr:uid="{00000000-0005-0000-0000-0000AF050000}"/>
    <cellStyle name="Normal 2 5 3 2 2" xfId="1873" xr:uid="{00000000-0005-0000-0000-000054070000}"/>
    <cellStyle name="Normal 2 5 3 2 2 2" xfId="2712" xr:uid="{00000000-0005-0000-0000-00009B0A0000}"/>
    <cellStyle name="Normal 2 5 3 2 2 2 2" xfId="4402" xr:uid="{00000000-0005-0000-0000-000035110000}"/>
    <cellStyle name="Normal 2 5 3 2 2 2 2 2" xfId="14475" xr:uid="{00000000-0005-0000-0000-00008E380000}"/>
    <cellStyle name="Normal 2 5 3 2 2 2 2 2 3" xfId="29573" xr:uid="{00000000-0005-0000-0000-000088730000}"/>
    <cellStyle name="Normal 2 5 3 2 2 2 2 3" xfId="9455" xr:uid="{00000000-0005-0000-0000-0000F2240000}"/>
    <cellStyle name="Normal 2 5 3 2 2 2 2 3 3" xfId="24556" xr:uid="{00000000-0005-0000-0000-0000EF5F0000}"/>
    <cellStyle name="Normal 2 5 3 2 2 2 2 5" xfId="19543" xr:uid="{00000000-0005-0000-0000-00005A4C0000}"/>
    <cellStyle name="Normal 2 5 3 2 2 2 3" xfId="6094" xr:uid="{00000000-0005-0000-0000-0000D1170000}"/>
    <cellStyle name="Normal 2 5 3 2 2 2 3 2" xfId="16146" xr:uid="{00000000-0005-0000-0000-0000153F0000}"/>
    <cellStyle name="Normal 2 5 3 2 2 2 3 2 3" xfId="31244" xr:uid="{00000000-0005-0000-0000-00000F7A0000}"/>
    <cellStyle name="Normal 2 5 3 2 2 2 3 3" xfId="11126" xr:uid="{00000000-0005-0000-0000-0000792B0000}"/>
    <cellStyle name="Normal 2 5 3 2 2 2 3 3 3" xfId="26227" xr:uid="{00000000-0005-0000-0000-000076660000}"/>
    <cellStyle name="Normal 2 5 3 2 2 2 3 5" xfId="21214" xr:uid="{00000000-0005-0000-0000-0000E1520000}"/>
    <cellStyle name="Normal 2 5 3 2 2 2 4" xfId="12804" xr:uid="{00000000-0005-0000-0000-000007320000}"/>
    <cellStyle name="Normal 2 5 3 2 2 2 4 3" xfId="27902" xr:uid="{00000000-0005-0000-0000-0000016D0000}"/>
    <cellStyle name="Normal 2 5 3 2 2 2 5" xfId="7783" xr:uid="{00000000-0005-0000-0000-00006A1E0000}"/>
    <cellStyle name="Normal 2 5 3 2 2 2 5 3" xfId="22885" xr:uid="{00000000-0005-0000-0000-000068590000}"/>
    <cellStyle name="Normal 2 5 3 2 2 2 7" xfId="17872" xr:uid="{00000000-0005-0000-0000-0000D3450000}"/>
    <cellStyle name="Normal 2 5 3 2 2 3" xfId="3565" xr:uid="{00000000-0005-0000-0000-0000F00D0000}"/>
    <cellStyle name="Normal 2 5 3 2 2 3 2" xfId="13639" xr:uid="{00000000-0005-0000-0000-00004A350000}"/>
    <cellStyle name="Normal 2 5 3 2 2 3 2 3" xfId="28737" xr:uid="{00000000-0005-0000-0000-000044700000}"/>
    <cellStyle name="Normal 2 5 3 2 2 3 3" xfId="8619" xr:uid="{00000000-0005-0000-0000-0000AE210000}"/>
    <cellStyle name="Normal 2 5 3 2 2 3 3 3" xfId="23720" xr:uid="{00000000-0005-0000-0000-0000AB5C0000}"/>
    <cellStyle name="Normal 2 5 3 2 2 3 5" xfId="18707" xr:uid="{00000000-0005-0000-0000-000016490000}"/>
    <cellStyle name="Normal 2 5 3 2 2 4" xfId="5258" xr:uid="{00000000-0005-0000-0000-00008D140000}"/>
    <cellStyle name="Normal 2 5 3 2 2 4 2" xfId="15310" xr:uid="{00000000-0005-0000-0000-0000D13B0000}"/>
    <cellStyle name="Normal 2 5 3 2 2 4 2 3" xfId="30408" xr:uid="{00000000-0005-0000-0000-0000CB760000}"/>
    <cellStyle name="Normal 2 5 3 2 2 4 3" xfId="10290" xr:uid="{00000000-0005-0000-0000-000035280000}"/>
    <cellStyle name="Normal 2 5 3 2 2 4 3 3" xfId="25391" xr:uid="{00000000-0005-0000-0000-000032630000}"/>
    <cellStyle name="Normal 2 5 3 2 2 4 5" xfId="20378" xr:uid="{00000000-0005-0000-0000-00009D4F0000}"/>
    <cellStyle name="Normal 2 5 3 2 2 5" xfId="11968" xr:uid="{00000000-0005-0000-0000-0000C32E0000}"/>
    <cellStyle name="Normal 2 5 3 2 2 5 3" xfId="27066" xr:uid="{00000000-0005-0000-0000-0000BD690000}"/>
    <cellStyle name="Normal 2 5 3 2 2 6" xfId="6947" xr:uid="{00000000-0005-0000-0000-0000261B0000}"/>
    <cellStyle name="Normal 2 5 3 2 2 6 3" xfId="22049" xr:uid="{00000000-0005-0000-0000-000024560000}"/>
    <cellStyle name="Normal 2 5 3 2 2 8" xfId="17036" xr:uid="{00000000-0005-0000-0000-00008F420000}"/>
    <cellStyle name="Normal 2 5 3 2 3" xfId="2294" xr:uid="{00000000-0005-0000-0000-0000F9080000}"/>
    <cellStyle name="Normal 2 5 3 2 3 2" xfId="3984" xr:uid="{00000000-0005-0000-0000-0000930F0000}"/>
    <cellStyle name="Normal 2 5 3 2 3 2 2" xfId="14057" xr:uid="{00000000-0005-0000-0000-0000EC360000}"/>
    <cellStyle name="Normal 2 5 3 2 3 2 2 3" xfId="29155" xr:uid="{00000000-0005-0000-0000-0000E6710000}"/>
    <cellStyle name="Normal 2 5 3 2 3 2 3" xfId="9037" xr:uid="{00000000-0005-0000-0000-000050230000}"/>
    <cellStyle name="Normal 2 5 3 2 3 2 3 3" xfId="24138" xr:uid="{00000000-0005-0000-0000-00004D5E0000}"/>
    <cellStyle name="Normal 2 5 3 2 3 2 5" xfId="19125" xr:uid="{00000000-0005-0000-0000-0000B84A0000}"/>
    <cellStyle name="Normal 2 5 3 2 3 3" xfId="5676" xr:uid="{00000000-0005-0000-0000-00002F160000}"/>
    <cellStyle name="Normal 2 5 3 2 3 3 2" xfId="15728" xr:uid="{00000000-0005-0000-0000-0000733D0000}"/>
    <cellStyle name="Normal 2 5 3 2 3 3 2 3" xfId="30826" xr:uid="{00000000-0005-0000-0000-00006D780000}"/>
    <cellStyle name="Normal 2 5 3 2 3 3 3" xfId="10708" xr:uid="{00000000-0005-0000-0000-0000D7290000}"/>
    <cellStyle name="Normal 2 5 3 2 3 3 3 3" xfId="25809" xr:uid="{00000000-0005-0000-0000-0000D4640000}"/>
    <cellStyle name="Normal 2 5 3 2 3 3 5" xfId="20796" xr:uid="{00000000-0005-0000-0000-00003F510000}"/>
    <cellStyle name="Normal 2 5 3 2 3 4" xfId="12386" xr:uid="{00000000-0005-0000-0000-000065300000}"/>
    <cellStyle name="Normal 2 5 3 2 3 4 3" xfId="27484" xr:uid="{00000000-0005-0000-0000-00005F6B0000}"/>
    <cellStyle name="Normal 2 5 3 2 3 5" xfId="7365" xr:uid="{00000000-0005-0000-0000-0000C81C0000}"/>
    <cellStyle name="Normal 2 5 3 2 3 5 3" xfId="22467" xr:uid="{00000000-0005-0000-0000-0000C6570000}"/>
    <cellStyle name="Normal 2 5 3 2 3 7" xfId="17454" xr:uid="{00000000-0005-0000-0000-000031440000}"/>
    <cellStyle name="Normal 2 5 3 2 4" xfId="3147" xr:uid="{00000000-0005-0000-0000-00004E0C0000}"/>
    <cellStyle name="Normal 2 5 3 2 4 2" xfId="13221" xr:uid="{00000000-0005-0000-0000-0000A8330000}"/>
    <cellStyle name="Normal 2 5 3 2 4 2 3" xfId="28319" xr:uid="{00000000-0005-0000-0000-0000A26E0000}"/>
    <cellStyle name="Normal 2 5 3 2 4 3" xfId="8201" xr:uid="{00000000-0005-0000-0000-00000C200000}"/>
    <cellStyle name="Normal 2 5 3 2 4 3 3" xfId="23302" xr:uid="{00000000-0005-0000-0000-0000095B0000}"/>
    <cellStyle name="Normal 2 5 3 2 4 5" xfId="18289" xr:uid="{00000000-0005-0000-0000-000074470000}"/>
    <cellStyle name="Normal 2 5 3 2 5" xfId="4840" xr:uid="{00000000-0005-0000-0000-0000EB120000}"/>
    <cellStyle name="Normal 2 5 3 2 5 2" xfId="14892" xr:uid="{00000000-0005-0000-0000-00002F3A0000}"/>
    <cellStyle name="Normal 2 5 3 2 5 2 3" xfId="29990" xr:uid="{00000000-0005-0000-0000-000029750000}"/>
    <cellStyle name="Normal 2 5 3 2 5 3" xfId="9872" xr:uid="{00000000-0005-0000-0000-000093260000}"/>
    <cellStyle name="Normal 2 5 3 2 5 3 3" xfId="24973" xr:uid="{00000000-0005-0000-0000-000090610000}"/>
    <cellStyle name="Normal 2 5 3 2 5 5" xfId="19960" xr:uid="{00000000-0005-0000-0000-0000FB4D0000}"/>
    <cellStyle name="Normal 2 5 3 2 6" xfId="11550" xr:uid="{00000000-0005-0000-0000-0000212D0000}"/>
    <cellStyle name="Normal 2 5 3 2 6 3" xfId="26648" xr:uid="{00000000-0005-0000-0000-00001B680000}"/>
    <cellStyle name="Normal 2 5 3 2 7" xfId="6529" xr:uid="{00000000-0005-0000-0000-000084190000}"/>
    <cellStyle name="Normal 2 5 3 2 7 3" xfId="21631" xr:uid="{00000000-0005-0000-0000-000082540000}"/>
    <cellStyle name="Normal 2 5 3 2 9" xfId="16618" xr:uid="{00000000-0005-0000-0000-0000ED400000}"/>
    <cellStyle name="Normal 2 5 3 3" xfId="1665" xr:uid="{00000000-0005-0000-0000-000084060000}"/>
    <cellStyle name="Normal 2 5 3 3 2" xfId="2504" xr:uid="{00000000-0005-0000-0000-0000CB090000}"/>
    <cellStyle name="Normal 2 5 3 3 2 2" xfId="4194" xr:uid="{00000000-0005-0000-0000-000065100000}"/>
    <cellStyle name="Normal 2 5 3 3 2 2 2" xfId="14267" xr:uid="{00000000-0005-0000-0000-0000BE370000}"/>
    <cellStyle name="Normal 2 5 3 3 2 2 2 3" xfId="29365" xr:uid="{00000000-0005-0000-0000-0000B8720000}"/>
    <cellStyle name="Normal 2 5 3 3 2 2 3" xfId="9247" xr:uid="{00000000-0005-0000-0000-000022240000}"/>
    <cellStyle name="Normal 2 5 3 3 2 2 3 3" xfId="24348" xr:uid="{00000000-0005-0000-0000-00001F5F0000}"/>
    <cellStyle name="Normal 2 5 3 3 2 2 5" xfId="19335" xr:uid="{00000000-0005-0000-0000-00008A4B0000}"/>
    <cellStyle name="Normal 2 5 3 3 2 3" xfId="5886" xr:uid="{00000000-0005-0000-0000-000001170000}"/>
    <cellStyle name="Normal 2 5 3 3 2 3 2" xfId="15938" xr:uid="{00000000-0005-0000-0000-0000453E0000}"/>
    <cellStyle name="Normal 2 5 3 3 2 3 2 3" xfId="31036" xr:uid="{00000000-0005-0000-0000-00003F790000}"/>
    <cellStyle name="Normal 2 5 3 3 2 3 3" xfId="10918" xr:uid="{00000000-0005-0000-0000-0000A92A0000}"/>
    <cellStyle name="Normal 2 5 3 3 2 3 3 3" xfId="26019" xr:uid="{00000000-0005-0000-0000-0000A6650000}"/>
    <cellStyle name="Normal 2 5 3 3 2 3 5" xfId="21006" xr:uid="{00000000-0005-0000-0000-000011520000}"/>
    <cellStyle name="Normal 2 5 3 3 2 4" xfId="12596" xr:uid="{00000000-0005-0000-0000-000037310000}"/>
    <cellStyle name="Normal 2 5 3 3 2 4 3" xfId="27694" xr:uid="{00000000-0005-0000-0000-0000316C0000}"/>
    <cellStyle name="Normal 2 5 3 3 2 5" xfId="7575" xr:uid="{00000000-0005-0000-0000-00009A1D0000}"/>
    <cellStyle name="Normal 2 5 3 3 2 5 3" xfId="22677" xr:uid="{00000000-0005-0000-0000-000098580000}"/>
    <cellStyle name="Normal 2 5 3 3 2 7" xfId="17664" xr:uid="{00000000-0005-0000-0000-000003450000}"/>
    <cellStyle name="Normal 2 5 3 3 3" xfId="3357" xr:uid="{00000000-0005-0000-0000-0000200D0000}"/>
    <cellStyle name="Normal 2 5 3 3 3 2" xfId="13431" xr:uid="{00000000-0005-0000-0000-00007A340000}"/>
    <cellStyle name="Normal 2 5 3 3 3 2 3" xfId="28529" xr:uid="{00000000-0005-0000-0000-0000746F0000}"/>
    <cellStyle name="Normal 2 5 3 3 3 3" xfId="8411" xr:uid="{00000000-0005-0000-0000-0000DE200000}"/>
    <cellStyle name="Normal 2 5 3 3 3 3 3" xfId="23512" xr:uid="{00000000-0005-0000-0000-0000DB5B0000}"/>
    <cellStyle name="Normal 2 5 3 3 3 5" xfId="18499" xr:uid="{00000000-0005-0000-0000-000046480000}"/>
    <cellStyle name="Normal 2 5 3 3 4" xfId="5050" xr:uid="{00000000-0005-0000-0000-0000BD130000}"/>
    <cellStyle name="Normal 2 5 3 3 4 2" xfId="15102" xr:uid="{00000000-0005-0000-0000-0000013B0000}"/>
    <cellStyle name="Normal 2 5 3 3 4 2 3" xfId="30200" xr:uid="{00000000-0005-0000-0000-0000FB750000}"/>
    <cellStyle name="Normal 2 5 3 3 4 3" xfId="10082" xr:uid="{00000000-0005-0000-0000-000065270000}"/>
    <cellStyle name="Normal 2 5 3 3 4 3 3" xfId="25183" xr:uid="{00000000-0005-0000-0000-000062620000}"/>
    <cellStyle name="Normal 2 5 3 3 4 5" xfId="20170" xr:uid="{00000000-0005-0000-0000-0000CD4E0000}"/>
    <cellStyle name="Normal 2 5 3 3 5" xfId="11760" xr:uid="{00000000-0005-0000-0000-0000F32D0000}"/>
    <cellStyle name="Normal 2 5 3 3 5 3" xfId="26858" xr:uid="{00000000-0005-0000-0000-0000ED680000}"/>
    <cellStyle name="Normal 2 5 3 3 6" xfId="6739" xr:uid="{00000000-0005-0000-0000-0000561A0000}"/>
    <cellStyle name="Normal 2 5 3 3 6 3" xfId="21841" xr:uid="{00000000-0005-0000-0000-000054550000}"/>
    <cellStyle name="Normal 2 5 3 3 8" xfId="16828" xr:uid="{00000000-0005-0000-0000-0000BF410000}"/>
    <cellStyle name="Normal 2 5 3 4" xfId="2086" xr:uid="{00000000-0005-0000-0000-000029080000}"/>
    <cellStyle name="Normal 2 5 3 4 2" xfId="3776" xr:uid="{00000000-0005-0000-0000-0000C30E0000}"/>
    <cellStyle name="Normal 2 5 3 4 2 2" xfId="13849" xr:uid="{00000000-0005-0000-0000-00001C360000}"/>
    <cellStyle name="Normal 2 5 3 4 2 2 3" xfId="28947" xr:uid="{00000000-0005-0000-0000-000016710000}"/>
    <cellStyle name="Normal 2 5 3 4 2 3" xfId="8829" xr:uid="{00000000-0005-0000-0000-000080220000}"/>
    <cellStyle name="Normal 2 5 3 4 2 3 3" xfId="23930" xr:uid="{00000000-0005-0000-0000-00007D5D0000}"/>
    <cellStyle name="Normal 2 5 3 4 2 5" xfId="18917" xr:uid="{00000000-0005-0000-0000-0000E8490000}"/>
    <cellStyle name="Normal 2 5 3 4 3" xfId="5468" xr:uid="{00000000-0005-0000-0000-00005F150000}"/>
    <cellStyle name="Normal 2 5 3 4 3 2" xfId="15520" xr:uid="{00000000-0005-0000-0000-0000A33C0000}"/>
    <cellStyle name="Normal 2 5 3 4 3 2 3" xfId="30618" xr:uid="{00000000-0005-0000-0000-00009D770000}"/>
    <cellStyle name="Normal 2 5 3 4 3 3" xfId="10500" xr:uid="{00000000-0005-0000-0000-000007290000}"/>
    <cellStyle name="Normal 2 5 3 4 3 3 3" xfId="25601" xr:uid="{00000000-0005-0000-0000-000004640000}"/>
    <cellStyle name="Normal 2 5 3 4 3 5" xfId="20588" xr:uid="{00000000-0005-0000-0000-00006F500000}"/>
    <cellStyle name="Normal 2 5 3 4 4" xfId="12178" xr:uid="{00000000-0005-0000-0000-0000952F0000}"/>
    <cellStyle name="Normal 2 5 3 4 4 3" xfId="27276" xr:uid="{00000000-0005-0000-0000-00008F6A0000}"/>
    <cellStyle name="Normal 2 5 3 4 5" xfId="7157" xr:uid="{00000000-0005-0000-0000-0000F81B0000}"/>
    <cellStyle name="Normal 2 5 3 4 5 3" xfId="22259" xr:uid="{00000000-0005-0000-0000-0000F6560000}"/>
    <cellStyle name="Normal 2 5 3 4 7" xfId="17246" xr:uid="{00000000-0005-0000-0000-000061430000}"/>
    <cellStyle name="Normal 2 5 3 5" xfId="2939" xr:uid="{00000000-0005-0000-0000-00007E0B0000}"/>
    <cellStyle name="Normal 2 5 3 5 2" xfId="13013" xr:uid="{00000000-0005-0000-0000-0000D8320000}"/>
    <cellStyle name="Normal 2 5 3 5 2 3" xfId="28111" xr:uid="{00000000-0005-0000-0000-0000D26D0000}"/>
    <cellStyle name="Normal 2 5 3 5 3" xfId="7993" xr:uid="{00000000-0005-0000-0000-00003C1F0000}"/>
    <cellStyle name="Normal 2 5 3 5 3 3" xfId="23094" xr:uid="{00000000-0005-0000-0000-0000395A0000}"/>
    <cellStyle name="Normal 2 5 3 5 5" xfId="18081" xr:uid="{00000000-0005-0000-0000-0000A4460000}"/>
    <cellStyle name="Normal 2 5 3 6" xfId="4632" xr:uid="{00000000-0005-0000-0000-00001B120000}"/>
    <cellStyle name="Normal 2 5 3 6 2" xfId="14684" xr:uid="{00000000-0005-0000-0000-00005F390000}"/>
    <cellStyle name="Normal 2 5 3 6 2 3" xfId="29782" xr:uid="{00000000-0005-0000-0000-000059740000}"/>
    <cellStyle name="Normal 2 5 3 6 3" xfId="9664" xr:uid="{00000000-0005-0000-0000-0000C3250000}"/>
    <cellStyle name="Normal 2 5 3 6 3 3" xfId="24765" xr:uid="{00000000-0005-0000-0000-0000C0600000}"/>
    <cellStyle name="Normal 2 5 3 6 5" xfId="19752" xr:uid="{00000000-0005-0000-0000-00002B4D0000}"/>
    <cellStyle name="Normal 2 5 3 7" xfId="11342" xr:uid="{00000000-0005-0000-0000-0000512C0000}"/>
    <cellStyle name="Normal 2 5 3 7 3" xfId="26440" xr:uid="{00000000-0005-0000-0000-00004B670000}"/>
    <cellStyle name="Normal 2 5 3 8" xfId="6321" xr:uid="{00000000-0005-0000-0000-0000B4180000}"/>
    <cellStyle name="Normal 2 5 3 8 3" xfId="21423" xr:uid="{00000000-0005-0000-0000-0000B2530000}"/>
    <cellStyle name="Normal 2 5 4" xfId="1346" xr:uid="{00000000-0005-0000-0000-000045050000}"/>
    <cellStyle name="Normal 2 5 4 2" xfId="1769" xr:uid="{00000000-0005-0000-0000-0000EC060000}"/>
    <cellStyle name="Normal 2 5 4 2 2" xfId="2608" xr:uid="{00000000-0005-0000-0000-0000330A0000}"/>
    <cellStyle name="Normal 2 5 4 2 2 2" xfId="4298" xr:uid="{00000000-0005-0000-0000-0000CD100000}"/>
    <cellStyle name="Normal 2 5 4 2 2 2 2" xfId="14371" xr:uid="{00000000-0005-0000-0000-000026380000}"/>
    <cellStyle name="Normal 2 5 4 2 2 2 2 3" xfId="29469" xr:uid="{00000000-0005-0000-0000-000020730000}"/>
    <cellStyle name="Normal 2 5 4 2 2 2 3" xfId="9351" xr:uid="{00000000-0005-0000-0000-00008A240000}"/>
    <cellStyle name="Normal 2 5 4 2 2 2 3 3" xfId="24452" xr:uid="{00000000-0005-0000-0000-0000875F0000}"/>
    <cellStyle name="Normal 2 5 4 2 2 2 5" xfId="19439" xr:uid="{00000000-0005-0000-0000-0000F24B0000}"/>
    <cellStyle name="Normal 2 5 4 2 2 3" xfId="5990" xr:uid="{00000000-0005-0000-0000-000069170000}"/>
    <cellStyle name="Normal 2 5 4 2 2 3 2" xfId="16042" xr:uid="{00000000-0005-0000-0000-0000AD3E0000}"/>
    <cellStyle name="Normal 2 5 4 2 2 3 2 3" xfId="31140" xr:uid="{00000000-0005-0000-0000-0000A7790000}"/>
    <cellStyle name="Normal 2 5 4 2 2 3 3" xfId="11022" xr:uid="{00000000-0005-0000-0000-0000112B0000}"/>
    <cellStyle name="Normal 2 5 4 2 2 3 3 3" xfId="26123" xr:uid="{00000000-0005-0000-0000-00000E660000}"/>
    <cellStyle name="Normal 2 5 4 2 2 3 5" xfId="21110" xr:uid="{00000000-0005-0000-0000-000079520000}"/>
    <cellStyle name="Normal 2 5 4 2 2 4" xfId="12700" xr:uid="{00000000-0005-0000-0000-00009F310000}"/>
    <cellStyle name="Normal 2 5 4 2 2 4 3" xfId="27798" xr:uid="{00000000-0005-0000-0000-0000996C0000}"/>
    <cellStyle name="Normal 2 5 4 2 2 5" xfId="7679" xr:uid="{00000000-0005-0000-0000-0000021E0000}"/>
    <cellStyle name="Normal 2 5 4 2 2 5 3" xfId="22781" xr:uid="{00000000-0005-0000-0000-000000590000}"/>
    <cellStyle name="Normal 2 5 4 2 2 7" xfId="17768" xr:uid="{00000000-0005-0000-0000-00006B450000}"/>
    <cellStyle name="Normal 2 5 4 2 3" xfId="3461" xr:uid="{00000000-0005-0000-0000-0000880D0000}"/>
    <cellStyle name="Normal 2 5 4 2 3 2" xfId="13535" xr:uid="{00000000-0005-0000-0000-0000E2340000}"/>
    <cellStyle name="Normal 2 5 4 2 3 2 3" xfId="28633" xr:uid="{00000000-0005-0000-0000-0000DC6F0000}"/>
    <cellStyle name="Normal 2 5 4 2 3 3" xfId="8515" xr:uid="{00000000-0005-0000-0000-000046210000}"/>
    <cellStyle name="Normal 2 5 4 2 3 3 3" xfId="23616" xr:uid="{00000000-0005-0000-0000-0000435C0000}"/>
    <cellStyle name="Normal 2 5 4 2 3 5" xfId="18603" xr:uid="{00000000-0005-0000-0000-0000AE480000}"/>
    <cellStyle name="Normal 2 5 4 2 4" xfId="5154" xr:uid="{00000000-0005-0000-0000-000025140000}"/>
    <cellStyle name="Normal 2 5 4 2 4 2" xfId="15206" xr:uid="{00000000-0005-0000-0000-0000693B0000}"/>
    <cellStyle name="Normal 2 5 4 2 4 2 3" xfId="30304" xr:uid="{00000000-0005-0000-0000-000063760000}"/>
    <cellStyle name="Normal 2 5 4 2 4 3" xfId="10186" xr:uid="{00000000-0005-0000-0000-0000CD270000}"/>
    <cellStyle name="Normal 2 5 4 2 4 3 3" xfId="25287" xr:uid="{00000000-0005-0000-0000-0000CA620000}"/>
    <cellStyle name="Normal 2 5 4 2 4 5" xfId="20274" xr:uid="{00000000-0005-0000-0000-0000354F0000}"/>
    <cellStyle name="Normal 2 5 4 2 5" xfId="11864" xr:uid="{00000000-0005-0000-0000-00005B2E0000}"/>
    <cellStyle name="Normal 2 5 4 2 5 3" xfId="26962" xr:uid="{00000000-0005-0000-0000-000055690000}"/>
    <cellStyle name="Normal 2 5 4 2 6" xfId="6843" xr:uid="{00000000-0005-0000-0000-0000BE1A0000}"/>
    <cellStyle name="Normal 2 5 4 2 6 3" xfId="21945" xr:uid="{00000000-0005-0000-0000-0000BC550000}"/>
    <cellStyle name="Normal 2 5 4 2 8" xfId="16932" xr:uid="{00000000-0005-0000-0000-000027420000}"/>
    <cellStyle name="Normal 2 5 4 3" xfId="2190" xr:uid="{00000000-0005-0000-0000-000091080000}"/>
    <cellStyle name="Normal 2 5 4 3 2" xfId="3880" xr:uid="{00000000-0005-0000-0000-00002B0F0000}"/>
    <cellStyle name="Normal 2 5 4 3 2 2" xfId="13953" xr:uid="{00000000-0005-0000-0000-000084360000}"/>
    <cellStyle name="Normal 2 5 4 3 2 2 3" xfId="29051" xr:uid="{00000000-0005-0000-0000-00007E710000}"/>
    <cellStyle name="Normal 2 5 4 3 2 3" xfId="8933" xr:uid="{00000000-0005-0000-0000-0000E8220000}"/>
    <cellStyle name="Normal 2 5 4 3 2 3 3" xfId="24034" xr:uid="{00000000-0005-0000-0000-0000E55D0000}"/>
    <cellStyle name="Normal 2 5 4 3 2 5" xfId="19021" xr:uid="{00000000-0005-0000-0000-0000504A0000}"/>
    <cellStyle name="Normal 2 5 4 3 3" xfId="5572" xr:uid="{00000000-0005-0000-0000-0000C7150000}"/>
    <cellStyle name="Normal 2 5 4 3 3 2" xfId="15624" xr:uid="{00000000-0005-0000-0000-00000B3D0000}"/>
    <cellStyle name="Normal 2 5 4 3 3 2 3" xfId="30722" xr:uid="{00000000-0005-0000-0000-000005780000}"/>
    <cellStyle name="Normal 2 5 4 3 3 3" xfId="10604" xr:uid="{00000000-0005-0000-0000-00006F290000}"/>
    <cellStyle name="Normal 2 5 4 3 3 3 3" xfId="25705" xr:uid="{00000000-0005-0000-0000-00006C640000}"/>
    <cellStyle name="Normal 2 5 4 3 3 5" xfId="20692" xr:uid="{00000000-0005-0000-0000-0000D7500000}"/>
    <cellStyle name="Normal 2 5 4 3 4" xfId="12282" xr:uid="{00000000-0005-0000-0000-0000FD2F0000}"/>
    <cellStyle name="Normal 2 5 4 3 4 3" xfId="27380" xr:uid="{00000000-0005-0000-0000-0000F76A0000}"/>
    <cellStyle name="Normal 2 5 4 3 5" xfId="7261" xr:uid="{00000000-0005-0000-0000-0000601C0000}"/>
    <cellStyle name="Normal 2 5 4 3 5 3" xfId="22363" xr:uid="{00000000-0005-0000-0000-00005E570000}"/>
    <cellStyle name="Normal 2 5 4 3 7" xfId="17350" xr:uid="{00000000-0005-0000-0000-0000C9430000}"/>
    <cellStyle name="Normal 2 5 4 4" xfId="3043" xr:uid="{00000000-0005-0000-0000-0000E60B0000}"/>
    <cellStyle name="Normal 2 5 4 4 2" xfId="13117" xr:uid="{00000000-0005-0000-0000-000040330000}"/>
    <cellStyle name="Normal 2 5 4 4 2 3" xfId="28215" xr:uid="{00000000-0005-0000-0000-00003A6E0000}"/>
    <cellStyle name="Normal 2 5 4 4 3" xfId="8097" xr:uid="{00000000-0005-0000-0000-0000A41F0000}"/>
    <cellStyle name="Normal 2 5 4 4 3 3" xfId="23198" xr:uid="{00000000-0005-0000-0000-0000A15A0000}"/>
    <cellStyle name="Normal 2 5 4 4 5" xfId="18185" xr:uid="{00000000-0005-0000-0000-00000C470000}"/>
    <cellStyle name="Normal 2 5 4 5" xfId="4736" xr:uid="{00000000-0005-0000-0000-000083120000}"/>
    <cellStyle name="Normal 2 5 4 5 2" xfId="14788" xr:uid="{00000000-0005-0000-0000-0000C7390000}"/>
    <cellStyle name="Normal 2 5 4 5 2 3" xfId="29886" xr:uid="{00000000-0005-0000-0000-0000C1740000}"/>
    <cellStyle name="Normal 2 5 4 5 3" xfId="9768" xr:uid="{00000000-0005-0000-0000-00002B260000}"/>
    <cellStyle name="Normal 2 5 4 5 3 3" xfId="24869" xr:uid="{00000000-0005-0000-0000-000028610000}"/>
    <cellStyle name="Normal 2 5 4 5 5" xfId="19856" xr:uid="{00000000-0005-0000-0000-0000934D0000}"/>
    <cellStyle name="Normal 2 5 4 6" xfId="11446" xr:uid="{00000000-0005-0000-0000-0000B92C0000}"/>
    <cellStyle name="Normal 2 5 4 6 3" xfId="26544" xr:uid="{00000000-0005-0000-0000-0000B3670000}"/>
    <cellStyle name="Normal 2 5 4 7" xfId="6425" xr:uid="{00000000-0005-0000-0000-00001C190000}"/>
    <cellStyle name="Normal 2 5 4 7 3" xfId="21527" xr:uid="{00000000-0005-0000-0000-00001A540000}"/>
    <cellStyle name="Normal 2 5 4 9" xfId="16514" xr:uid="{00000000-0005-0000-0000-000085400000}"/>
    <cellStyle name="Normal 2 5 5" xfId="1559" xr:uid="{00000000-0005-0000-0000-00001A060000}"/>
    <cellStyle name="Normal 2 5 5 2" xfId="2400" xr:uid="{00000000-0005-0000-0000-000063090000}"/>
    <cellStyle name="Normal 2 5 5 2 2" xfId="4090" xr:uid="{00000000-0005-0000-0000-0000FD0F0000}"/>
    <cellStyle name="Normal 2 5 5 2 2 2" xfId="14163" xr:uid="{00000000-0005-0000-0000-000056370000}"/>
    <cellStyle name="Normal 2 5 5 2 2 2 3" xfId="29261" xr:uid="{00000000-0005-0000-0000-000050720000}"/>
    <cellStyle name="Normal 2 5 5 2 2 3" xfId="9143" xr:uid="{00000000-0005-0000-0000-0000BA230000}"/>
    <cellStyle name="Normal 2 5 5 2 2 3 3" xfId="24244" xr:uid="{00000000-0005-0000-0000-0000B75E0000}"/>
    <cellStyle name="Normal 2 5 5 2 2 5" xfId="19231" xr:uid="{00000000-0005-0000-0000-0000224B0000}"/>
    <cellStyle name="Normal 2 5 5 2 3" xfId="5782" xr:uid="{00000000-0005-0000-0000-000099160000}"/>
    <cellStyle name="Normal 2 5 5 2 3 2" xfId="15834" xr:uid="{00000000-0005-0000-0000-0000DD3D0000}"/>
    <cellStyle name="Normal 2 5 5 2 3 2 3" xfId="30932" xr:uid="{00000000-0005-0000-0000-0000D7780000}"/>
    <cellStyle name="Normal 2 5 5 2 3 3" xfId="10814" xr:uid="{00000000-0005-0000-0000-0000412A0000}"/>
    <cellStyle name="Normal 2 5 5 2 3 3 3" xfId="25915" xr:uid="{00000000-0005-0000-0000-00003E650000}"/>
    <cellStyle name="Normal 2 5 5 2 3 5" xfId="20902" xr:uid="{00000000-0005-0000-0000-0000A9510000}"/>
    <cellStyle name="Normal 2 5 5 2 4" xfId="12492" xr:uid="{00000000-0005-0000-0000-0000CF300000}"/>
    <cellStyle name="Normal 2 5 5 2 4 3" xfId="27590" xr:uid="{00000000-0005-0000-0000-0000C96B0000}"/>
    <cellStyle name="Normal 2 5 5 2 5" xfId="7471" xr:uid="{00000000-0005-0000-0000-0000321D0000}"/>
    <cellStyle name="Normal 2 5 5 2 5 3" xfId="22573" xr:uid="{00000000-0005-0000-0000-000030580000}"/>
    <cellStyle name="Normal 2 5 5 2 7" xfId="17560" xr:uid="{00000000-0005-0000-0000-00009B440000}"/>
    <cellStyle name="Normal 2 5 5 3" xfId="3253" xr:uid="{00000000-0005-0000-0000-0000B80C0000}"/>
    <cellStyle name="Normal 2 5 5 3 2" xfId="13327" xr:uid="{00000000-0005-0000-0000-000012340000}"/>
    <cellStyle name="Normal 2 5 5 3 2 3" xfId="28425" xr:uid="{00000000-0005-0000-0000-00000C6F0000}"/>
    <cellStyle name="Normal 2 5 5 3 3" xfId="8307" xr:uid="{00000000-0005-0000-0000-000076200000}"/>
    <cellStyle name="Normal 2 5 5 3 3 3" xfId="23408" xr:uid="{00000000-0005-0000-0000-0000735B0000}"/>
    <cellStyle name="Normal 2 5 5 3 5" xfId="18395" xr:uid="{00000000-0005-0000-0000-0000DE470000}"/>
    <cellStyle name="Normal 2 5 5 4" xfId="4946" xr:uid="{00000000-0005-0000-0000-000055130000}"/>
    <cellStyle name="Normal 2 5 5 4 2" xfId="14998" xr:uid="{00000000-0005-0000-0000-0000993A0000}"/>
    <cellStyle name="Normal 2 5 5 4 2 3" xfId="30096" xr:uid="{00000000-0005-0000-0000-000093750000}"/>
    <cellStyle name="Normal 2 5 5 4 3" xfId="9978" xr:uid="{00000000-0005-0000-0000-0000FD260000}"/>
    <cellStyle name="Normal 2 5 5 4 3 3" xfId="25079" xr:uid="{00000000-0005-0000-0000-0000FA610000}"/>
    <cellStyle name="Normal 2 5 5 4 5" xfId="20066" xr:uid="{00000000-0005-0000-0000-0000654E0000}"/>
    <cellStyle name="Normal 2 5 5 5" xfId="11656" xr:uid="{00000000-0005-0000-0000-00008B2D0000}"/>
    <cellStyle name="Normal 2 5 5 5 3" xfId="26754" xr:uid="{00000000-0005-0000-0000-000085680000}"/>
    <cellStyle name="Normal 2 5 5 6" xfId="6635" xr:uid="{00000000-0005-0000-0000-0000EE190000}"/>
    <cellStyle name="Normal 2 5 5 6 3" xfId="21737" xr:uid="{00000000-0005-0000-0000-0000EC540000}"/>
    <cellStyle name="Normal 2 5 5 8" xfId="16724" xr:uid="{00000000-0005-0000-0000-000057410000}"/>
    <cellStyle name="Normal 2 5 6" xfId="1980" xr:uid="{00000000-0005-0000-0000-0000BF070000}"/>
    <cellStyle name="Normal 2 5 6 2" xfId="3672" xr:uid="{00000000-0005-0000-0000-00005B0E0000}"/>
    <cellStyle name="Normal 2 5 6 2 2" xfId="13745" xr:uid="{00000000-0005-0000-0000-0000B4350000}"/>
    <cellStyle name="Normal 2 5 6 2 2 3" xfId="28843" xr:uid="{00000000-0005-0000-0000-0000AE700000}"/>
    <cellStyle name="Normal 2 5 6 2 3" xfId="8725" xr:uid="{00000000-0005-0000-0000-000018220000}"/>
    <cellStyle name="Normal 2 5 6 2 3 3" xfId="23826" xr:uid="{00000000-0005-0000-0000-0000155D0000}"/>
    <cellStyle name="Normal 2 5 6 2 5" xfId="18813" xr:uid="{00000000-0005-0000-0000-000080490000}"/>
    <cellStyle name="Normal 2 5 6 3" xfId="5364" xr:uid="{00000000-0005-0000-0000-0000F7140000}"/>
    <cellStyle name="Normal 2 5 6 3 2" xfId="15416" xr:uid="{00000000-0005-0000-0000-00003B3C0000}"/>
    <cellStyle name="Normal 2 5 6 3 2 3" xfId="30514" xr:uid="{00000000-0005-0000-0000-000035770000}"/>
    <cellStyle name="Normal 2 5 6 3 3" xfId="10396" xr:uid="{00000000-0005-0000-0000-00009F280000}"/>
    <cellStyle name="Normal 2 5 6 3 3 3" xfId="25497" xr:uid="{00000000-0005-0000-0000-00009C630000}"/>
    <cellStyle name="Normal 2 5 6 3 5" xfId="20484" xr:uid="{00000000-0005-0000-0000-000007500000}"/>
    <cellStyle name="Normal 2 5 6 4" xfId="12074" xr:uid="{00000000-0005-0000-0000-00002D2F0000}"/>
    <cellStyle name="Normal 2 5 6 4 3" xfId="27172" xr:uid="{00000000-0005-0000-0000-0000276A0000}"/>
    <cellStyle name="Normal 2 5 6 5" xfId="7053" xr:uid="{00000000-0005-0000-0000-0000901B0000}"/>
    <cellStyle name="Normal 2 5 6 5 3" xfId="22155" xr:uid="{00000000-0005-0000-0000-00008E560000}"/>
    <cellStyle name="Normal 2 5 6 7" xfId="17142" xr:uid="{00000000-0005-0000-0000-0000F9420000}"/>
    <cellStyle name="Normal 2 5 7" xfId="2831" xr:uid="{00000000-0005-0000-0000-0000120B0000}"/>
    <cellStyle name="Normal 2 5 7 2" xfId="12909" xr:uid="{00000000-0005-0000-0000-000070320000}"/>
    <cellStyle name="Normal 2 5 7 2 3" xfId="28007" xr:uid="{00000000-0005-0000-0000-00006A6D0000}"/>
    <cellStyle name="Normal 2 5 7 3" xfId="7889" xr:uid="{00000000-0005-0000-0000-0000D41E0000}"/>
    <cellStyle name="Normal 2 5 7 3 3" xfId="22990" xr:uid="{00000000-0005-0000-0000-0000D1590000}"/>
    <cellStyle name="Normal 2 5 7 5" xfId="17977" xr:uid="{00000000-0005-0000-0000-00003C460000}"/>
    <cellStyle name="Normal 2 5 8" xfId="4525" xr:uid="{00000000-0005-0000-0000-0000B0110000}"/>
    <cellStyle name="Normal 2 5 8 2" xfId="14580" xr:uid="{00000000-0005-0000-0000-0000F7380000}"/>
    <cellStyle name="Normal 2 5 8 2 3" xfId="29678" xr:uid="{00000000-0005-0000-0000-0000F1730000}"/>
    <cellStyle name="Normal 2 5 8 3" xfId="9560" xr:uid="{00000000-0005-0000-0000-00005B250000}"/>
    <cellStyle name="Normal 2 5 8 3 3" xfId="24661" xr:uid="{00000000-0005-0000-0000-000058600000}"/>
    <cellStyle name="Normal 2 5 8 5" xfId="19648" xr:uid="{00000000-0005-0000-0000-0000C34C0000}"/>
    <cellStyle name="Normal 2 5 9" xfId="11236" xr:uid="{00000000-0005-0000-0000-0000E72B0000}"/>
    <cellStyle name="Normal 2 5 9 3" xfId="26336" xr:uid="{00000000-0005-0000-0000-0000E3660000}"/>
    <cellStyle name="Normal 2 6" xfId="31361" xr:uid="{69FD31F9-71A7-4CA3-BA11-BFA0F6506818}"/>
    <cellStyle name="Normal 2 7" xfId="31363" xr:uid="{1BAF2E79-CA5C-4DC0-B849-BA5DF79D8738}"/>
    <cellStyle name="Normal 20" xfId="142" xr:uid="{00000000-0005-0000-0000-00008E000000}"/>
    <cellStyle name="Normal 21" xfId="143" xr:uid="{00000000-0005-0000-0000-00008F000000}"/>
    <cellStyle name="Normal 22" xfId="144" xr:uid="{00000000-0005-0000-0000-000090000000}"/>
    <cellStyle name="Normal 23" xfId="145" xr:uid="{00000000-0005-0000-0000-000091000000}"/>
    <cellStyle name="Normal 24" xfId="146" xr:uid="{00000000-0005-0000-0000-000092000000}"/>
    <cellStyle name="Normal 25" xfId="147" xr:uid="{00000000-0005-0000-0000-000093000000}"/>
    <cellStyle name="Normal 26" xfId="148" xr:uid="{00000000-0005-0000-0000-000094000000}"/>
    <cellStyle name="Normal 26 2" xfId="149" xr:uid="{00000000-0005-0000-0000-000095000000}"/>
    <cellStyle name="Normal 26_Sheet2" xfId="365" xr:uid="{00000000-0005-0000-0000-00006E010000}"/>
    <cellStyle name="Normal 27" xfId="150" xr:uid="{00000000-0005-0000-0000-000096000000}"/>
    <cellStyle name="Normal 27 2" xfId="151" xr:uid="{00000000-0005-0000-0000-000097000000}"/>
    <cellStyle name="Normal 27_Sheet2" xfId="364" xr:uid="{00000000-0005-0000-0000-00006D010000}"/>
    <cellStyle name="Normal 28" xfId="152" xr:uid="{00000000-0005-0000-0000-000098000000}"/>
    <cellStyle name="Normal 28 2" xfId="153" xr:uid="{00000000-0005-0000-0000-000099000000}"/>
    <cellStyle name="Normal 28 3" xfId="849" xr:uid="{00000000-0005-0000-0000-000053030000}"/>
    <cellStyle name="Normal 28 3 10" xfId="6216" xr:uid="{00000000-0005-0000-0000-00004B180000}"/>
    <cellStyle name="Normal 28 3 10 3" xfId="21320" xr:uid="{00000000-0005-0000-0000-00004B530000}"/>
    <cellStyle name="Normal 28 3 12" xfId="16305" xr:uid="{00000000-0005-0000-0000-0000B43F0000}"/>
    <cellStyle name="Normal 28 3 2" xfId="1180" xr:uid="{00000000-0005-0000-0000-00009F040000}"/>
    <cellStyle name="Normal 28 3 2 11" xfId="16359" xr:uid="{00000000-0005-0000-0000-0000EA3F0000}"/>
    <cellStyle name="Normal 28 3 2 2" xfId="1288" xr:uid="{00000000-0005-0000-0000-00000B050000}"/>
    <cellStyle name="Normal 28 3 2 2 10" xfId="16463" xr:uid="{00000000-0005-0000-0000-000052400000}"/>
    <cellStyle name="Normal 28 3 2 2 2" xfId="1505" xr:uid="{00000000-0005-0000-0000-0000E4050000}"/>
    <cellStyle name="Normal 28 3 2 2 2 2" xfId="1926" xr:uid="{00000000-0005-0000-0000-000089070000}"/>
    <cellStyle name="Normal 28 3 2 2 2 2 2" xfId="2765" xr:uid="{00000000-0005-0000-0000-0000D00A0000}"/>
    <cellStyle name="Normal 28 3 2 2 2 2 2 2" xfId="4455" xr:uid="{00000000-0005-0000-0000-00006A110000}"/>
    <cellStyle name="Normal 28 3 2 2 2 2 2 2 2" xfId="14528" xr:uid="{00000000-0005-0000-0000-0000C3380000}"/>
    <cellStyle name="Normal 28 3 2 2 2 2 2 2 2 3" xfId="29626" xr:uid="{00000000-0005-0000-0000-0000BD730000}"/>
    <cellStyle name="Normal 28 3 2 2 2 2 2 2 3" xfId="9508" xr:uid="{00000000-0005-0000-0000-000027250000}"/>
    <cellStyle name="Normal 28 3 2 2 2 2 2 2 3 3" xfId="24609" xr:uid="{00000000-0005-0000-0000-000024600000}"/>
    <cellStyle name="Normal 28 3 2 2 2 2 2 2 5" xfId="19596" xr:uid="{00000000-0005-0000-0000-00008F4C0000}"/>
    <cellStyle name="Normal 28 3 2 2 2 2 2 3" xfId="6147" xr:uid="{00000000-0005-0000-0000-000006180000}"/>
    <cellStyle name="Normal 28 3 2 2 2 2 2 3 2" xfId="16199" xr:uid="{00000000-0005-0000-0000-00004A3F0000}"/>
    <cellStyle name="Normal 28 3 2 2 2 2 2 3 2 3" xfId="31297" xr:uid="{00000000-0005-0000-0000-0000447A0000}"/>
    <cellStyle name="Normal 28 3 2 2 2 2 2 3 3" xfId="11179" xr:uid="{00000000-0005-0000-0000-0000AE2B0000}"/>
    <cellStyle name="Normal 28 3 2 2 2 2 2 3 3 3" xfId="26280" xr:uid="{00000000-0005-0000-0000-0000AB660000}"/>
    <cellStyle name="Normal 28 3 2 2 2 2 2 3 5" xfId="21267" xr:uid="{00000000-0005-0000-0000-000016530000}"/>
    <cellStyle name="Normal 28 3 2 2 2 2 2 4" xfId="12857" xr:uid="{00000000-0005-0000-0000-00003C320000}"/>
    <cellStyle name="Normal 28 3 2 2 2 2 2 4 3" xfId="27955" xr:uid="{00000000-0005-0000-0000-0000366D0000}"/>
    <cellStyle name="Normal 28 3 2 2 2 2 2 5" xfId="7836" xr:uid="{00000000-0005-0000-0000-00009F1E0000}"/>
    <cellStyle name="Normal 28 3 2 2 2 2 2 5 3" xfId="22938" xr:uid="{00000000-0005-0000-0000-00009D590000}"/>
    <cellStyle name="Normal 28 3 2 2 2 2 2 7" xfId="17925" xr:uid="{00000000-0005-0000-0000-000008460000}"/>
    <cellStyle name="Normal 28 3 2 2 2 2 3" xfId="3618" xr:uid="{00000000-0005-0000-0000-0000250E0000}"/>
    <cellStyle name="Normal 28 3 2 2 2 2 3 2" xfId="13692" xr:uid="{00000000-0005-0000-0000-00007F350000}"/>
    <cellStyle name="Normal 28 3 2 2 2 2 3 2 3" xfId="28790" xr:uid="{00000000-0005-0000-0000-000079700000}"/>
    <cellStyle name="Normal 28 3 2 2 2 2 3 3" xfId="8672" xr:uid="{00000000-0005-0000-0000-0000E3210000}"/>
    <cellStyle name="Normal 28 3 2 2 2 2 3 3 3" xfId="23773" xr:uid="{00000000-0005-0000-0000-0000E05C0000}"/>
    <cellStyle name="Normal 28 3 2 2 2 2 3 5" xfId="18760" xr:uid="{00000000-0005-0000-0000-00004B490000}"/>
    <cellStyle name="Normal 28 3 2 2 2 2 4" xfId="5311" xr:uid="{00000000-0005-0000-0000-0000C2140000}"/>
    <cellStyle name="Normal 28 3 2 2 2 2 4 2" xfId="15363" xr:uid="{00000000-0005-0000-0000-0000063C0000}"/>
    <cellStyle name="Normal 28 3 2 2 2 2 4 2 3" xfId="30461" xr:uid="{00000000-0005-0000-0000-000000770000}"/>
    <cellStyle name="Normal 28 3 2 2 2 2 4 3" xfId="10343" xr:uid="{00000000-0005-0000-0000-00006A280000}"/>
    <cellStyle name="Normal 28 3 2 2 2 2 4 3 3" xfId="25444" xr:uid="{00000000-0005-0000-0000-000067630000}"/>
    <cellStyle name="Normal 28 3 2 2 2 2 4 5" xfId="20431" xr:uid="{00000000-0005-0000-0000-0000D24F0000}"/>
    <cellStyle name="Normal 28 3 2 2 2 2 5" xfId="12021" xr:uid="{00000000-0005-0000-0000-0000F82E0000}"/>
    <cellStyle name="Normal 28 3 2 2 2 2 5 3" xfId="27119" xr:uid="{00000000-0005-0000-0000-0000F2690000}"/>
    <cellStyle name="Normal 28 3 2 2 2 2 6" xfId="7000" xr:uid="{00000000-0005-0000-0000-00005B1B0000}"/>
    <cellStyle name="Normal 28 3 2 2 2 2 6 3" xfId="22102" xr:uid="{00000000-0005-0000-0000-000059560000}"/>
    <cellStyle name="Normal 28 3 2 2 2 2 8" xfId="17089" xr:uid="{00000000-0005-0000-0000-0000C4420000}"/>
    <cellStyle name="Normal 28 3 2 2 2 3" xfId="2347" xr:uid="{00000000-0005-0000-0000-00002E090000}"/>
    <cellStyle name="Normal 28 3 2 2 2 3 2" xfId="4037" xr:uid="{00000000-0005-0000-0000-0000C80F0000}"/>
    <cellStyle name="Normal 28 3 2 2 2 3 2 2" xfId="14110" xr:uid="{00000000-0005-0000-0000-000021370000}"/>
    <cellStyle name="Normal 28 3 2 2 2 3 2 2 3" xfId="29208" xr:uid="{00000000-0005-0000-0000-00001B720000}"/>
    <cellStyle name="Normal 28 3 2 2 2 3 2 3" xfId="9090" xr:uid="{00000000-0005-0000-0000-000085230000}"/>
    <cellStyle name="Normal 28 3 2 2 2 3 2 3 3" xfId="24191" xr:uid="{00000000-0005-0000-0000-0000825E0000}"/>
    <cellStyle name="Normal 28 3 2 2 2 3 2 5" xfId="19178" xr:uid="{00000000-0005-0000-0000-0000ED4A0000}"/>
    <cellStyle name="Normal 28 3 2 2 2 3 3" xfId="5729" xr:uid="{00000000-0005-0000-0000-000064160000}"/>
    <cellStyle name="Normal 28 3 2 2 2 3 3 2" xfId="15781" xr:uid="{00000000-0005-0000-0000-0000A83D0000}"/>
    <cellStyle name="Normal 28 3 2 2 2 3 3 2 3" xfId="30879" xr:uid="{00000000-0005-0000-0000-0000A2780000}"/>
    <cellStyle name="Normal 28 3 2 2 2 3 3 3" xfId="10761" xr:uid="{00000000-0005-0000-0000-00000C2A0000}"/>
    <cellStyle name="Normal 28 3 2 2 2 3 3 3 3" xfId="25862" xr:uid="{00000000-0005-0000-0000-000009650000}"/>
    <cellStyle name="Normal 28 3 2 2 2 3 3 5" xfId="20849" xr:uid="{00000000-0005-0000-0000-000074510000}"/>
    <cellStyle name="Normal 28 3 2 2 2 3 4" xfId="12439" xr:uid="{00000000-0005-0000-0000-00009A300000}"/>
    <cellStyle name="Normal 28 3 2 2 2 3 4 3" xfId="27537" xr:uid="{00000000-0005-0000-0000-0000946B0000}"/>
    <cellStyle name="Normal 28 3 2 2 2 3 5" xfId="7418" xr:uid="{00000000-0005-0000-0000-0000FD1C0000}"/>
    <cellStyle name="Normal 28 3 2 2 2 3 5 3" xfId="22520" xr:uid="{00000000-0005-0000-0000-0000FB570000}"/>
    <cellStyle name="Normal 28 3 2 2 2 3 7" xfId="17507" xr:uid="{00000000-0005-0000-0000-000066440000}"/>
    <cellStyle name="Normal 28 3 2 2 2 4" xfId="3200" xr:uid="{00000000-0005-0000-0000-0000830C0000}"/>
    <cellStyle name="Normal 28 3 2 2 2 4 2" xfId="13274" xr:uid="{00000000-0005-0000-0000-0000DD330000}"/>
    <cellStyle name="Normal 28 3 2 2 2 4 2 3" xfId="28372" xr:uid="{00000000-0005-0000-0000-0000D76E0000}"/>
    <cellStyle name="Normal 28 3 2 2 2 4 3" xfId="8254" xr:uid="{00000000-0005-0000-0000-000041200000}"/>
    <cellStyle name="Normal 28 3 2 2 2 4 3 3" xfId="23355" xr:uid="{00000000-0005-0000-0000-00003E5B0000}"/>
    <cellStyle name="Normal 28 3 2 2 2 4 5" xfId="18342" xr:uid="{00000000-0005-0000-0000-0000A9470000}"/>
    <cellStyle name="Normal 28 3 2 2 2 5" xfId="4893" xr:uid="{00000000-0005-0000-0000-000020130000}"/>
    <cellStyle name="Normal 28 3 2 2 2 5 2" xfId="14945" xr:uid="{00000000-0005-0000-0000-0000643A0000}"/>
    <cellStyle name="Normal 28 3 2 2 2 5 2 3" xfId="30043" xr:uid="{00000000-0005-0000-0000-00005E750000}"/>
    <cellStyle name="Normal 28 3 2 2 2 5 3" xfId="9925" xr:uid="{00000000-0005-0000-0000-0000C8260000}"/>
    <cellStyle name="Normal 28 3 2 2 2 5 3 3" xfId="25026" xr:uid="{00000000-0005-0000-0000-0000C5610000}"/>
    <cellStyle name="Normal 28 3 2 2 2 5 5" xfId="20013" xr:uid="{00000000-0005-0000-0000-0000304E0000}"/>
    <cellStyle name="Normal 28 3 2 2 2 6" xfId="11603" xr:uid="{00000000-0005-0000-0000-0000562D0000}"/>
    <cellStyle name="Normal 28 3 2 2 2 6 3" xfId="26701" xr:uid="{00000000-0005-0000-0000-000050680000}"/>
    <cellStyle name="Normal 28 3 2 2 2 7" xfId="6582" xr:uid="{00000000-0005-0000-0000-0000B9190000}"/>
    <cellStyle name="Normal 28 3 2 2 2 7 3" xfId="21684" xr:uid="{00000000-0005-0000-0000-0000B7540000}"/>
    <cellStyle name="Normal 28 3 2 2 2 9" xfId="16671" xr:uid="{00000000-0005-0000-0000-000022410000}"/>
    <cellStyle name="Normal 28 3 2 2 3" xfId="1718" xr:uid="{00000000-0005-0000-0000-0000B9060000}"/>
    <cellStyle name="Normal 28 3 2 2 3 2" xfId="2557" xr:uid="{00000000-0005-0000-0000-0000000A0000}"/>
    <cellStyle name="Normal 28 3 2 2 3 2 2" xfId="4247" xr:uid="{00000000-0005-0000-0000-00009A100000}"/>
    <cellStyle name="Normal 28 3 2 2 3 2 2 2" xfId="14320" xr:uid="{00000000-0005-0000-0000-0000F3370000}"/>
    <cellStyle name="Normal 28 3 2 2 3 2 2 2 3" xfId="29418" xr:uid="{00000000-0005-0000-0000-0000ED720000}"/>
    <cellStyle name="Normal 28 3 2 2 3 2 2 3" xfId="9300" xr:uid="{00000000-0005-0000-0000-000057240000}"/>
    <cellStyle name="Normal 28 3 2 2 3 2 2 3 3" xfId="24401" xr:uid="{00000000-0005-0000-0000-0000545F0000}"/>
    <cellStyle name="Normal 28 3 2 2 3 2 2 5" xfId="19388" xr:uid="{00000000-0005-0000-0000-0000BF4B0000}"/>
    <cellStyle name="Normal 28 3 2 2 3 2 3" xfId="5939" xr:uid="{00000000-0005-0000-0000-000036170000}"/>
    <cellStyle name="Normal 28 3 2 2 3 2 3 2" xfId="15991" xr:uid="{00000000-0005-0000-0000-00007A3E0000}"/>
    <cellStyle name="Normal 28 3 2 2 3 2 3 2 3" xfId="31089" xr:uid="{00000000-0005-0000-0000-000074790000}"/>
    <cellStyle name="Normal 28 3 2 2 3 2 3 3" xfId="10971" xr:uid="{00000000-0005-0000-0000-0000DE2A0000}"/>
    <cellStyle name="Normal 28 3 2 2 3 2 3 3 3" xfId="26072" xr:uid="{00000000-0005-0000-0000-0000DB650000}"/>
    <cellStyle name="Normal 28 3 2 2 3 2 3 5" xfId="21059" xr:uid="{00000000-0005-0000-0000-000046520000}"/>
    <cellStyle name="Normal 28 3 2 2 3 2 4" xfId="12649" xr:uid="{00000000-0005-0000-0000-00006C310000}"/>
    <cellStyle name="Normal 28 3 2 2 3 2 4 3" xfId="27747" xr:uid="{00000000-0005-0000-0000-0000666C0000}"/>
    <cellStyle name="Normal 28 3 2 2 3 2 5" xfId="7628" xr:uid="{00000000-0005-0000-0000-0000CF1D0000}"/>
    <cellStyle name="Normal 28 3 2 2 3 2 5 3" xfId="22730" xr:uid="{00000000-0005-0000-0000-0000CD580000}"/>
    <cellStyle name="Normal 28 3 2 2 3 2 7" xfId="17717" xr:uid="{00000000-0005-0000-0000-000038450000}"/>
    <cellStyle name="Normal 28 3 2 2 3 3" xfId="3410" xr:uid="{00000000-0005-0000-0000-0000550D0000}"/>
    <cellStyle name="Normal 28 3 2 2 3 3 2" xfId="13484" xr:uid="{00000000-0005-0000-0000-0000AF340000}"/>
    <cellStyle name="Normal 28 3 2 2 3 3 2 3" xfId="28582" xr:uid="{00000000-0005-0000-0000-0000A96F0000}"/>
    <cellStyle name="Normal 28 3 2 2 3 3 3" xfId="8464" xr:uid="{00000000-0005-0000-0000-000013210000}"/>
    <cellStyle name="Normal 28 3 2 2 3 3 3 3" xfId="23565" xr:uid="{00000000-0005-0000-0000-0000105C0000}"/>
    <cellStyle name="Normal 28 3 2 2 3 3 5" xfId="18552" xr:uid="{00000000-0005-0000-0000-00007B480000}"/>
    <cellStyle name="Normal 28 3 2 2 3 4" xfId="5103" xr:uid="{00000000-0005-0000-0000-0000F2130000}"/>
    <cellStyle name="Normal 28 3 2 2 3 4 2" xfId="15155" xr:uid="{00000000-0005-0000-0000-0000363B0000}"/>
    <cellStyle name="Normal 28 3 2 2 3 4 2 3" xfId="30253" xr:uid="{00000000-0005-0000-0000-000030760000}"/>
    <cellStyle name="Normal 28 3 2 2 3 4 3" xfId="10135" xr:uid="{00000000-0005-0000-0000-00009A270000}"/>
    <cellStyle name="Normal 28 3 2 2 3 4 3 3" xfId="25236" xr:uid="{00000000-0005-0000-0000-000097620000}"/>
    <cellStyle name="Normal 28 3 2 2 3 4 5" xfId="20223" xr:uid="{00000000-0005-0000-0000-0000024F0000}"/>
    <cellStyle name="Normal 28 3 2 2 3 5" xfId="11813" xr:uid="{00000000-0005-0000-0000-0000282E0000}"/>
    <cellStyle name="Normal 28 3 2 2 3 5 3" xfId="26911" xr:uid="{00000000-0005-0000-0000-000022690000}"/>
    <cellStyle name="Normal 28 3 2 2 3 6" xfId="6792" xr:uid="{00000000-0005-0000-0000-00008B1A0000}"/>
    <cellStyle name="Normal 28 3 2 2 3 6 3" xfId="21894" xr:uid="{00000000-0005-0000-0000-000089550000}"/>
    <cellStyle name="Normal 28 3 2 2 3 8" xfId="16881" xr:uid="{00000000-0005-0000-0000-0000F4410000}"/>
    <cellStyle name="Normal 28 3 2 2 4" xfId="2139" xr:uid="{00000000-0005-0000-0000-00005E080000}"/>
    <cellStyle name="Normal 28 3 2 2 4 2" xfId="3829" xr:uid="{00000000-0005-0000-0000-0000F80E0000}"/>
    <cellStyle name="Normal 28 3 2 2 4 2 2" xfId="13902" xr:uid="{00000000-0005-0000-0000-000051360000}"/>
    <cellStyle name="Normal 28 3 2 2 4 2 2 3" xfId="29000" xr:uid="{00000000-0005-0000-0000-00004B710000}"/>
    <cellStyle name="Normal 28 3 2 2 4 2 3" xfId="8882" xr:uid="{00000000-0005-0000-0000-0000B5220000}"/>
    <cellStyle name="Normal 28 3 2 2 4 2 3 3" xfId="23983" xr:uid="{00000000-0005-0000-0000-0000B25D0000}"/>
    <cellStyle name="Normal 28 3 2 2 4 2 5" xfId="18970" xr:uid="{00000000-0005-0000-0000-00001D4A0000}"/>
    <cellStyle name="Normal 28 3 2 2 4 3" xfId="5521" xr:uid="{00000000-0005-0000-0000-000094150000}"/>
    <cellStyle name="Normal 28 3 2 2 4 3 2" xfId="15573" xr:uid="{00000000-0005-0000-0000-0000D83C0000}"/>
    <cellStyle name="Normal 28 3 2 2 4 3 2 3" xfId="30671" xr:uid="{00000000-0005-0000-0000-0000D2770000}"/>
    <cellStyle name="Normal 28 3 2 2 4 3 3" xfId="10553" xr:uid="{00000000-0005-0000-0000-00003C290000}"/>
    <cellStyle name="Normal 28 3 2 2 4 3 3 3" xfId="25654" xr:uid="{00000000-0005-0000-0000-000039640000}"/>
    <cellStyle name="Normal 28 3 2 2 4 3 5" xfId="20641" xr:uid="{00000000-0005-0000-0000-0000A4500000}"/>
    <cellStyle name="Normal 28 3 2 2 4 4" xfId="12231" xr:uid="{00000000-0005-0000-0000-0000CA2F0000}"/>
    <cellStyle name="Normal 28 3 2 2 4 4 3" xfId="27329" xr:uid="{00000000-0005-0000-0000-0000C46A0000}"/>
    <cellStyle name="Normal 28 3 2 2 4 5" xfId="7210" xr:uid="{00000000-0005-0000-0000-00002D1C0000}"/>
    <cellStyle name="Normal 28 3 2 2 4 5 3" xfId="22312" xr:uid="{00000000-0005-0000-0000-00002B570000}"/>
    <cellStyle name="Normal 28 3 2 2 4 7" xfId="17299" xr:uid="{00000000-0005-0000-0000-000096430000}"/>
    <cellStyle name="Normal 28 3 2 2 5" xfId="2992" xr:uid="{00000000-0005-0000-0000-0000B30B0000}"/>
    <cellStyle name="Normal 28 3 2 2 5 2" xfId="13066" xr:uid="{00000000-0005-0000-0000-00000D330000}"/>
    <cellStyle name="Normal 28 3 2 2 5 2 3" xfId="28164" xr:uid="{00000000-0005-0000-0000-0000076E0000}"/>
    <cellStyle name="Normal 28 3 2 2 5 3" xfId="8046" xr:uid="{00000000-0005-0000-0000-0000711F0000}"/>
    <cellStyle name="Normal 28 3 2 2 5 3 3" xfId="23147" xr:uid="{00000000-0005-0000-0000-00006E5A0000}"/>
    <cellStyle name="Normal 28 3 2 2 5 5" xfId="18134" xr:uid="{00000000-0005-0000-0000-0000D9460000}"/>
    <cellStyle name="Normal 28 3 2 2 6" xfId="4685" xr:uid="{00000000-0005-0000-0000-000050120000}"/>
    <cellStyle name="Normal 28 3 2 2 6 2" xfId="14737" xr:uid="{00000000-0005-0000-0000-000094390000}"/>
    <cellStyle name="Normal 28 3 2 2 6 2 3" xfId="29835" xr:uid="{00000000-0005-0000-0000-00008E740000}"/>
    <cellStyle name="Normal 28 3 2 2 6 3" xfId="9717" xr:uid="{00000000-0005-0000-0000-0000F8250000}"/>
    <cellStyle name="Normal 28 3 2 2 6 3 3" xfId="24818" xr:uid="{00000000-0005-0000-0000-0000F5600000}"/>
    <cellStyle name="Normal 28 3 2 2 6 5" xfId="19805" xr:uid="{00000000-0005-0000-0000-0000604D0000}"/>
    <cellStyle name="Normal 28 3 2 2 7" xfId="11395" xr:uid="{00000000-0005-0000-0000-0000862C0000}"/>
    <cellStyle name="Normal 28 3 2 2 7 3" xfId="26493" xr:uid="{00000000-0005-0000-0000-000080670000}"/>
    <cellStyle name="Normal 28 3 2 2 8" xfId="6374" xr:uid="{00000000-0005-0000-0000-0000E9180000}"/>
    <cellStyle name="Normal 28 3 2 2 8 3" xfId="21476" xr:uid="{00000000-0005-0000-0000-0000E7530000}"/>
    <cellStyle name="Normal 28 3 2 3" xfId="1401" xr:uid="{00000000-0005-0000-0000-00007C050000}"/>
    <cellStyle name="Normal 28 3 2 3 2" xfId="1822" xr:uid="{00000000-0005-0000-0000-000021070000}"/>
    <cellStyle name="Normal 28 3 2 3 2 2" xfId="2661" xr:uid="{00000000-0005-0000-0000-0000680A0000}"/>
    <cellStyle name="Normal 28 3 2 3 2 2 2" xfId="4351" xr:uid="{00000000-0005-0000-0000-000002110000}"/>
    <cellStyle name="Normal 28 3 2 3 2 2 2 2" xfId="14424" xr:uid="{00000000-0005-0000-0000-00005B380000}"/>
    <cellStyle name="Normal 28 3 2 3 2 2 2 2 3" xfId="29522" xr:uid="{00000000-0005-0000-0000-000055730000}"/>
    <cellStyle name="Normal 28 3 2 3 2 2 2 3" xfId="9404" xr:uid="{00000000-0005-0000-0000-0000BF240000}"/>
    <cellStyle name="Normal 28 3 2 3 2 2 2 3 3" xfId="24505" xr:uid="{00000000-0005-0000-0000-0000BC5F0000}"/>
    <cellStyle name="Normal 28 3 2 3 2 2 2 5" xfId="19492" xr:uid="{00000000-0005-0000-0000-0000274C0000}"/>
    <cellStyle name="Normal 28 3 2 3 2 2 3" xfId="6043" xr:uid="{00000000-0005-0000-0000-00009E170000}"/>
    <cellStyle name="Normal 28 3 2 3 2 2 3 2" xfId="16095" xr:uid="{00000000-0005-0000-0000-0000E23E0000}"/>
    <cellStyle name="Normal 28 3 2 3 2 2 3 2 3" xfId="31193" xr:uid="{00000000-0005-0000-0000-0000DC790000}"/>
    <cellStyle name="Normal 28 3 2 3 2 2 3 3" xfId="11075" xr:uid="{00000000-0005-0000-0000-0000462B0000}"/>
    <cellStyle name="Normal 28 3 2 3 2 2 3 3 3" xfId="26176" xr:uid="{00000000-0005-0000-0000-000043660000}"/>
    <cellStyle name="Normal 28 3 2 3 2 2 3 5" xfId="21163" xr:uid="{00000000-0005-0000-0000-0000AE520000}"/>
    <cellStyle name="Normal 28 3 2 3 2 2 4" xfId="12753" xr:uid="{00000000-0005-0000-0000-0000D4310000}"/>
    <cellStyle name="Normal 28 3 2 3 2 2 4 3" xfId="27851" xr:uid="{00000000-0005-0000-0000-0000CE6C0000}"/>
    <cellStyle name="Normal 28 3 2 3 2 2 5" xfId="7732" xr:uid="{00000000-0005-0000-0000-0000371E0000}"/>
    <cellStyle name="Normal 28 3 2 3 2 2 5 3" xfId="22834" xr:uid="{00000000-0005-0000-0000-000035590000}"/>
    <cellStyle name="Normal 28 3 2 3 2 2 7" xfId="17821" xr:uid="{00000000-0005-0000-0000-0000A0450000}"/>
    <cellStyle name="Normal 28 3 2 3 2 3" xfId="3514" xr:uid="{00000000-0005-0000-0000-0000BD0D0000}"/>
    <cellStyle name="Normal 28 3 2 3 2 3 2" xfId="13588" xr:uid="{00000000-0005-0000-0000-000017350000}"/>
    <cellStyle name="Normal 28 3 2 3 2 3 2 3" xfId="28686" xr:uid="{00000000-0005-0000-0000-000011700000}"/>
    <cellStyle name="Normal 28 3 2 3 2 3 3" xfId="8568" xr:uid="{00000000-0005-0000-0000-00007B210000}"/>
    <cellStyle name="Normal 28 3 2 3 2 3 3 3" xfId="23669" xr:uid="{00000000-0005-0000-0000-0000785C0000}"/>
    <cellStyle name="Normal 28 3 2 3 2 3 5" xfId="18656" xr:uid="{00000000-0005-0000-0000-0000E3480000}"/>
    <cellStyle name="Normal 28 3 2 3 2 4" xfId="5207" xr:uid="{00000000-0005-0000-0000-00005A140000}"/>
    <cellStyle name="Normal 28 3 2 3 2 4 2" xfId="15259" xr:uid="{00000000-0005-0000-0000-00009E3B0000}"/>
    <cellStyle name="Normal 28 3 2 3 2 4 2 3" xfId="30357" xr:uid="{00000000-0005-0000-0000-000098760000}"/>
    <cellStyle name="Normal 28 3 2 3 2 4 3" xfId="10239" xr:uid="{00000000-0005-0000-0000-000002280000}"/>
    <cellStyle name="Normal 28 3 2 3 2 4 3 3" xfId="25340" xr:uid="{00000000-0005-0000-0000-0000FF620000}"/>
    <cellStyle name="Normal 28 3 2 3 2 4 5" xfId="20327" xr:uid="{00000000-0005-0000-0000-00006A4F0000}"/>
    <cellStyle name="Normal 28 3 2 3 2 5" xfId="11917" xr:uid="{00000000-0005-0000-0000-0000902E0000}"/>
    <cellStyle name="Normal 28 3 2 3 2 5 3" xfId="27015" xr:uid="{00000000-0005-0000-0000-00008A690000}"/>
    <cellStyle name="Normal 28 3 2 3 2 6" xfId="6896" xr:uid="{00000000-0005-0000-0000-0000F31A0000}"/>
    <cellStyle name="Normal 28 3 2 3 2 6 3" xfId="21998" xr:uid="{00000000-0005-0000-0000-0000F1550000}"/>
    <cellStyle name="Normal 28 3 2 3 2 8" xfId="16985" xr:uid="{00000000-0005-0000-0000-00005C420000}"/>
    <cellStyle name="Normal 28 3 2 3 3" xfId="2243" xr:uid="{00000000-0005-0000-0000-0000C6080000}"/>
    <cellStyle name="Normal 28 3 2 3 3 2" xfId="3933" xr:uid="{00000000-0005-0000-0000-0000600F0000}"/>
    <cellStyle name="Normal 28 3 2 3 3 2 2" xfId="14006" xr:uid="{00000000-0005-0000-0000-0000B9360000}"/>
    <cellStyle name="Normal 28 3 2 3 3 2 2 3" xfId="29104" xr:uid="{00000000-0005-0000-0000-0000B3710000}"/>
    <cellStyle name="Normal 28 3 2 3 3 2 3" xfId="8986" xr:uid="{00000000-0005-0000-0000-00001D230000}"/>
    <cellStyle name="Normal 28 3 2 3 3 2 3 3" xfId="24087" xr:uid="{00000000-0005-0000-0000-00001A5E0000}"/>
    <cellStyle name="Normal 28 3 2 3 3 2 5" xfId="19074" xr:uid="{00000000-0005-0000-0000-0000854A0000}"/>
    <cellStyle name="Normal 28 3 2 3 3 3" xfId="5625" xr:uid="{00000000-0005-0000-0000-0000FC150000}"/>
    <cellStyle name="Normal 28 3 2 3 3 3 2" xfId="15677" xr:uid="{00000000-0005-0000-0000-0000403D0000}"/>
    <cellStyle name="Normal 28 3 2 3 3 3 2 3" xfId="30775" xr:uid="{00000000-0005-0000-0000-00003A780000}"/>
    <cellStyle name="Normal 28 3 2 3 3 3 3" xfId="10657" xr:uid="{00000000-0005-0000-0000-0000A4290000}"/>
    <cellStyle name="Normal 28 3 2 3 3 3 3 3" xfId="25758" xr:uid="{00000000-0005-0000-0000-0000A1640000}"/>
    <cellStyle name="Normal 28 3 2 3 3 3 5" xfId="20745" xr:uid="{00000000-0005-0000-0000-00000C510000}"/>
    <cellStyle name="Normal 28 3 2 3 3 4" xfId="12335" xr:uid="{00000000-0005-0000-0000-000032300000}"/>
    <cellStyle name="Normal 28 3 2 3 3 4 3" xfId="27433" xr:uid="{00000000-0005-0000-0000-00002C6B0000}"/>
    <cellStyle name="Normal 28 3 2 3 3 5" xfId="7314" xr:uid="{00000000-0005-0000-0000-0000951C0000}"/>
    <cellStyle name="Normal 28 3 2 3 3 5 3" xfId="22416" xr:uid="{00000000-0005-0000-0000-000093570000}"/>
    <cellStyle name="Normal 28 3 2 3 3 7" xfId="17403" xr:uid="{00000000-0005-0000-0000-0000FE430000}"/>
    <cellStyle name="Normal 28 3 2 3 4" xfId="3096" xr:uid="{00000000-0005-0000-0000-00001B0C0000}"/>
    <cellStyle name="Normal 28 3 2 3 4 2" xfId="13170" xr:uid="{00000000-0005-0000-0000-000075330000}"/>
    <cellStyle name="Normal 28 3 2 3 4 2 3" xfId="28268" xr:uid="{00000000-0005-0000-0000-00006F6E0000}"/>
    <cellStyle name="Normal 28 3 2 3 4 3" xfId="8150" xr:uid="{00000000-0005-0000-0000-0000D91F0000}"/>
    <cellStyle name="Normal 28 3 2 3 4 3 3" xfId="23251" xr:uid="{00000000-0005-0000-0000-0000D65A0000}"/>
    <cellStyle name="Normal 28 3 2 3 4 5" xfId="18238" xr:uid="{00000000-0005-0000-0000-000041470000}"/>
    <cellStyle name="Normal 28 3 2 3 5" xfId="4789" xr:uid="{00000000-0005-0000-0000-0000B8120000}"/>
    <cellStyle name="Normal 28 3 2 3 5 2" xfId="14841" xr:uid="{00000000-0005-0000-0000-0000FC390000}"/>
    <cellStyle name="Normal 28 3 2 3 5 2 3" xfId="29939" xr:uid="{00000000-0005-0000-0000-0000F6740000}"/>
    <cellStyle name="Normal 28 3 2 3 5 3" xfId="9821" xr:uid="{00000000-0005-0000-0000-000060260000}"/>
    <cellStyle name="Normal 28 3 2 3 5 3 3" xfId="24922" xr:uid="{00000000-0005-0000-0000-00005D610000}"/>
    <cellStyle name="Normal 28 3 2 3 5 5" xfId="19909" xr:uid="{00000000-0005-0000-0000-0000C84D0000}"/>
    <cellStyle name="Normal 28 3 2 3 6" xfId="11499" xr:uid="{00000000-0005-0000-0000-0000EE2C0000}"/>
    <cellStyle name="Normal 28 3 2 3 6 3" xfId="26597" xr:uid="{00000000-0005-0000-0000-0000E8670000}"/>
    <cellStyle name="Normal 28 3 2 3 7" xfId="6478" xr:uid="{00000000-0005-0000-0000-000051190000}"/>
    <cellStyle name="Normal 28 3 2 3 7 3" xfId="21580" xr:uid="{00000000-0005-0000-0000-00004F540000}"/>
    <cellStyle name="Normal 28 3 2 3 9" xfId="16567" xr:uid="{00000000-0005-0000-0000-0000BA400000}"/>
    <cellStyle name="Normal 28 3 2 4" xfId="1614" xr:uid="{00000000-0005-0000-0000-000051060000}"/>
    <cellStyle name="Normal 28 3 2 4 2" xfId="2453" xr:uid="{00000000-0005-0000-0000-000098090000}"/>
    <cellStyle name="Normal 28 3 2 4 2 2" xfId="4143" xr:uid="{00000000-0005-0000-0000-000032100000}"/>
    <cellStyle name="Normal 28 3 2 4 2 2 2" xfId="14216" xr:uid="{00000000-0005-0000-0000-00008B370000}"/>
    <cellStyle name="Normal 28 3 2 4 2 2 2 3" xfId="29314" xr:uid="{00000000-0005-0000-0000-000085720000}"/>
    <cellStyle name="Normal 28 3 2 4 2 2 3" xfId="9196" xr:uid="{00000000-0005-0000-0000-0000EF230000}"/>
    <cellStyle name="Normal 28 3 2 4 2 2 3 3" xfId="24297" xr:uid="{00000000-0005-0000-0000-0000EC5E0000}"/>
    <cellStyle name="Normal 28 3 2 4 2 2 5" xfId="19284" xr:uid="{00000000-0005-0000-0000-0000574B0000}"/>
    <cellStyle name="Normal 28 3 2 4 2 3" xfId="5835" xr:uid="{00000000-0005-0000-0000-0000CE160000}"/>
    <cellStyle name="Normal 28 3 2 4 2 3 2" xfId="15887" xr:uid="{00000000-0005-0000-0000-0000123E0000}"/>
    <cellStyle name="Normal 28 3 2 4 2 3 2 3" xfId="30985" xr:uid="{00000000-0005-0000-0000-00000C790000}"/>
    <cellStyle name="Normal 28 3 2 4 2 3 3" xfId="10867" xr:uid="{00000000-0005-0000-0000-0000762A0000}"/>
    <cellStyle name="Normal 28 3 2 4 2 3 3 3" xfId="25968" xr:uid="{00000000-0005-0000-0000-000073650000}"/>
    <cellStyle name="Normal 28 3 2 4 2 3 5" xfId="20955" xr:uid="{00000000-0005-0000-0000-0000DE510000}"/>
    <cellStyle name="Normal 28 3 2 4 2 4" xfId="12545" xr:uid="{00000000-0005-0000-0000-000004310000}"/>
    <cellStyle name="Normal 28 3 2 4 2 4 3" xfId="27643" xr:uid="{00000000-0005-0000-0000-0000FE6B0000}"/>
    <cellStyle name="Normal 28 3 2 4 2 5" xfId="7524" xr:uid="{00000000-0005-0000-0000-0000671D0000}"/>
    <cellStyle name="Normal 28 3 2 4 2 5 3" xfId="22626" xr:uid="{00000000-0005-0000-0000-000065580000}"/>
    <cellStyle name="Normal 28 3 2 4 2 7" xfId="17613" xr:uid="{00000000-0005-0000-0000-0000D0440000}"/>
    <cellStyle name="Normal 28 3 2 4 3" xfId="3306" xr:uid="{00000000-0005-0000-0000-0000ED0C0000}"/>
    <cellStyle name="Normal 28 3 2 4 3 2" xfId="13380" xr:uid="{00000000-0005-0000-0000-000047340000}"/>
    <cellStyle name="Normal 28 3 2 4 3 2 3" xfId="28478" xr:uid="{00000000-0005-0000-0000-0000416F0000}"/>
    <cellStyle name="Normal 28 3 2 4 3 3" xfId="8360" xr:uid="{00000000-0005-0000-0000-0000AB200000}"/>
    <cellStyle name="Normal 28 3 2 4 3 3 3" xfId="23461" xr:uid="{00000000-0005-0000-0000-0000A85B0000}"/>
    <cellStyle name="Normal 28 3 2 4 3 5" xfId="18448" xr:uid="{00000000-0005-0000-0000-000013480000}"/>
    <cellStyle name="Normal 28 3 2 4 4" xfId="4999" xr:uid="{00000000-0005-0000-0000-00008A130000}"/>
    <cellStyle name="Normal 28 3 2 4 4 2" xfId="15051" xr:uid="{00000000-0005-0000-0000-0000CE3A0000}"/>
    <cellStyle name="Normal 28 3 2 4 4 2 3" xfId="30149" xr:uid="{00000000-0005-0000-0000-0000C8750000}"/>
    <cellStyle name="Normal 28 3 2 4 4 3" xfId="10031" xr:uid="{00000000-0005-0000-0000-000032270000}"/>
    <cellStyle name="Normal 28 3 2 4 4 3 3" xfId="25132" xr:uid="{00000000-0005-0000-0000-00002F620000}"/>
    <cellStyle name="Normal 28 3 2 4 4 5" xfId="20119" xr:uid="{00000000-0005-0000-0000-00009A4E0000}"/>
    <cellStyle name="Normal 28 3 2 4 5" xfId="11709" xr:uid="{00000000-0005-0000-0000-0000C02D0000}"/>
    <cellStyle name="Normal 28 3 2 4 5 3" xfId="26807" xr:uid="{00000000-0005-0000-0000-0000BA680000}"/>
    <cellStyle name="Normal 28 3 2 4 6" xfId="6688" xr:uid="{00000000-0005-0000-0000-0000231A0000}"/>
    <cellStyle name="Normal 28 3 2 4 6 3" xfId="21790" xr:uid="{00000000-0005-0000-0000-000021550000}"/>
    <cellStyle name="Normal 28 3 2 4 8" xfId="16777" xr:uid="{00000000-0005-0000-0000-00008C410000}"/>
    <cellStyle name="Normal 28 3 2 5" xfId="2035" xr:uid="{00000000-0005-0000-0000-0000F6070000}"/>
    <cellStyle name="Normal 28 3 2 5 2" xfId="3725" xr:uid="{00000000-0005-0000-0000-0000900E0000}"/>
    <cellStyle name="Normal 28 3 2 5 2 2" xfId="13798" xr:uid="{00000000-0005-0000-0000-0000E9350000}"/>
    <cellStyle name="Normal 28 3 2 5 2 2 3" xfId="28896" xr:uid="{00000000-0005-0000-0000-0000E3700000}"/>
    <cellStyle name="Normal 28 3 2 5 2 3" xfId="8778" xr:uid="{00000000-0005-0000-0000-00004D220000}"/>
    <cellStyle name="Normal 28 3 2 5 2 3 3" xfId="23879" xr:uid="{00000000-0005-0000-0000-00004A5D0000}"/>
    <cellStyle name="Normal 28 3 2 5 2 5" xfId="18866" xr:uid="{00000000-0005-0000-0000-0000B5490000}"/>
    <cellStyle name="Normal 28 3 2 5 3" xfId="5417" xr:uid="{00000000-0005-0000-0000-00002C150000}"/>
    <cellStyle name="Normal 28 3 2 5 3 2" xfId="15469" xr:uid="{00000000-0005-0000-0000-0000703C0000}"/>
    <cellStyle name="Normal 28 3 2 5 3 2 3" xfId="30567" xr:uid="{00000000-0005-0000-0000-00006A770000}"/>
    <cellStyle name="Normal 28 3 2 5 3 3" xfId="10449" xr:uid="{00000000-0005-0000-0000-0000D4280000}"/>
    <cellStyle name="Normal 28 3 2 5 3 3 3" xfId="25550" xr:uid="{00000000-0005-0000-0000-0000D1630000}"/>
    <cellStyle name="Normal 28 3 2 5 3 5" xfId="20537" xr:uid="{00000000-0005-0000-0000-00003C500000}"/>
    <cellStyle name="Normal 28 3 2 5 4" xfId="12127" xr:uid="{00000000-0005-0000-0000-0000622F0000}"/>
    <cellStyle name="Normal 28 3 2 5 4 3" xfId="27225" xr:uid="{00000000-0005-0000-0000-00005C6A0000}"/>
    <cellStyle name="Normal 28 3 2 5 5" xfId="7106" xr:uid="{00000000-0005-0000-0000-0000C51B0000}"/>
    <cellStyle name="Normal 28 3 2 5 5 3" xfId="22208" xr:uid="{00000000-0005-0000-0000-0000C3560000}"/>
    <cellStyle name="Normal 28 3 2 5 7" xfId="17195" xr:uid="{00000000-0005-0000-0000-00002E430000}"/>
    <cellStyle name="Normal 28 3 2 6" xfId="2888" xr:uid="{00000000-0005-0000-0000-00004B0B0000}"/>
    <cellStyle name="Normal 28 3 2 6 2" xfId="12962" xr:uid="{00000000-0005-0000-0000-0000A5320000}"/>
    <cellStyle name="Normal 28 3 2 6 2 3" xfId="28060" xr:uid="{00000000-0005-0000-0000-00009F6D0000}"/>
    <cellStyle name="Normal 28 3 2 6 3" xfId="7942" xr:uid="{00000000-0005-0000-0000-0000091F0000}"/>
    <cellStyle name="Normal 28 3 2 6 3 3" xfId="23043" xr:uid="{00000000-0005-0000-0000-0000065A0000}"/>
    <cellStyle name="Normal 28 3 2 6 5" xfId="18030" xr:uid="{00000000-0005-0000-0000-000071460000}"/>
    <cellStyle name="Normal 28 3 2 7" xfId="4581" xr:uid="{00000000-0005-0000-0000-0000E8110000}"/>
    <cellStyle name="Normal 28 3 2 7 2" xfId="14633" xr:uid="{00000000-0005-0000-0000-00002C390000}"/>
    <cellStyle name="Normal 28 3 2 7 2 3" xfId="29731" xr:uid="{00000000-0005-0000-0000-000026740000}"/>
    <cellStyle name="Normal 28 3 2 7 3" xfId="9613" xr:uid="{00000000-0005-0000-0000-000090250000}"/>
    <cellStyle name="Normal 28 3 2 7 3 3" xfId="24714" xr:uid="{00000000-0005-0000-0000-00008D600000}"/>
    <cellStyle name="Normal 28 3 2 7 5" xfId="19701" xr:uid="{00000000-0005-0000-0000-0000F84C0000}"/>
    <cellStyle name="Normal 28 3 2 8" xfId="11291" xr:uid="{00000000-0005-0000-0000-00001E2C0000}"/>
    <cellStyle name="Normal 28 3 2 8 3" xfId="26389" xr:uid="{00000000-0005-0000-0000-000018670000}"/>
    <cellStyle name="Normal 28 3 2 9" xfId="6270" xr:uid="{00000000-0005-0000-0000-000081180000}"/>
    <cellStyle name="Normal 28 3 2 9 3" xfId="21372" xr:uid="{00000000-0005-0000-0000-00007F530000}"/>
    <cellStyle name="Normal 28 3 3" xfId="1234" xr:uid="{00000000-0005-0000-0000-0000D5040000}"/>
    <cellStyle name="Normal 28 3 3 10" xfId="16411" xr:uid="{00000000-0005-0000-0000-00001E400000}"/>
    <cellStyle name="Normal 28 3 3 2" xfId="1453" xr:uid="{00000000-0005-0000-0000-0000B0050000}"/>
    <cellStyle name="Normal 28 3 3 2 2" xfId="1874" xr:uid="{00000000-0005-0000-0000-000055070000}"/>
    <cellStyle name="Normal 28 3 3 2 2 2" xfId="2713" xr:uid="{00000000-0005-0000-0000-00009C0A0000}"/>
    <cellStyle name="Normal 28 3 3 2 2 2 2" xfId="4403" xr:uid="{00000000-0005-0000-0000-000036110000}"/>
    <cellStyle name="Normal 28 3 3 2 2 2 2 2" xfId="14476" xr:uid="{00000000-0005-0000-0000-00008F380000}"/>
    <cellStyle name="Normal 28 3 3 2 2 2 2 2 3" xfId="29574" xr:uid="{00000000-0005-0000-0000-000089730000}"/>
    <cellStyle name="Normal 28 3 3 2 2 2 2 3" xfId="9456" xr:uid="{00000000-0005-0000-0000-0000F3240000}"/>
    <cellStyle name="Normal 28 3 3 2 2 2 2 3 3" xfId="24557" xr:uid="{00000000-0005-0000-0000-0000F05F0000}"/>
    <cellStyle name="Normal 28 3 3 2 2 2 2 5" xfId="19544" xr:uid="{00000000-0005-0000-0000-00005B4C0000}"/>
    <cellStyle name="Normal 28 3 3 2 2 2 3" xfId="6095" xr:uid="{00000000-0005-0000-0000-0000D2170000}"/>
    <cellStyle name="Normal 28 3 3 2 2 2 3 2" xfId="16147" xr:uid="{00000000-0005-0000-0000-0000163F0000}"/>
    <cellStyle name="Normal 28 3 3 2 2 2 3 2 3" xfId="31245" xr:uid="{00000000-0005-0000-0000-0000107A0000}"/>
    <cellStyle name="Normal 28 3 3 2 2 2 3 3" xfId="11127" xr:uid="{00000000-0005-0000-0000-00007A2B0000}"/>
    <cellStyle name="Normal 28 3 3 2 2 2 3 3 3" xfId="26228" xr:uid="{00000000-0005-0000-0000-000077660000}"/>
    <cellStyle name="Normal 28 3 3 2 2 2 3 5" xfId="21215" xr:uid="{00000000-0005-0000-0000-0000E2520000}"/>
    <cellStyle name="Normal 28 3 3 2 2 2 4" xfId="12805" xr:uid="{00000000-0005-0000-0000-000008320000}"/>
    <cellStyle name="Normal 28 3 3 2 2 2 4 3" xfId="27903" xr:uid="{00000000-0005-0000-0000-0000026D0000}"/>
    <cellStyle name="Normal 28 3 3 2 2 2 5" xfId="7784" xr:uid="{00000000-0005-0000-0000-00006B1E0000}"/>
    <cellStyle name="Normal 28 3 3 2 2 2 5 3" xfId="22886" xr:uid="{00000000-0005-0000-0000-000069590000}"/>
    <cellStyle name="Normal 28 3 3 2 2 2 7" xfId="17873" xr:uid="{00000000-0005-0000-0000-0000D4450000}"/>
    <cellStyle name="Normal 28 3 3 2 2 3" xfId="3566" xr:uid="{00000000-0005-0000-0000-0000F10D0000}"/>
    <cellStyle name="Normal 28 3 3 2 2 3 2" xfId="13640" xr:uid="{00000000-0005-0000-0000-00004B350000}"/>
    <cellStyle name="Normal 28 3 3 2 2 3 2 3" xfId="28738" xr:uid="{00000000-0005-0000-0000-000045700000}"/>
    <cellStyle name="Normal 28 3 3 2 2 3 3" xfId="8620" xr:uid="{00000000-0005-0000-0000-0000AF210000}"/>
    <cellStyle name="Normal 28 3 3 2 2 3 3 3" xfId="23721" xr:uid="{00000000-0005-0000-0000-0000AC5C0000}"/>
    <cellStyle name="Normal 28 3 3 2 2 3 5" xfId="18708" xr:uid="{00000000-0005-0000-0000-000017490000}"/>
    <cellStyle name="Normal 28 3 3 2 2 4" xfId="5259" xr:uid="{00000000-0005-0000-0000-00008E140000}"/>
    <cellStyle name="Normal 28 3 3 2 2 4 2" xfId="15311" xr:uid="{00000000-0005-0000-0000-0000D23B0000}"/>
    <cellStyle name="Normal 28 3 3 2 2 4 2 3" xfId="30409" xr:uid="{00000000-0005-0000-0000-0000CC760000}"/>
    <cellStyle name="Normal 28 3 3 2 2 4 3" xfId="10291" xr:uid="{00000000-0005-0000-0000-000036280000}"/>
    <cellStyle name="Normal 28 3 3 2 2 4 3 3" xfId="25392" xr:uid="{00000000-0005-0000-0000-000033630000}"/>
    <cellStyle name="Normal 28 3 3 2 2 4 5" xfId="20379" xr:uid="{00000000-0005-0000-0000-00009E4F0000}"/>
    <cellStyle name="Normal 28 3 3 2 2 5" xfId="11969" xr:uid="{00000000-0005-0000-0000-0000C42E0000}"/>
    <cellStyle name="Normal 28 3 3 2 2 5 3" xfId="27067" xr:uid="{00000000-0005-0000-0000-0000BE690000}"/>
    <cellStyle name="Normal 28 3 3 2 2 6" xfId="6948" xr:uid="{00000000-0005-0000-0000-0000271B0000}"/>
    <cellStyle name="Normal 28 3 3 2 2 6 3" xfId="22050" xr:uid="{00000000-0005-0000-0000-000025560000}"/>
    <cellStyle name="Normal 28 3 3 2 2 8" xfId="17037" xr:uid="{00000000-0005-0000-0000-000090420000}"/>
    <cellStyle name="Normal 28 3 3 2 3" xfId="2295" xr:uid="{00000000-0005-0000-0000-0000FA080000}"/>
    <cellStyle name="Normal 28 3 3 2 3 2" xfId="3985" xr:uid="{00000000-0005-0000-0000-0000940F0000}"/>
    <cellStyle name="Normal 28 3 3 2 3 2 2" xfId="14058" xr:uid="{00000000-0005-0000-0000-0000ED360000}"/>
    <cellStyle name="Normal 28 3 3 2 3 2 2 3" xfId="29156" xr:uid="{00000000-0005-0000-0000-0000E7710000}"/>
    <cellStyle name="Normal 28 3 3 2 3 2 3" xfId="9038" xr:uid="{00000000-0005-0000-0000-000051230000}"/>
    <cellStyle name="Normal 28 3 3 2 3 2 3 3" xfId="24139" xr:uid="{00000000-0005-0000-0000-00004E5E0000}"/>
    <cellStyle name="Normal 28 3 3 2 3 2 5" xfId="19126" xr:uid="{00000000-0005-0000-0000-0000B94A0000}"/>
    <cellStyle name="Normal 28 3 3 2 3 3" xfId="5677" xr:uid="{00000000-0005-0000-0000-000030160000}"/>
    <cellStyle name="Normal 28 3 3 2 3 3 2" xfId="15729" xr:uid="{00000000-0005-0000-0000-0000743D0000}"/>
    <cellStyle name="Normal 28 3 3 2 3 3 2 3" xfId="30827" xr:uid="{00000000-0005-0000-0000-00006E780000}"/>
    <cellStyle name="Normal 28 3 3 2 3 3 3" xfId="10709" xr:uid="{00000000-0005-0000-0000-0000D8290000}"/>
    <cellStyle name="Normal 28 3 3 2 3 3 3 3" xfId="25810" xr:uid="{00000000-0005-0000-0000-0000D5640000}"/>
    <cellStyle name="Normal 28 3 3 2 3 3 5" xfId="20797" xr:uid="{00000000-0005-0000-0000-000040510000}"/>
    <cellStyle name="Normal 28 3 3 2 3 4" xfId="12387" xr:uid="{00000000-0005-0000-0000-000066300000}"/>
    <cellStyle name="Normal 28 3 3 2 3 4 3" xfId="27485" xr:uid="{00000000-0005-0000-0000-0000606B0000}"/>
    <cellStyle name="Normal 28 3 3 2 3 5" xfId="7366" xr:uid="{00000000-0005-0000-0000-0000C91C0000}"/>
    <cellStyle name="Normal 28 3 3 2 3 5 3" xfId="22468" xr:uid="{00000000-0005-0000-0000-0000C7570000}"/>
    <cellStyle name="Normal 28 3 3 2 3 7" xfId="17455" xr:uid="{00000000-0005-0000-0000-000032440000}"/>
    <cellStyle name="Normal 28 3 3 2 4" xfId="3148" xr:uid="{00000000-0005-0000-0000-00004F0C0000}"/>
    <cellStyle name="Normal 28 3 3 2 4 2" xfId="13222" xr:uid="{00000000-0005-0000-0000-0000A9330000}"/>
    <cellStyle name="Normal 28 3 3 2 4 2 3" xfId="28320" xr:uid="{00000000-0005-0000-0000-0000A36E0000}"/>
    <cellStyle name="Normal 28 3 3 2 4 3" xfId="8202" xr:uid="{00000000-0005-0000-0000-00000D200000}"/>
    <cellStyle name="Normal 28 3 3 2 4 3 3" xfId="23303" xr:uid="{00000000-0005-0000-0000-00000A5B0000}"/>
    <cellStyle name="Normal 28 3 3 2 4 5" xfId="18290" xr:uid="{00000000-0005-0000-0000-000075470000}"/>
    <cellStyle name="Normal 28 3 3 2 5" xfId="4841" xr:uid="{00000000-0005-0000-0000-0000EC120000}"/>
    <cellStyle name="Normal 28 3 3 2 5 2" xfId="14893" xr:uid="{00000000-0005-0000-0000-0000303A0000}"/>
    <cellStyle name="Normal 28 3 3 2 5 2 3" xfId="29991" xr:uid="{00000000-0005-0000-0000-00002A750000}"/>
    <cellStyle name="Normal 28 3 3 2 5 3" xfId="9873" xr:uid="{00000000-0005-0000-0000-000094260000}"/>
    <cellStyle name="Normal 28 3 3 2 5 3 3" xfId="24974" xr:uid="{00000000-0005-0000-0000-000091610000}"/>
    <cellStyle name="Normal 28 3 3 2 5 5" xfId="19961" xr:uid="{00000000-0005-0000-0000-0000FC4D0000}"/>
    <cellStyle name="Normal 28 3 3 2 6" xfId="11551" xr:uid="{00000000-0005-0000-0000-0000222D0000}"/>
    <cellStyle name="Normal 28 3 3 2 6 3" xfId="26649" xr:uid="{00000000-0005-0000-0000-00001C680000}"/>
    <cellStyle name="Normal 28 3 3 2 7" xfId="6530" xr:uid="{00000000-0005-0000-0000-000085190000}"/>
    <cellStyle name="Normal 28 3 3 2 7 3" xfId="21632" xr:uid="{00000000-0005-0000-0000-000083540000}"/>
    <cellStyle name="Normal 28 3 3 2 9" xfId="16619" xr:uid="{00000000-0005-0000-0000-0000EE400000}"/>
    <cellStyle name="Normal 28 3 3 3" xfId="1666" xr:uid="{00000000-0005-0000-0000-000085060000}"/>
    <cellStyle name="Normal 28 3 3 3 2" xfId="2505" xr:uid="{00000000-0005-0000-0000-0000CC090000}"/>
    <cellStyle name="Normal 28 3 3 3 2 2" xfId="4195" xr:uid="{00000000-0005-0000-0000-000066100000}"/>
    <cellStyle name="Normal 28 3 3 3 2 2 2" xfId="14268" xr:uid="{00000000-0005-0000-0000-0000BF370000}"/>
    <cellStyle name="Normal 28 3 3 3 2 2 2 3" xfId="29366" xr:uid="{00000000-0005-0000-0000-0000B9720000}"/>
    <cellStyle name="Normal 28 3 3 3 2 2 3" xfId="9248" xr:uid="{00000000-0005-0000-0000-000023240000}"/>
    <cellStyle name="Normal 28 3 3 3 2 2 3 3" xfId="24349" xr:uid="{00000000-0005-0000-0000-0000205F0000}"/>
    <cellStyle name="Normal 28 3 3 3 2 2 5" xfId="19336" xr:uid="{00000000-0005-0000-0000-00008B4B0000}"/>
    <cellStyle name="Normal 28 3 3 3 2 3" xfId="5887" xr:uid="{00000000-0005-0000-0000-000002170000}"/>
    <cellStyle name="Normal 28 3 3 3 2 3 2" xfId="15939" xr:uid="{00000000-0005-0000-0000-0000463E0000}"/>
    <cellStyle name="Normal 28 3 3 3 2 3 2 3" xfId="31037" xr:uid="{00000000-0005-0000-0000-000040790000}"/>
    <cellStyle name="Normal 28 3 3 3 2 3 3" xfId="10919" xr:uid="{00000000-0005-0000-0000-0000AA2A0000}"/>
    <cellStyle name="Normal 28 3 3 3 2 3 3 3" xfId="26020" xr:uid="{00000000-0005-0000-0000-0000A7650000}"/>
    <cellStyle name="Normal 28 3 3 3 2 3 5" xfId="21007" xr:uid="{00000000-0005-0000-0000-000012520000}"/>
    <cellStyle name="Normal 28 3 3 3 2 4" xfId="12597" xr:uid="{00000000-0005-0000-0000-000038310000}"/>
    <cellStyle name="Normal 28 3 3 3 2 4 3" xfId="27695" xr:uid="{00000000-0005-0000-0000-0000326C0000}"/>
    <cellStyle name="Normal 28 3 3 3 2 5" xfId="7576" xr:uid="{00000000-0005-0000-0000-00009B1D0000}"/>
    <cellStyle name="Normal 28 3 3 3 2 5 3" xfId="22678" xr:uid="{00000000-0005-0000-0000-000099580000}"/>
    <cellStyle name="Normal 28 3 3 3 2 7" xfId="17665" xr:uid="{00000000-0005-0000-0000-000004450000}"/>
    <cellStyle name="Normal 28 3 3 3 3" xfId="3358" xr:uid="{00000000-0005-0000-0000-0000210D0000}"/>
    <cellStyle name="Normal 28 3 3 3 3 2" xfId="13432" xr:uid="{00000000-0005-0000-0000-00007B340000}"/>
    <cellStyle name="Normal 28 3 3 3 3 2 3" xfId="28530" xr:uid="{00000000-0005-0000-0000-0000756F0000}"/>
    <cellStyle name="Normal 28 3 3 3 3 3" xfId="8412" xr:uid="{00000000-0005-0000-0000-0000DF200000}"/>
    <cellStyle name="Normal 28 3 3 3 3 3 3" xfId="23513" xr:uid="{00000000-0005-0000-0000-0000DC5B0000}"/>
    <cellStyle name="Normal 28 3 3 3 3 5" xfId="18500" xr:uid="{00000000-0005-0000-0000-000047480000}"/>
    <cellStyle name="Normal 28 3 3 3 4" xfId="5051" xr:uid="{00000000-0005-0000-0000-0000BE130000}"/>
    <cellStyle name="Normal 28 3 3 3 4 2" xfId="15103" xr:uid="{00000000-0005-0000-0000-0000023B0000}"/>
    <cellStyle name="Normal 28 3 3 3 4 2 3" xfId="30201" xr:uid="{00000000-0005-0000-0000-0000FC750000}"/>
    <cellStyle name="Normal 28 3 3 3 4 3" xfId="10083" xr:uid="{00000000-0005-0000-0000-000066270000}"/>
    <cellStyle name="Normal 28 3 3 3 4 3 3" xfId="25184" xr:uid="{00000000-0005-0000-0000-000063620000}"/>
    <cellStyle name="Normal 28 3 3 3 4 5" xfId="20171" xr:uid="{00000000-0005-0000-0000-0000CE4E0000}"/>
    <cellStyle name="Normal 28 3 3 3 5" xfId="11761" xr:uid="{00000000-0005-0000-0000-0000F42D0000}"/>
    <cellStyle name="Normal 28 3 3 3 5 3" xfId="26859" xr:uid="{00000000-0005-0000-0000-0000EE680000}"/>
    <cellStyle name="Normal 28 3 3 3 6" xfId="6740" xr:uid="{00000000-0005-0000-0000-0000571A0000}"/>
    <cellStyle name="Normal 28 3 3 3 6 3" xfId="21842" xr:uid="{00000000-0005-0000-0000-000055550000}"/>
    <cellStyle name="Normal 28 3 3 3 8" xfId="16829" xr:uid="{00000000-0005-0000-0000-0000C0410000}"/>
    <cellStyle name="Normal 28 3 3 4" xfId="2087" xr:uid="{00000000-0005-0000-0000-00002A080000}"/>
    <cellStyle name="Normal 28 3 3 4 2" xfId="3777" xr:uid="{00000000-0005-0000-0000-0000C40E0000}"/>
    <cellStyle name="Normal 28 3 3 4 2 2" xfId="13850" xr:uid="{00000000-0005-0000-0000-00001D360000}"/>
    <cellStyle name="Normal 28 3 3 4 2 2 3" xfId="28948" xr:uid="{00000000-0005-0000-0000-000017710000}"/>
    <cellStyle name="Normal 28 3 3 4 2 3" xfId="8830" xr:uid="{00000000-0005-0000-0000-000081220000}"/>
    <cellStyle name="Normal 28 3 3 4 2 3 3" xfId="23931" xr:uid="{00000000-0005-0000-0000-00007E5D0000}"/>
    <cellStyle name="Normal 28 3 3 4 2 5" xfId="18918" xr:uid="{00000000-0005-0000-0000-0000E9490000}"/>
    <cellStyle name="Normal 28 3 3 4 3" xfId="5469" xr:uid="{00000000-0005-0000-0000-000060150000}"/>
    <cellStyle name="Normal 28 3 3 4 3 2" xfId="15521" xr:uid="{00000000-0005-0000-0000-0000A43C0000}"/>
    <cellStyle name="Normal 28 3 3 4 3 2 3" xfId="30619" xr:uid="{00000000-0005-0000-0000-00009E770000}"/>
    <cellStyle name="Normal 28 3 3 4 3 3" xfId="10501" xr:uid="{00000000-0005-0000-0000-000008290000}"/>
    <cellStyle name="Normal 28 3 3 4 3 3 3" xfId="25602" xr:uid="{00000000-0005-0000-0000-000005640000}"/>
    <cellStyle name="Normal 28 3 3 4 3 5" xfId="20589" xr:uid="{00000000-0005-0000-0000-000070500000}"/>
    <cellStyle name="Normal 28 3 3 4 4" xfId="12179" xr:uid="{00000000-0005-0000-0000-0000962F0000}"/>
    <cellStyle name="Normal 28 3 3 4 4 3" xfId="27277" xr:uid="{00000000-0005-0000-0000-0000906A0000}"/>
    <cellStyle name="Normal 28 3 3 4 5" xfId="7158" xr:uid="{00000000-0005-0000-0000-0000F91B0000}"/>
    <cellStyle name="Normal 28 3 3 4 5 3" xfId="22260" xr:uid="{00000000-0005-0000-0000-0000F7560000}"/>
    <cellStyle name="Normal 28 3 3 4 7" xfId="17247" xr:uid="{00000000-0005-0000-0000-000062430000}"/>
    <cellStyle name="Normal 28 3 3 5" xfId="2940" xr:uid="{00000000-0005-0000-0000-00007F0B0000}"/>
    <cellStyle name="Normal 28 3 3 5 2" xfId="13014" xr:uid="{00000000-0005-0000-0000-0000D9320000}"/>
    <cellStyle name="Normal 28 3 3 5 2 3" xfId="28112" xr:uid="{00000000-0005-0000-0000-0000D36D0000}"/>
    <cellStyle name="Normal 28 3 3 5 3" xfId="7994" xr:uid="{00000000-0005-0000-0000-00003D1F0000}"/>
    <cellStyle name="Normal 28 3 3 5 3 3" xfId="23095" xr:uid="{00000000-0005-0000-0000-00003A5A0000}"/>
    <cellStyle name="Normal 28 3 3 5 5" xfId="18082" xr:uid="{00000000-0005-0000-0000-0000A5460000}"/>
    <cellStyle name="Normal 28 3 3 6" xfId="4633" xr:uid="{00000000-0005-0000-0000-00001C120000}"/>
    <cellStyle name="Normal 28 3 3 6 2" xfId="14685" xr:uid="{00000000-0005-0000-0000-000060390000}"/>
    <cellStyle name="Normal 28 3 3 6 2 3" xfId="29783" xr:uid="{00000000-0005-0000-0000-00005A740000}"/>
    <cellStyle name="Normal 28 3 3 6 3" xfId="9665" xr:uid="{00000000-0005-0000-0000-0000C4250000}"/>
    <cellStyle name="Normal 28 3 3 6 3 3" xfId="24766" xr:uid="{00000000-0005-0000-0000-0000C1600000}"/>
    <cellStyle name="Normal 28 3 3 6 5" xfId="19753" xr:uid="{00000000-0005-0000-0000-00002C4D0000}"/>
    <cellStyle name="Normal 28 3 3 7" xfId="11343" xr:uid="{00000000-0005-0000-0000-0000522C0000}"/>
    <cellStyle name="Normal 28 3 3 7 3" xfId="26441" xr:uid="{00000000-0005-0000-0000-00004C670000}"/>
    <cellStyle name="Normal 28 3 3 8" xfId="6322" xr:uid="{00000000-0005-0000-0000-0000B5180000}"/>
    <cellStyle name="Normal 28 3 3 8 3" xfId="21424" xr:uid="{00000000-0005-0000-0000-0000B3530000}"/>
    <cellStyle name="Normal 28 3 4" xfId="1347" xr:uid="{00000000-0005-0000-0000-000046050000}"/>
    <cellStyle name="Normal 28 3 4 2" xfId="1770" xr:uid="{00000000-0005-0000-0000-0000ED060000}"/>
    <cellStyle name="Normal 28 3 4 2 2" xfId="2609" xr:uid="{00000000-0005-0000-0000-0000340A0000}"/>
    <cellStyle name="Normal 28 3 4 2 2 2" xfId="4299" xr:uid="{00000000-0005-0000-0000-0000CE100000}"/>
    <cellStyle name="Normal 28 3 4 2 2 2 2" xfId="14372" xr:uid="{00000000-0005-0000-0000-000027380000}"/>
    <cellStyle name="Normal 28 3 4 2 2 2 2 3" xfId="29470" xr:uid="{00000000-0005-0000-0000-000021730000}"/>
    <cellStyle name="Normal 28 3 4 2 2 2 3" xfId="9352" xr:uid="{00000000-0005-0000-0000-00008B240000}"/>
    <cellStyle name="Normal 28 3 4 2 2 2 3 3" xfId="24453" xr:uid="{00000000-0005-0000-0000-0000885F0000}"/>
    <cellStyle name="Normal 28 3 4 2 2 2 5" xfId="19440" xr:uid="{00000000-0005-0000-0000-0000F34B0000}"/>
    <cellStyle name="Normal 28 3 4 2 2 3" xfId="5991" xr:uid="{00000000-0005-0000-0000-00006A170000}"/>
    <cellStyle name="Normal 28 3 4 2 2 3 2" xfId="16043" xr:uid="{00000000-0005-0000-0000-0000AE3E0000}"/>
    <cellStyle name="Normal 28 3 4 2 2 3 2 3" xfId="31141" xr:uid="{00000000-0005-0000-0000-0000A8790000}"/>
    <cellStyle name="Normal 28 3 4 2 2 3 3" xfId="11023" xr:uid="{00000000-0005-0000-0000-0000122B0000}"/>
    <cellStyle name="Normal 28 3 4 2 2 3 3 3" xfId="26124" xr:uid="{00000000-0005-0000-0000-00000F660000}"/>
    <cellStyle name="Normal 28 3 4 2 2 3 5" xfId="21111" xr:uid="{00000000-0005-0000-0000-00007A520000}"/>
    <cellStyle name="Normal 28 3 4 2 2 4" xfId="12701" xr:uid="{00000000-0005-0000-0000-0000A0310000}"/>
    <cellStyle name="Normal 28 3 4 2 2 4 3" xfId="27799" xr:uid="{00000000-0005-0000-0000-00009A6C0000}"/>
    <cellStyle name="Normal 28 3 4 2 2 5" xfId="7680" xr:uid="{00000000-0005-0000-0000-0000031E0000}"/>
    <cellStyle name="Normal 28 3 4 2 2 5 3" xfId="22782" xr:uid="{00000000-0005-0000-0000-000001590000}"/>
    <cellStyle name="Normal 28 3 4 2 2 7" xfId="17769" xr:uid="{00000000-0005-0000-0000-00006C450000}"/>
    <cellStyle name="Normal 28 3 4 2 3" xfId="3462" xr:uid="{00000000-0005-0000-0000-0000890D0000}"/>
    <cellStyle name="Normal 28 3 4 2 3 2" xfId="13536" xr:uid="{00000000-0005-0000-0000-0000E3340000}"/>
    <cellStyle name="Normal 28 3 4 2 3 2 3" xfId="28634" xr:uid="{00000000-0005-0000-0000-0000DD6F0000}"/>
    <cellStyle name="Normal 28 3 4 2 3 3" xfId="8516" xr:uid="{00000000-0005-0000-0000-000047210000}"/>
    <cellStyle name="Normal 28 3 4 2 3 3 3" xfId="23617" xr:uid="{00000000-0005-0000-0000-0000445C0000}"/>
    <cellStyle name="Normal 28 3 4 2 3 5" xfId="18604" xr:uid="{00000000-0005-0000-0000-0000AF480000}"/>
    <cellStyle name="Normal 28 3 4 2 4" xfId="5155" xr:uid="{00000000-0005-0000-0000-000026140000}"/>
    <cellStyle name="Normal 28 3 4 2 4 2" xfId="15207" xr:uid="{00000000-0005-0000-0000-00006A3B0000}"/>
    <cellStyle name="Normal 28 3 4 2 4 2 3" xfId="30305" xr:uid="{00000000-0005-0000-0000-000064760000}"/>
    <cellStyle name="Normal 28 3 4 2 4 3" xfId="10187" xr:uid="{00000000-0005-0000-0000-0000CE270000}"/>
    <cellStyle name="Normal 28 3 4 2 4 3 3" xfId="25288" xr:uid="{00000000-0005-0000-0000-0000CB620000}"/>
    <cellStyle name="Normal 28 3 4 2 4 5" xfId="20275" xr:uid="{00000000-0005-0000-0000-0000364F0000}"/>
    <cellStyle name="Normal 28 3 4 2 5" xfId="11865" xr:uid="{00000000-0005-0000-0000-00005C2E0000}"/>
    <cellStyle name="Normal 28 3 4 2 5 3" xfId="26963" xr:uid="{00000000-0005-0000-0000-000056690000}"/>
    <cellStyle name="Normal 28 3 4 2 6" xfId="6844" xr:uid="{00000000-0005-0000-0000-0000BF1A0000}"/>
    <cellStyle name="Normal 28 3 4 2 6 3" xfId="21946" xr:uid="{00000000-0005-0000-0000-0000BD550000}"/>
    <cellStyle name="Normal 28 3 4 2 8" xfId="16933" xr:uid="{00000000-0005-0000-0000-000028420000}"/>
    <cellStyle name="Normal 28 3 4 3" xfId="2191" xr:uid="{00000000-0005-0000-0000-000092080000}"/>
    <cellStyle name="Normal 28 3 4 3 2" xfId="3881" xr:uid="{00000000-0005-0000-0000-00002C0F0000}"/>
    <cellStyle name="Normal 28 3 4 3 2 2" xfId="13954" xr:uid="{00000000-0005-0000-0000-000085360000}"/>
    <cellStyle name="Normal 28 3 4 3 2 2 3" xfId="29052" xr:uid="{00000000-0005-0000-0000-00007F710000}"/>
    <cellStyle name="Normal 28 3 4 3 2 3" xfId="8934" xr:uid="{00000000-0005-0000-0000-0000E9220000}"/>
    <cellStyle name="Normal 28 3 4 3 2 3 3" xfId="24035" xr:uid="{00000000-0005-0000-0000-0000E65D0000}"/>
    <cellStyle name="Normal 28 3 4 3 2 5" xfId="19022" xr:uid="{00000000-0005-0000-0000-0000514A0000}"/>
    <cellStyle name="Normal 28 3 4 3 3" xfId="5573" xr:uid="{00000000-0005-0000-0000-0000C8150000}"/>
    <cellStyle name="Normal 28 3 4 3 3 2" xfId="15625" xr:uid="{00000000-0005-0000-0000-00000C3D0000}"/>
    <cellStyle name="Normal 28 3 4 3 3 2 3" xfId="30723" xr:uid="{00000000-0005-0000-0000-000006780000}"/>
    <cellStyle name="Normal 28 3 4 3 3 3" xfId="10605" xr:uid="{00000000-0005-0000-0000-000070290000}"/>
    <cellStyle name="Normal 28 3 4 3 3 3 3" xfId="25706" xr:uid="{00000000-0005-0000-0000-00006D640000}"/>
    <cellStyle name="Normal 28 3 4 3 3 5" xfId="20693" xr:uid="{00000000-0005-0000-0000-0000D8500000}"/>
    <cellStyle name="Normal 28 3 4 3 4" xfId="12283" xr:uid="{00000000-0005-0000-0000-0000FE2F0000}"/>
    <cellStyle name="Normal 28 3 4 3 4 3" xfId="27381" xr:uid="{00000000-0005-0000-0000-0000F86A0000}"/>
    <cellStyle name="Normal 28 3 4 3 5" xfId="7262" xr:uid="{00000000-0005-0000-0000-0000611C0000}"/>
    <cellStyle name="Normal 28 3 4 3 5 3" xfId="22364" xr:uid="{00000000-0005-0000-0000-00005F570000}"/>
    <cellStyle name="Normal 28 3 4 3 7" xfId="17351" xr:uid="{00000000-0005-0000-0000-0000CA430000}"/>
    <cellStyle name="Normal 28 3 4 4" xfId="3044" xr:uid="{00000000-0005-0000-0000-0000E70B0000}"/>
    <cellStyle name="Normal 28 3 4 4 2" xfId="13118" xr:uid="{00000000-0005-0000-0000-000041330000}"/>
    <cellStyle name="Normal 28 3 4 4 2 3" xfId="28216" xr:uid="{00000000-0005-0000-0000-00003B6E0000}"/>
    <cellStyle name="Normal 28 3 4 4 3" xfId="8098" xr:uid="{00000000-0005-0000-0000-0000A51F0000}"/>
    <cellStyle name="Normal 28 3 4 4 3 3" xfId="23199" xr:uid="{00000000-0005-0000-0000-0000A25A0000}"/>
    <cellStyle name="Normal 28 3 4 4 5" xfId="18186" xr:uid="{00000000-0005-0000-0000-00000D470000}"/>
    <cellStyle name="Normal 28 3 4 5" xfId="4737" xr:uid="{00000000-0005-0000-0000-000084120000}"/>
    <cellStyle name="Normal 28 3 4 5 2" xfId="14789" xr:uid="{00000000-0005-0000-0000-0000C8390000}"/>
    <cellStyle name="Normal 28 3 4 5 2 3" xfId="29887" xr:uid="{00000000-0005-0000-0000-0000C2740000}"/>
    <cellStyle name="Normal 28 3 4 5 3" xfId="9769" xr:uid="{00000000-0005-0000-0000-00002C260000}"/>
    <cellStyle name="Normal 28 3 4 5 3 3" xfId="24870" xr:uid="{00000000-0005-0000-0000-000029610000}"/>
    <cellStyle name="Normal 28 3 4 5 5" xfId="19857" xr:uid="{00000000-0005-0000-0000-0000944D0000}"/>
    <cellStyle name="Normal 28 3 4 6" xfId="11447" xr:uid="{00000000-0005-0000-0000-0000BA2C0000}"/>
    <cellStyle name="Normal 28 3 4 6 3" xfId="26545" xr:uid="{00000000-0005-0000-0000-0000B4670000}"/>
    <cellStyle name="Normal 28 3 4 7" xfId="6426" xr:uid="{00000000-0005-0000-0000-00001D190000}"/>
    <cellStyle name="Normal 28 3 4 7 3" xfId="21528" xr:uid="{00000000-0005-0000-0000-00001B540000}"/>
    <cellStyle name="Normal 28 3 4 9" xfId="16515" xr:uid="{00000000-0005-0000-0000-000086400000}"/>
    <cellStyle name="Normal 28 3 5" xfId="1560" xr:uid="{00000000-0005-0000-0000-00001B060000}"/>
    <cellStyle name="Normal 28 3 5 2" xfId="2401" xr:uid="{00000000-0005-0000-0000-000064090000}"/>
    <cellStyle name="Normal 28 3 5 2 2" xfId="4091" xr:uid="{00000000-0005-0000-0000-0000FE0F0000}"/>
    <cellStyle name="Normal 28 3 5 2 2 2" xfId="14164" xr:uid="{00000000-0005-0000-0000-000057370000}"/>
    <cellStyle name="Normal 28 3 5 2 2 2 3" xfId="29262" xr:uid="{00000000-0005-0000-0000-000051720000}"/>
    <cellStyle name="Normal 28 3 5 2 2 3" xfId="9144" xr:uid="{00000000-0005-0000-0000-0000BB230000}"/>
    <cellStyle name="Normal 28 3 5 2 2 3 3" xfId="24245" xr:uid="{00000000-0005-0000-0000-0000B85E0000}"/>
    <cellStyle name="Normal 28 3 5 2 2 5" xfId="19232" xr:uid="{00000000-0005-0000-0000-0000234B0000}"/>
    <cellStyle name="Normal 28 3 5 2 3" xfId="5783" xr:uid="{00000000-0005-0000-0000-00009A160000}"/>
    <cellStyle name="Normal 28 3 5 2 3 2" xfId="15835" xr:uid="{00000000-0005-0000-0000-0000DE3D0000}"/>
    <cellStyle name="Normal 28 3 5 2 3 2 3" xfId="30933" xr:uid="{00000000-0005-0000-0000-0000D8780000}"/>
    <cellStyle name="Normal 28 3 5 2 3 3" xfId="10815" xr:uid="{00000000-0005-0000-0000-0000422A0000}"/>
    <cellStyle name="Normal 28 3 5 2 3 3 3" xfId="25916" xr:uid="{00000000-0005-0000-0000-00003F650000}"/>
    <cellStyle name="Normal 28 3 5 2 3 5" xfId="20903" xr:uid="{00000000-0005-0000-0000-0000AA510000}"/>
    <cellStyle name="Normal 28 3 5 2 4" xfId="12493" xr:uid="{00000000-0005-0000-0000-0000D0300000}"/>
    <cellStyle name="Normal 28 3 5 2 4 3" xfId="27591" xr:uid="{00000000-0005-0000-0000-0000CA6B0000}"/>
    <cellStyle name="Normal 28 3 5 2 5" xfId="7472" xr:uid="{00000000-0005-0000-0000-0000331D0000}"/>
    <cellStyle name="Normal 28 3 5 2 5 3" xfId="22574" xr:uid="{00000000-0005-0000-0000-000031580000}"/>
    <cellStyle name="Normal 28 3 5 2 7" xfId="17561" xr:uid="{00000000-0005-0000-0000-00009C440000}"/>
    <cellStyle name="Normal 28 3 5 3" xfId="3254" xr:uid="{00000000-0005-0000-0000-0000B90C0000}"/>
    <cellStyle name="Normal 28 3 5 3 2" xfId="13328" xr:uid="{00000000-0005-0000-0000-000013340000}"/>
    <cellStyle name="Normal 28 3 5 3 2 3" xfId="28426" xr:uid="{00000000-0005-0000-0000-00000D6F0000}"/>
    <cellStyle name="Normal 28 3 5 3 3" xfId="8308" xr:uid="{00000000-0005-0000-0000-000077200000}"/>
    <cellStyle name="Normal 28 3 5 3 3 3" xfId="23409" xr:uid="{00000000-0005-0000-0000-0000745B0000}"/>
    <cellStyle name="Normal 28 3 5 3 5" xfId="18396" xr:uid="{00000000-0005-0000-0000-0000DF470000}"/>
    <cellStyle name="Normal 28 3 5 4" xfId="4947" xr:uid="{00000000-0005-0000-0000-000056130000}"/>
    <cellStyle name="Normal 28 3 5 4 2" xfId="14999" xr:uid="{00000000-0005-0000-0000-00009A3A0000}"/>
    <cellStyle name="Normal 28 3 5 4 2 3" xfId="30097" xr:uid="{00000000-0005-0000-0000-000094750000}"/>
    <cellStyle name="Normal 28 3 5 4 3" xfId="9979" xr:uid="{00000000-0005-0000-0000-0000FE260000}"/>
    <cellStyle name="Normal 28 3 5 4 3 3" xfId="25080" xr:uid="{00000000-0005-0000-0000-0000FB610000}"/>
    <cellStyle name="Normal 28 3 5 4 5" xfId="20067" xr:uid="{00000000-0005-0000-0000-0000664E0000}"/>
    <cellStyle name="Normal 28 3 5 5" xfId="11657" xr:uid="{00000000-0005-0000-0000-00008C2D0000}"/>
    <cellStyle name="Normal 28 3 5 5 3" xfId="26755" xr:uid="{00000000-0005-0000-0000-000086680000}"/>
    <cellStyle name="Normal 28 3 5 6" xfId="6636" xr:uid="{00000000-0005-0000-0000-0000EF190000}"/>
    <cellStyle name="Normal 28 3 5 6 3" xfId="21738" xr:uid="{00000000-0005-0000-0000-0000ED540000}"/>
    <cellStyle name="Normal 28 3 5 8" xfId="16725" xr:uid="{00000000-0005-0000-0000-000058410000}"/>
    <cellStyle name="Normal 28 3 6" xfId="1981" xr:uid="{00000000-0005-0000-0000-0000C0070000}"/>
    <cellStyle name="Normal 28 3 6 2" xfId="3673" xr:uid="{00000000-0005-0000-0000-00005C0E0000}"/>
    <cellStyle name="Normal 28 3 6 2 2" xfId="13746" xr:uid="{00000000-0005-0000-0000-0000B5350000}"/>
    <cellStyle name="Normal 28 3 6 2 2 3" xfId="28844" xr:uid="{00000000-0005-0000-0000-0000AF700000}"/>
    <cellStyle name="Normal 28 3 6 2 3" xfId="8726" xr:uid="{00000000-0005-0000-0000-000019220000}"/>
    <cellStyle name="Normal 28 3 6 2 3 3" xfId="23827" xr:uid="{00000000-0005-0000-0000-0000165D0000}"/>
    <cellStyle name="Normal 28 3 6 2 5" xfId="18814" xr:uid="{00000000-0005-0000-0000-000081490000}"/>
    <cellStyle name="Normal 28 3 6 3" xfId="5365" xr:uid="{00000000-0005-0000-0000-0000F8140000}"/>
    <cellStyle name="Normal 28 3 6 3 2" xfId="15417" xr:uid="{00000000-0005-0000-0000-00003C3C0000}"/>
    <cellStyle name="Normal 28 3 6 3 2 3" xfId="30515" xr:uid="{00000000-0005-0000-0000-000036770000}"/>
    <cellStyle name="Normal 28 3 6 3 3" xfId="10397" xr:uid="{00000000-0005-0000-0000-0000A0280000}"/>
    <cellStyle name="Normal 28 3 6 3 3 3" xfId="25498" xr:uid="{00000000-0005-0000-0000-00009D630000}"/>
    <cellStyle name="Normal 28 3 6 3 5" xfId="20485" xr:uid="{00000000-0005-0000-0000-000008500000}"/>
    <cellStyle name="Normal 28 3 6 4" xfId="12075" xr:uid="{00000000-0005-0000-0000-00002E2F0000}"/>
    <cellStyle name="Normal 28 3 6 4 3" xfId="27173" xr:uid="{00000000-0005-0000-0000-0000286A0000}"/>
    <cellStyle name="Normal 28 3 6 5" xfId="7054" xr:uid="{00000000-0005-0000-0000-0000911B0000}"/>
    <cellStyle name="Normal 28 3 6 5 3" xfId="22156" xr:uid="{00000000-0005-0000-0000-00008F560000}"/>
    <cellStyle name="Normal 28 3 6 7" xfId="17143" xr:uid="{00000000-0005-0000-0000-0000FA420000}"/>
    <cellStyle name="Normal 28 3 7" xfId="2832" xr:uid="{00000000-0005-0000-0000-0000130B0000}"/>
    <cellStyle name="Normal 28 3 7 2" xfId="12910" xr:uid="{00000000-0005-0000-0000-000071320000}"/>
    <cellStyle name="Normal 28 3 7 2 3" xfId="28008" xr:uid="{00000000-0005-0000-0000-00006B6D0000}"/>
    <cellStyle name="Normal 28 3 7 3" xfId="7890" xr:uid="{00000000-0005-0000-0000-0000D51E0000}"/>
    <cellStyle name="Normal 28 3 7 3 3" xfId="22991" xr:uid="{00000000-0005-0000-0000-0000D2590000}"/>
    <cellStyle name="Normal 28 3 7 5" xfId="17978" xr:uid="{00000000-0005-0000-0000-00003D460000}"/>
    <cellStyle name="Normal 28 3 8" xfId="4526" xr:uid="{00000000-0005-0000-0000-0000B1110000}"/>
    <cellStyle name="Normal 28 3 8 2" xfId="14581" xr:uid="{00000000-0005-0000-0000-0000F8380000}"/>
    <cellStyle name="Normal 28 3 8 2 3" xfId="29679" xr:uid="{00000000-0005-0000-0000-0000F2730000}"/>
    <cellStyle name="Normal 28 3 8 3" xfId="9561" xr:uid="{00000000-0005-0000-0000-00005C250000}"/>
    <cellStyle name="Normal 28 3 8 3 3" xfId="24662" xr:uid="{00000000-0005-0000-0000-000059600000}"/>
    <cellStyle name="Normal 28 3 8 5" xfId="19649" xr:uid="{00000000-0005-0000-0000-0000C44C0000}"/>
    <cellStyle name="Normal 28 3 9" xfId="11237" xr:uid="{00000000-0005-0000-0000-0000E82B0000}"/>
    <cellStyle name="Normal 28 3 9 3" xfId="26337" xr:uid="{00000000-0005-0000-0000-0000E4660000}"/>
    <cellStyle name="Normal 28_Sheet2" xfId="363" xr:uid="{00000000-0005-0000-0000-00006C010000}"/>
    <cellStyle name="Normal 29" xfId="154" xr:uid="{00000000-0005-0000-0000-00009A000000}"/>
    <cellStyle name="Normal 29 2" xfId="155" xr:uid="{00000000-0005-0000-0000-00009B000000}"/>
    <cellStyle name="Normal 29 2 3 2" xfId="31344" xr:uid="{80EADC37-DCEB-4FF2-A068-AB22FC6624B1}"/>
    <cellStyle name="Normal 29_Sheet2" xfId="362" xr:uid="{00000000-0005-0000-0000-00006B010000}"/>
    <cellStyle name="Normal 3" xfId="156" xr:uid="{00000000-0005-0000-0000-00009C000000}"/>
    <cellStyle name="Normal 3 2" xfId="157" xr:uid="{00000000-0005-0000-0000-00009D000000}"/>
    <cellStyle name="Normal 3 2 2" xfId="850" xr:uid="{00000000-0005-0000-0000-000054030000}"/>
    <cellStyle name="Normal 3 2 2 10" xfId="6217" xr:uid="{00000000-0005-0000-0000-00004C180000}"/>
    <cellStyle name="Normal 3 2 2 10 2" xfId="31353" xr:uid="{F60B3994-957B-440F-8F32-9DC9E94FACC8}"/>
    <cellStyle name="Normal 3 2 2 10 3" xfId="21321" xr:uid="{00000000-0005-0000-0000-00004C530000}"/>
    <cellStyle name="Normal 3 2 2 12" xfId="16306" xr:uid="{00000000-0005-0000-0000-0000B53F0000}"/>
    <cellStyle name="Normal 3 2 2 2" xfId="1181" xr:uid="{00000000-0005-0000-0000-0000A0040000}"/>
    <cellStyle name="Normal 3 2 2 2 11" xfId="16360" xr:uid="{00000000-0005-0000-0000-0000EB3F0000}"/>
    <cellStyle name="Normal 3 2 2 2 2" xfId="1289" xr:uid="{00000000-0005-0000-0000-00000C050000}"/>
    <cellStyle name="Normal 3 2 2 2 2 10" xfId="16464" xr:uid="{00000000-0005-0000-0000-000053400000}"/>
    <cellStyle name="Normal 3 2 2 2 2 2" xfId="1506" xr:uid="{00000000-0005-0000-0000-0000E5050000}"/>
    <cellStyle name="Normal 3 2 2 2 2 2 2" xfId="1927" xr:uid="{00000000-0005-0000-0000-00008A070000}"/>
    <cellStyle name="Normal 3 2 2 2 2 2 2 2" xfId="2766" xr:uid="{00000000-0005-0000-0000-0000D10A0000}"/>
    <cellStyle name="Normal 3 2 2 2 2 2 2 2 2" xfId="4456" xr:uid="{00000000-0005-0000-0000-00006B110000}"/>
    <cellStyle name="Normal 3 2 2 2 2 2 2 2 2 2" xfId="14529" xr:uid="{00000000-0005-0000-0000-0000C4380000}"/>
    <cellStyle name="Normal 3 2 2 2 2 2 2 2 2 2 3" xfId="29627" xr:uid="{00000000-0005-0000-0000-0000BE730000}"/>
    <cellStyle name="Normal 3 2 2 2 2 2 2 2 2 3" xfId="9509" xr:uid="{00000000-0005-0000-0000-000028250000}"/>
    <cellStyle name="Normal 3 2 2 2 2 2 2 2 2 3 3" xfId="24610" xr:uid="{00000000-0005-0000-0000-000025600000}"/>
    <cellStyle name="Normal 3 2 2 2 2 2 2 2 2 5" xfId="19597" xr:uid="{00000000-0005-0000-0000-0000904C0000}"/>
    <cellStyle name="Normal 3 2 2 2 2 2 2 2 3" xfId="6148" xr:uid="{00000000-0005-0000-0000-000007180000}"/>
    <cellStyle name="Normal 3 2 2 2 2 2 2 2 3 2" xfId="16200" xr:uid="{00000000-0005-0000-0000-00004B3F0000}"/>
    <cellStyle name="Normal 3 2 2 2 2 2 2 2 3 2 3" xfId="31298" xr:uid="{00000000-0005-0000-0000-0000457A0000}"/>
    <cellStyle name="Normal 3 2 2 2 2 2 2 2 3 3" xfId="11180" xr:uid="{00000000-0005-0000-0000-0000AF2B0000}"/>
    <cellStyle name="Normal 3 2 2 2 2 2 2 2 3 3 3" xfId="26281" xr:uid="{00000000-0005-0000-0000-0000AC660000}"/>
    <cellStyle name="Normal 3 2 2 2 2 2 2 2 3 5" xfId="21268" xr:uid="{00000000-0005-0000-0000-000017530000}"/>
    <cellStyle name="Normal 3 2 2 2 2 2 2 2 4" xfId="12858" xr:uid="{00000000-0005-0000-0000-00003D320000}"/>
    <cellStyle name="Normal 3 2 2 2 2 2 2 2 4 3" xfId="27956" xr:uid="{00000000-0005-0000-0000-0000376D0000}"/>
    <cellStyle name="Normal 3 2 2 2 2 2 2 2 5" xfId="7837" xr:uid="{00000000-0005-0000-0000-0000A01E0000}"/>
    <cellStyle name="Normal 3 2 2 2 2 2 2 2 5 3" xfId="22939" xr:uid="{00000000-0005-0000-0000-00009E590000}"/>
    <cellStyle name="Normal 3 2 2 2 2 2 2 2 7" xfId="17926" xr:uid="{00000000-0005-0000-0000-000009460000}"/>
    <cellStyle name="Normal 3 2 2 2 2 2 2 3" xfId="3619" xr:uid="{00000000-0005-0000-0000-0000260E0000}"/>
    <cellStyle name="Normal 3 2 2 2 2 2 2 3 2" xfId="13693" xr:uid="{00000000-0005-0000-0000-000080350000}"/>
    <cellStyle name="Normal 3 2 2 2 2 2 2 3 2 3" xfId="28791" xr:uid="{00000000-0005-0000-0000-00007A700000}"/>
    <cellStyle name="Normal 3 2 2 2 2 2 2 3 3" xfId="8673" xr:uid="{00000000-0005-0000-0000-0000E4210000}"/>
    <cellStyle name="Normal 3 2 2 2 2 2 2 3 3 3" xfId="23774" xr:uid="{00000000-0005-0000-0000-0000E15C0000}"/>
    <cellStyle name="Normal 3 2 2 2 2 2 2 3 5" xfId="18761" xr:uid="{00000000-0005-0000-0000-00004C490000}"/>
    <cellStyle name="Normal 3 2 2 2 2 2 2 4" xfId="5312" xr:uid="{00000000-0005-0000-0000-0000C3140000}"/>
    <cellStyle name="Normal 3 2 2 2 2 2 2 4 2" xfId="15364" xr:uid="{00000000-0005-0000-0000-0000073C0000}"/>
    <cellStyle name="Normal 3 2 2 2 2 2 2 4 2 3" xfId="30462" xr:uid="{00000000-0005-0000-0000-000001770000}"/>
    <cellStyle name="Normal 3 2 2 2 2 2 2 4 3" xfId="10344" xr:uid="{00000000-0005-0000-0000-00006B280000}"/>
    <cellStyle name="Normal 3 2 2 2 2 2 2 4 3 3" xfId="25445" xr:uid="{00000000-0005-0000-0000-000068630000}"/>
    <cellStyle name="Normal 3 2 2 2 2 2 2 4 5" xfId="20432" xr:uid="{00000000-0005-0000-0000-0000D34F0000}"/>
    <cellStyle name="Normal 3 2 2 2 2 2 2 5" xfId="12022" xr:uid="{00000000-0005-0000-0000-0000F92E0000}"/>
    <cellStyle name="Normal 3 2 2 2 2 2 2 5 3" xfId="27120" xr:uid="{00000000-0005-0000-0000-0000F3690000}"/>
    <cellStyle name="Normal 3 2 2 2 2 2 2 6" xfId="7001" xr:uid="{00000000-0005-0000-0000-00005C1B0000}"/>
    <cellStyle name="Normal 3 2 2 2 2 2 2 6 3" xfId="22103" xr:uid="{00000000-0005-0000-0000-00005A560000}"/>
    <cellStyle name="Normal 3 2 2 2 2 2 2 8" xfId="17090" xr:uid="{00000000-0005-0000-0000-0000C5420000}"/>
    <cellStyle name="Normal 3 2 2 2 2 2 3" xfId="2348" xr:uid="{00000000-0005-0000-0000-00002F090000}"/>
    <cellStyle name="Normal 3 2 2 2 2 2 3 2" xfId="4038" xr:uid="{00000000-0005-0000-0000-0000C90F0000}"/>
    <cellStyle name="Normal 3 2 2 2 2 2 3 2 2" xfId="14111" xr:uid="{00000000-0005-0000-0000-000022370000}"/>
    <cellStyle name="Normal 3 2 2 2 2 2 3 2 2 3" xfId="29209" xr:uid="{00000000-0005-0000-0000-00001C720000}"/>
    <cellStyle name="Normal 3 2 2 2 2 2 3 2 3" xfId="9091" xr:uid="{00000000-0005-0000-0000-000086230000}"/>
    <cellStyle name="Normal 3 2 2 2 2 2 3 2 3 3" xfId="24192" xr:uid="{00000000-0005-0000-0000-0000835E0000}"/>
    <cellStyle name="Normal 3 2 2 2 2 2 3 2 5" xfId="19179" xr:uid="{00000000-0005-0000-0000-0000EE4A0000}"/>
    <cellStyle name="Normal 3 2 2 2 2 2 3 3" xfId="5730" xr:uid="{00000000-0005-0000-0000-000065160000}"/>
    <cellStyle name="Normal 3 2 2 2 2 2 3 3 2" xfId="15782" xr:uid="{00000000-0005-0000-0000-0000A93D0000}"/>
    <cellStyle name="Normal 3 2 2 2 2 2 3 3 2 3" xfId="30880" xr:uid="{00000000-0005-0000-0000-0000A3780000}"/>
    <cellStyle name="Normal 3 2 2 2 2 2 3 3 3" xfId="10762" xr:uid="{00000000-0005-0000-0000-00000D2A0000}"/>
    <cellStyle name="Normal 3 2 2 2 2 2 3 3 3 3" xfId="25863" xr:uid="{00000000-0005-0000-0000-00000A650000}"/>
    <cellStyle name="Normal 3 2 2 2 2 2 3 3 5" xfId="20850" xr:uid="{00000000-0005-0000-0000-000075510000}"/>
    <cellStyle name="Normal 3 2 2 2 2 2 3 4" xfId="12440" xr:uid="{00000000-0005-0000-0000-00009B300000}"/>
    <cellStyle name="Normal 3 2 2 2 2 2 3 4 3" xfId="27538" xr:uid="{00000000-0005-0000-0000-0000956B0000}"/>
    <cellStyle name="Normal 3 2 2 2 2 2 3 5" xfId="7419" xr:uid="{00000000-0005-0000-0000-0000FE1C0000}"/>
    <cellStyle name="Normal 3 2 2 2 2 2 3 5 3" xfId="22521" xr:uid="{00000000-0005-0000-0000-0000FC570000}"/>
    <cellStyle name="Normal 3 2 2 2 2 2 3 7" xfId="17508" xr:uid="{00000000-0005-0000-0000-000067440000}"/>
    <cellStyle name="Normal 3 2 2 2 2 2 4" xfId="3201" xr:uid="{00000000-0005-0000-0000-0000840C0000}"/>
    <cellStyle name="Normal 3 2 2 2 2 2 4 2" xfId="13275" xr:uid="{00000000-0005-0000-0000-0000DE330000}"/>
    <cellStyle name="Normal 3 2 2 2 2 2 4 2 3" xfId="28373" xr:uid="{00000000-0005-0000-0000-0000D86E0000}"/>
    <cellStyle name="Normal 3 2 2 2 2 2 4 3" xfId="8255" xr:uid="{00000000-0005-0000-0000-000042200000}"/>
    <cellStyle name="Normal 3 2 2 2 2 2 4 3 3" xfId="23356" xr:uid="{00000000-0005-0000-0000-00003F5B0000}"/>
    <cellStyle name="Normal 3 2 2 2 2 2 4 5" xfId="18343" xr:uid="{00000000-0005-0000-0000-0000AA470000}"/>
    <cellStyle name="Normal 3 2 2 2 2 2 5" xfId="4894" xr:uid="{00000000-0005-0000-0000-000021130000}"/>
    <cellStyle name="Normal 3 2 2 2 2 2 5 2" xfId="14946" xr:uid="{00000000-0005-0000-0000-0000653A0000}"/>
    <cellStyle name="Normal 3 2 2 2 2 2 5 2 3" xfId="30044" xr:uid="{00000000-0005-0000-0000-00005F750000}"/>
    <cellStyle name="Normal 3 2 2 2 2 2 5 3" xfId="9926" xr:uid="{00000000-0005-0000-0000-0000C9260000}"/>
    <cellStyle name="Normal 3 2 2 2 2 2 5 3 3" xfId="25027" xr:uid="{00000000-0005-0000-0000-0000C6610000}"/>
    <cellStyle name="Normal 3 2 2 2 2 2 5 5" xfId="20014" xr:uid="{00000000-0005-0000-0000-0000314E0000}"/>
    <cellStyle name="Normal 3 2 2 2 2 2 6" xfId="11604" xr:uid="{00000000-0005-0000-0000-0000572D0000}"/>
    <cellStyle name="Normal 3 2 2 2 2 2 6 3" xfId="26702" xr:uid="{00000000-0005-0000-0000-000051680000}"/>
    <cellStyle name="Normal 3 2 2 2 2 2 7" xfId="6583" xr:uid="{00000000-0005-0000-0000-0000BA190000}"/>
    <cellStyle name="Normal 3 2 2 2 2 2 7 3" xfId="21685" xr:uid="{00000000-0005-0000-0000-0000B8540000}"/>
    <cellStyle name="Normal 3 2 2 2 2 2 9" xfId="16672" xr:uid="{00000000-0005-0000-0000-000023410000}"/>
    <cellStyle name="Normal 3 2 2 2 2 3" xfId="1719" xr:uid="{00000000-0005-0000-0000-0000BA060000}"/>
    <cellStyle name="Normal 3 2 2 2 2 3 2" xfId="2558" xr:uid="{00000000-0005-0000-0000-0000010A0000}"/>
    <cellStyle name="Normal 3 2 2 2 2 3 2 2" xfId="4248" xr:uid="{00000000-0005-0000-0000-00009B100000}"/>
    <cellStyle name="Normal 3 2 2 2 2 3 2 2 2" xfId="14321" xr:uid="{00000000-0005-0000-0000-0000F4370000}"/>
    <cellStyle name="Normal 3 2 2 2 2 3 2 2 2 3" xfId="29419" xr:uid="{00000000-0005-0000-0000-0000EE720000}"/>
    <cellStyle name="Normal 3 2 2 2 2 3 2 2 3" xfId="9301" xr:uid="{00000000-0005-0000-0000-000058240000}"/>
    <cellStyle name="Normal 3 2 2 2 2 3 2 2 3 3" xfId="24402" xr:uid="{00000000-0005-0000-0000-0000555F0000}"/>
    <cellStyle name="Normal 3 2 2 2 2 3 2 2 5" xfId="19389" xr:uid="{00000000-0005-0000-0000-0000C04B0000}"/>
    <cellStyle name="Normal 3 2 2 2 2 3 2 3" xfId="5940" xr:uid="{00000000-0005-0000-0000-000037170000}"/>
    <cellStyle name="Normal 3 2 2 2 2 3 2 3 2" xfId="15992" xr:uid="{00000000-0005-0000-0000-00007B3E0000}"/>
    <cellStyle name="Normal 3 2 2 2 2 3 2 3 2 3" xfId="31090" xr:uid="{00000000-0005-0000-0000-000075790000}"/>
    <cellStyle name="Normal 3 2 2 2 2 3 2 3 3" xfId="10972" xr:uid="{00000000-0005-0000-0000-0000DF2A0000}"/>
    <cellStyle name="Normal 3 2 2 2 2 3 2 3 3 3" xfId="26073" xr:uid="{00000000-0005-0000-0000-0000DC650000}"/>
    <cellStyle name="Normal 3 2 2 2 2 3 2 3 5" xfId="21060" xr:uid="{00000000-0005-0000-0000-000047520000}"/>
    <cellStyle name="Normal 3 2 2 2 2 3 2 4" xfId="12650" xr:uid="{00000000-0005-0000-0000-00006D310000}"/>
    <cellStyle name="Normal 3 2 2 2 2 3 2 4 3" xfId="27748" xr:uid="{00000000-0005-0000-0000-0000676C0000}"/>
    <cellStyle name="Normal 3 2 2 2 2 3 2 5" xfId="7629" xr:uid="{00000000-0005-0000-0000-0000D01D0000}"/>
    <cellStyle name="Normal 3 2 2 2 2 3 2 5 3" xfId="22731" xr:uid="{00000000-0005-0000-0000-0000CE580000}"/>
    <cellStyle name="Normal 3 2 2 2 2 3 2 7" xfId="17718" xr:uid="{00000000-0005-0000-0000-000039450000}"/>
    <cellStyle name="Normal 3 2 2 2 2 3 3" xfId="3411" xr:uid="{00000000-0005-0000-0000-0000560D0000}"/>
    <cellStyle name="Normal 3 2 2 2 2 3 3 2" xfId="13485" xr:uid="{00000000-0005-0000-0000-0000B0340000}"/>
    <cellStyle name="Normal 3 2 2 2 2 3 3 2 3" xfId="28583" xr:uid="{00000000-0005-0000-0000-0000AA6F0000}"/>
    <cellStyle name="Normal 3 2 2 2 2 3 3 3" xfId="8465" xr:uid="{00000000-0005-0000-0000-000014210000}"/>
    <cellStyle name="Normal 3 2 2 2 2 3 3 3 3" xfId="23566" xr:uid="{00000000-0005-0000-0000-0000115C0000}"/>
    <cellStyle name="Normal 3 2 2 2 2 3 3 5" xfId="18553" xr:uid="{00000000-0005-0000-0000-00007C480000}"/>
    <cellStyle name="Normal 3 2 2 2 2 3 4" xfId="5104" xr:uid="{00000000-0005-0000-0000-0000F3130000}"/>
    <cellStyle name="Normal 3 2 2 2 2 3 4 2" xfId="15156" xr:uid="{00000000-0005-0000-0000-0000373B0000}"/>
    <cellStyle name="Normal 3 2 2 2 2 3 4 2 3" xfId="30254" xr:uid="{00000000-0005-0000-0000-000031760000}"/>
    <cellStyle name="Normal 3 2 2 2 2 3 4 3" xfId="10136" xr:uid="{00000000-0005-0000-0000-00009B270000}"/>
    <cellStyle name="Normal 3 2 2 2 2 3 4 3 3" xfId="25237" xr:uid="{00000000-0005-0000-0000-000098620000}"/>
    <cellStyle name="Normal 3 2 2 2 2 3 4 5" xfId="20224" xr:uid="{00000000-0005-0000-0000-0000034F0000}"/>
    <cellStyle name="Normal 3 2 2 2 2 3 5" xfId="11814" xr:uid="{00000000-0005-0000-0000-0000292E0000}"/>
    <cellStyle name="Normal 3 2 2 2 2 3 5 3" xfId="26912" xr:uid="{00000000-0005-0000-0000-000023690000}"/>
    <cellStyle name="Normal 3 2 2 2 2 3 6" xfId="6793" xr:uid="{00000000-0005-0000-0000-00008C1A0000}"/>
    <cellStyle name="Normal 3 2 2 2 2 3 6 3" xfId="21895" xr:uid="{00000000-0005-0000-0000-00008A550000}"/>
    <cellStyle name="Normal 3 2 2 2 2 3 8" xfId="16882" xr:uid="{00000000-0005-0000-0000-0000F5410000}"/>
    <cellStyle name="Normal 3 2 2 2 2 4" xfId="2140" xr:uid="{00000000-0005-0000-0000-00005F080000}"/>
    <cellStyle name="Normal 3 2 2 2 2 4 2" xfId="3830" xr:uid="{00000000-0005-0000-0000-0000F90E0000}"/>
    <cellStyle name="Normal 3 2 2 2 2 4 2 2" xfId="13903" xr:uid="{00000000-0005-0000-0000-000052360000}"/>
    <cellStyle name="Normal 3 2 2 2 2 4 2 2 3" xfId="29001" xr:uid="{00000000-0005-0000-0000-00004C710000}"/>
    <cellStyle name="Normal 3 2 2 2 2 4 2 3" xfId="8883" xr:uid="{00000000-0005-0000-0000-0000B6220000}"/>
    <cellStyle name="Normal 3 2 2 2 2 4 2 3 3" xfId="23984" xr:uid="{00000000-0005-0000-0000-0000B35D0000}"/>
    <cellStyle name="Normal 3 2 2 2 2 4 2 5" xfId="18971" xr:uid="{00000000-0005-0000-0000-00001E4A0000}"/>
    <cellStyle name="Normal 3 2 2 2 2 4 3" xfId="5522" xr:uid="{00000000-0005-0000-0000-000095150000}"/>
    <cellStyle name="Normal 3 2 2 2 2 4 3 2" xfId="15574" xr:uid="{00000000-0005-0000-0000-0000D93C0000}"/>
    <cellStyle name="Normal 3 2 2 2 2 4 3 2 3" xfId="30672" xr:uid="{00000000-0005-0000-0000-0000D3770000}"/>
    <cellStyle name="Normal 3 2 2 2 2 4 3 3" xfId="10554" xr:uid="{00000000-0005-0000-0000-00003D290000}"/>
    <cellStyle name="Normal 3 2 2 2 2 4 3 3 3" xfId="25655" xr:uid="{00000000-0005-0000-0000-00003A640000}"/>
    <cellStyle name="Normal 3 2 2 2 2 4 3 5" xfId="20642" xr:uid="{00000000-0005-0000-0000-0000A5500000}"/>
    <cellStyle name="Normal 3 2 2 2 2 4 4" xfId="12232" xr:uid="{00000000-0005-0000-0000-0000CB2F0000}"/>
    <cellStyle name="Normal 3 2 2 2 2 4 4 3" xfId="27330" xr:uid="{00000000-0005-0000-0000-0000C56A0000}"/>
    <cellStyle name="Normal 3 2 2 2 2 4 5" xfId="7211" xr:uid="{00000000-0005-0000-0000-00002E1C0000}"/>
    <cellStyle name="Normal 3 2 2 2 2 4 5 3" xfId="22313" xr:uid="{00000000-0005-0000-0000-00002C570000}"/>
    <cellStyle name="Normal 3 2 2 2 2 4 7" xfId="17300" xr:uid="{00000000-0005-0000-0000-000097430000}"/>
    <cellStyle name="Normal 3 2 2 2 2 5" xfId="2993" xr:uid="{00000000-0005-0000-0000-0000B40B0000}"/>
    <cellStyle name="Normal 3 2 2 2 2 5 2" xfId="13067" xr:uid="{00000000-0005-0000-0000-00000E330000}"/>
    <cellStyle name="Normal 3 2 2 2 2 5 2 3" xfId="28165" xr:uid="{00000000-0005-0000-0000-0000086E0000}"/>
    <cellStyle name="Normal 3 2 2 2 2 5 3" xfId="8047" xr:uid="{00000000-0005-0000-0000-0000721F0000}"/>
    <cellStyle name="Normal 3 2 2 2 2 5 3 3" xfId="23148" xr:uid="{00000000-0005-0000-0000-00006F5A0000}"/>
    <cellStyle name="Normal 3 2 2 2 2 5 5" xfId="18135" xr:uid="{00000000-0005-0000-0000-0000DA460000}"/>
    <cellStyle name="Normal 3 2 2 2 2 6" xfId="4686" xr:uid="{00000000-0005-0000-0000-000051120000}"/>
    <cellStyle name="Normal 3 2 2 2 2 6 2" xfId="14738" xr:uid="{00000000-0005-0000-0000-000095390000}"/>
    <cellStyle name="Normal 3 2 2 2 2 6 2 3" xfId="29836" xr:uid="{00000000-0005-0000-0000-00008F740000}"/>
    <cellStyle name="Normal 3 2 2 2 2 6 3" xfId="9718" xr:uid="{00000000-0005-0000-0000-0000F9250000}"/>
    <cellStyle name="Normal 3 2 2 2 2 6 3 3" xfId="24819" xr:uid="{00000000-0005-0000-0000-0000F6600000}"/>
    <cellStyle name="Normal 3 2 2 2 2 6 5" xfId="19806" xr:uid="{00000000-0005-0000-0000-0000614D0000}"/>
    <cellStyle name="Normal 3 2 2 2 2 7" xfId="11396" xr:uid="{00000000-0005-0000-0000-0000872C0000}"/>
    <cellStyle name="Normal 3 2 2 2 2 7 3" xfId="26494" xr:uid="{00000000-0005-0000-0000-000081670000}"/>
    <cellStyle name="Normal 3 2 2 2 2 8" xfId="6375" xr:uid="{00000000-0005-0000-0000-0000EA180000}"/>
    <cellStyle name="Normal 3 2 2 2 2 8 3" xfId="21477" xr:uid="{00000000-0005-0000-0000-0000E8530000}"/>
    <cellStyle name="Normal 3 2 2 2 3" xfId="1402" xr:uid="{00000000-0005-0000-0000-00007D050000}"/>
    <cellStyle name="Normal 3 2 2 2 3 2" xfId="1823" xr:uid="{00000000-0005-0000-0000-000022070000}"/>
    <cellStyle name="Normal 3 2 2 2 3 2 2" xfId="2662" xr:uid="{00000000-0005-0000-0000-0000690A0000}"/>
    <cellStyle name="Normal 3 2 2 2 3 2 2 2" xfId="4352" xr:uid="{00000000-0005-0000-0000-000003110000}"/>
    <cellStyle name="Normal 3 2 2 2 3 2 2 2 2" xfId="14425" xr:uid="{00000000-0005-0000-0000-00005C380000}"/>
    <cellStyle name="Normal 3 2 2 2 3 2 2 2 2 3" xfId="29523" xr:uid="{00000000-0005-0000-0000-000056730000}"/>
    <cellStyle name="Normal 3 2 2 2 3 2 2 2 3" xfId="9405" xr:uid="{00000000-0005-0000-0000-0000C0240000}"/>
    <cellStyle name="Normal 3 2 2 2 3 2 2 2 3 3" xfId="24506" xr:uid="{00000000-0005-0000-0000-0000BD5F0000}"/>
    <cellStyle name="Normal 3 2 2 2 3 2 2 2 5" xfId="19493" xr:uid="{00000000-0005-0000-0000-0000284C0000}"/>
    <cellStyle name="Normal 3 2 2 2 3 2 2 3" xfId="6044" xr:uid="{00000000-0005-0000-0000-00009F170000}"/>
    <cellStyle name="Normal 3 2 2 2 3 2 2 3 2" xfId="16096" xr:uid="{00000000-0005-0000-0000-0000E33E0000}"/>
    <cellStyle name="Normal 3 2 2 2 3 2 2 3 2 3" xfId="31194" xr:uid="{00000000-0005-0000-0000-0000DD790000}"/>
    <cellStyle name="Normal 3 2 2 2 3 2 2 3 3" xfId="11076" xr:uid="{00000000-0005-0000-0000-0000472B0000}"/>
    <cellStyle name="Normal 3 2 2 2 3 2 2 3 3 3" xfId="26177" xr:uid="{00000000-0005-0000-0000-000044660000}"/>
    <cellStyle name="Normal 3 2 2 2 3 2 2 3 5" xfId="21164" xr:uid="{00000000-0005-0000-0000-0000AF520000}"/>
    <cellStyle name="Normal 3 2 2 2 3 2 2 4" xfId="12754" xr:uid="{00000000-0005-0000-0000-0000D5310000}"/>
    <cellStyle name="Normal 3 2 2 2 3 2 2 4 3" xfId="27852" xr:uid="{00000000-0005-0000-0000-0000CF6C0000}"/>
    <cellStyle name="Normal 3 2 2 2 3 2 2 5" xfId="7733" xr:uid="{00000000-0005-0000-0000-0000381E0000}"/>
    <cellStyle name="Normal 3 2 2 2 3 2 2 5 3" xfId="22835" xr:uid="{00000000-0005-0000-0000-000036590000}"/>
    <cellStyle name="Normal 3 2 2 2 3 2 2 7" xfId="17822" xr:uid="{00000000-0005-0000-0000-0000A1450000}"/>
    <cellStyle name="Normal 3 2 2 2 3 2 3" xfId="3515" xr:uid="{00000000-0005-0000-0000-0000BE0D0000}"/>
    <cellStyle name="Normal 3 2 2 2 3 2 3 2" xfId="13589" xr:uid="{00000000-0005-0000-0000-000018350000}"/>
    <cellStyle name="Normal 3 2 2 2 3 2 3 2 3" xfId="28687" xr:uid="{00000000-0005-0000-0000-000012700000}"/>
    <cellStyle name="Normal 3 2 2 2 3 2 3 3" xfId="8569" xr:uid="{00000000-0005-0000-0000-00007C210000}"/>
    <cellStyle name="Normal 3 2 2 2 3 2 3 3 3" xfId="23670" xr:uid="{00000000-0005-0000-0000-0000795C0000}"/>
    <cellStyle name="Normal 3 2 2 2 3 2 3 5" xfId="18657" xr:uid="{00000000-0005-0000-0000-0000E4480000}"/>
    <cellStyle name="Normal 3 2 2 2 3 2 4" xfId="5208" xr:uid="{00000000-0005-0000-0000-00005B140000}"/>
    <cellStyle name="Normal 3 2 2 2 3 2 4 2" xfId="15260" xr:uid="{00000000-0005-0000-0000-00009F3B0000}"/>
    <cellStyle name="Normal 3 2 2 2 3 2 4 2 3" xfId="30358" xr:uid="{00000000-0005-0000-0000-000099760000}"/>
    <cellStyle name="Normal 3 2 2 2 3 2 4 3" xfId="10240" xr:uid="{00000000-0005-0000-0000-000003280000}"/>
    <cellStyle name="Normal 3 2 2 2 3 2 4 3 3" xfId="25341" xr:uid="{00000000-0005-0000-0000-000000630000}"/>
    <cellStyle name="Normal 3 2 2 2 3 2 4 5" xfId="20328" xr:uid="{00000000-0005-0000-0000-00006B4F0000}"/>
    <cellStyle name="Normal 3 2 2 2 3 2 5" xfId="11918" xr:uid="{00000000-0005-0000-0000-0000912E0000}"/>
    <cellStyle name="Normal 3 2 2 2 3 2 5 3" xfId="27016" xr:uid="{00000000-0005-0000-0000-00008B690000}"/>
    <cellStyle name="Normal 3 2 2 2 3 2 6" xfId="6897" xr:uid="{00000000-0005-0000-0000-0000F41A0000}"/>
    <cellStyle name="Normal 3 2 2 2 3 2 6 3" xfId="21999" xr:uid="{00000000-0005-0000-0000-0000F2550000}"/>
    <cellStyle name="Normal 3 2 2 2 3 2 8" xfId="16986" xr:uid="{00000000-0005-0000-0000-00005D420000}"/>
    <cellStyle name="Normal 3 2 2 2 3 3" xfId="2244" xr:uid="{00000000-0005-0000-0000-0000C7080000}"/>
    <cellStyle name="Normal 3 2 2 2 3 3 2" xfId="3934" xr:uid="{00000000-0005-0000-0000-0000610F0000}"/>
    <cellStyle name="Normal 3 2 2 2 3 3 2 2" xfId="14007" xr:uid="{00000000-0005-0000-0000-0000BA360000}"/>
    <cellStyle name="Normal 3 2 2 2 3 3 2 2 3" xfId="29105" xr:uid="{00000000-0005-0000-0000-0000B4710000}"/>
    <cellStyle name="Normal 3 2 2 2 3 3 2 3" xfId="8987" xr:uid="{00000000-0005-0000-0000-00001E230000}"/>
    <cellStyle name="Normal 3 2 2 2 3 3 2 3 3" xfId="24088" xr:uid="{00000000-0005-0000-0000-00001B5E0000}"/>
    <cellStyle name="Normal 3 2 2 2 3 3 2 5" xfId="19075" xr:uid="{00000000-0005-0000-0000-0000864A0000}"/>
    <cellStyle name="Normal 3 2 2 2 3 3 3" xfId="5626" xr:uid="{00000000-0005-0000-0000-0000FD150000}"/>
    <cellStyle name="Normal 3 2 2 2 3 3 3 2" xfId="15678" xr:uid="{00000000-0005-0000-0000-0000413D0000}"/>
    <cellStyle name="Normal 3 2 2 2 3 3 3 2 3" xfId="30776" xr:uid="{00000000-0005-0000-0000-00003B780000}"/>
    <cellStyle name="Normal 3 2 2 2 3 3 3 3" xfId="10658" xr:uid="{00000000-0005-0000-0000-0000A5290000}"/>
    <cellStyle name="Normal 3 2 2 2 3 3 3 3 3" xfId="25759" xr:uid="{00000000-0005-0000-0000-0000A2640000}"/>
    <cellStyle name="Normal 3 2 2 2 3 3 3 5" xfId="20746" xr:uid="{00000000-0005-0000-0000-00000D510000}"/>
    <cellStyle name="Normal 3 2 2 2 3 3 4" xfId="12336" xr:uid="{00000000-0005-0000-0000-000033300000}"/>
    <cellStyle name="Normal 3 2 2 2 3 3 4 3" xfId="27434" xr:uid="{00000000-0005-0000-0000-00002D6B0000}"/>
    <cellStyle name="Normal 3 2 2 2 3 3 5" xfId="7315" xr:uid="{00000000-0005-0000-0000-0000961C0000}"/>
    <cellStyle name="Normal 3 2 2 2 3 3 5 3" xfId="22417" xr:uid="{00000000-0005-0000-0000-000094570000}"/>
    <cellStyle name="Normal 3 2 2 2 3 3 7" xfId="17404" xr:uid="{00000000-0005-0000-0000-0000FF430000}"/>
    <cellStyle name="Normal 3 2 2 2 3 4" xfId="3097" xr:uid="{00000000-0005-0000-0000-00001C0C0000}"/>
    <cellStyle name="Normal 3 2 2 2 3 4 2" xfId="13171" xr:uid="{00000000-0005-0000-0000-000076330000}"/>
    <cellStyle name="Normal 3 2 2 2 3 4 2 3" xfId="28269" xr:uid="{00000000-0005-0000-0000-0000706E0000}"/>
    <cellStyle name="Normal 3 2 2 2 3 4 3" xfId="8151" xr:uid="{00000000-0005-0000-0000-0000DA1F0000}"/>
    <cellStyle name="Normal 3 2 2 2 3 4 3 3" xfId="23252" xr:uid="{00000000-0005-0000-0000-0000D75A0000}"/>
    <cellStyle name="Normal 3 2 2 2 3 4 5" xfId="18239" xr:uid="{00000000-0005-0000-0000-000042470000}"/>
    <cellStyle name="Normal 3 2 2 2 3 5" xfId="4790" xr:uid="{00000000-0005-0000-0000-0000B9120000}"/>
    <cellStyle name="Normal 3 2 2 2 3 5 2" xfId="14842" xr:uid="{00000000-0005-0000-0000-0000FD390000}"/>
    <cellStyle name="Normal 3 2 2 2 3 5 2 3" xfId="29940" xr:uid="{00000000-0005-0000-0000-0000F7740000}"/>
    <cellStyle name="Normal 3 2 2 2 3 5 3" xfId="9822" xr:uid="{00000000-0005-0000-0000-000061260000}"/>
    <cellStyle name="Normal 3 2 2 2 3 5 3 3" xfId="24923" xr:uid="{00000000-0005-0000-0000-00005E610000}"/>
    <cellStyle name="Normal 3 2 2 2 3 5 5" xfId="19910" xr:uid="{00000000-0005-0000-0000-0000C94D0000}"/>
    <cellStyle name="Normal 3 2 2 2 3 6" xfId="11500" xr:uid="{00000000-0005-0000-0000-0000EF2C0000}"/>
    <cellStyle name="Normal 3 2 2 2 3 6 3" xfId="26598" xr:uid="{00000000-0005-0000-0000-0000E9670000}"/>
    <cellStyle name="Normal 3 2 2 2 3 7" xfId="6479" xr:uid="{00000000-0005-0000-0000-000052190000}"/>
    <cellStyle name="Normal 3 2 2 2 3 7 3" xfId="21581" xr:uid="{00000000-0005-0000-0000-000050540000}"/>
    <cellStyle name="Normal 3 2 2 2 3 9" xfId="16568" xr:uid="{00000000-0005-0000-0000-0000BB400000}"/>
    <cellStyle name="Normal 3 2 2 2 4" xfId="1615" xr:uid="{00000000-0005-0000-0000-000052060000}"/>
    <cellStyle name="Normal 3 2 2 2 4 2" xfId="2454" xr:uid="{00000000-0005-0000-0000-000099090000}"/>
    <cellStyle name="Normal 3 2 2 2 4 2 2" xfId="4144" xr:uid="{00000000-0005-0000-0000-000033100000}"/>
    <cellStyle name="Normal 3 2 2 2 4 2 2 2" xfId="14217" xr:uid="{00000000-0005-0000-0000-00008C370000}"/>
    <cellStyle name="Normal 3 2 2 2 4 2 2 2 3" xfId="29315" xr:uid="{00000000-0005-0000-0000-000086720000}"/>
    <cellStyle name="Normal 3 2 2 2 4 2 2 3" xfId="9197" xr:uid="{00000000-0005-0000-0000-0000F0230000}"/>
    <cellStyle name="Normal 3 2 2 2 4 2 2 3 3" xfId="24298" xr:uid="{00000000-0005-0000-0000-0000ED5E0000}"/>
    <cellStyle name="Normal 3 2 2 2 4 2 2 5" xfId="19285" xr:uid="{00000000-0005-0000-0000-0000584B0000}"/>
    <cellStyle name="Normal 3 2 2 2 4 2 3" xfId="5836" xr:uid="{00000000-0005-0000-0000-0000CF160000}"/>
    <cellStyle name="Normal 3 2 2 2 4 2 3 2" xfId="15888" xr:uid="{00000000-0005-0000-0000-0000133E0000}"/>
    <cellStyle name="Normal 3 2 2 2 4 2 3 2 3" xfId="30986" xr:uid="{00000000-0005-0000-0000-00000D790000}"/>
    <cellStyle name="Normal 3 2 2 2 4 2 3 3" xfId="10868" xr:uid="{00000000-0005-0000-0000-0000772A0000}"/>
    <cellStyle name="Normal 3 2 2 2 4 2 3 3 3" xfId="25969" xr:uid="{00000000-0005-0000-0000-000074650000}"/>
    <cellStyle name="Normal 3 2 2 2 4 2 3 5" xfId="20956" xr:uid="{00000000-0005-0000-0000-0000DF510000}"/>
    <cellStyle name="Normal 3 2 2 2 4 2 4" xfId="12546" xr:uid="{00000000-0005-0000-0000-000005310000}"/>
    <cellStyle name="Normal 3 2 2 2 4 2 4 3" xfId="27644" xr:uid="{00000000-0005-0000-0000-0000FF6B0000}"/>
    <cellStyle name="Normal 3 2 2 2 4 2 5" xfId="7525" xr:uid="{00000000-0005-0000-0000-0000681D0000}"/>
    <cellStyle name="Normal 3 2 2 2 4 2 5 3" xfId="22627" xr:uid="{00000000-0005-0000-0000-000066580000}"/>
    <cellStyle name="Normal 3 2 2 2 4 2 7" xfId="17614" xr:uid="{00000000-0005-0000-0000-0000D1440000}"/>
    <cellStyle name="Normal 3 2 2 2 4 3" xfId="3307" xr:uid="{00000000-0005-0000-0000-0000EE0C0000}"/>
    <cellStyle name="Normal 3 2 2 2 4 3 2" xfId="13381" xr:uid="{00000000-0005-0000-0000-000048340000}"/>
    <cellStyle name="Normal 3 2 2 2 4 3 2 3" xfId="28479" xr:uid="{00000000-0005-0000-0000-0000426F0000}"/>
    <cellStyle name="Normal 3 2 2 2 4 3 3" xfId="8361" xr:uid="{00000000-0005-0000-0000-0000AC200000}"/>
    <cellStyle name="Normal 3 2 2 2 4 3 3 3" xfId="23462" xr:uid="{00000000-0005-0000-0000-0000A95B0000}"/>
    <cellStyle name="Normal 3 2 2 2 4 3 5" xfId="18449" xr:uid="{00000000-0005-0000-0000-000014480000}"/>
    <cellStyle name="Normal 3 2 2 2 4 4" xfId="5000" xr:uid="{00000000-0005-0000-0000-00008B130000}"/>
    <cellStyle name="Normal 3 2 2 2 4 4 2" xfId="15052" xr:uid="{00000000-0005-0000-0000-0000CF3A0000}"/>
    <cellStyle name="Normal 3 2 2 2 4 4 2 3" xfId="30150" xr:uid="{00000000-0005-0000-0000-0000C9750000}"/>
    <cellStyle name="Normal 3 2 2 2 4 4 3" xfId="10032" xr:uid="{00000000-0005-0000-0000-000033270000}"/>
    <cellStyle name="Normal 3 2 2 2 4 4 3 3" xfId="25133" xr:uid="{00000000-0005-0000-0000-000030620000}"/>
    <cellStyle name="Normal 3 2 2 2 4 4 5" xfId="20120" xr:uid="{00000000-0005-0000-0000-00009B4E0000}"/>
    <cellStyle name="Normal 3 2 2 2 4 5" xfId="11710" xr:uid="{00000000-0005-0000-0000-0000C12D0000}"/>
    <cellStyle name="Normal 3 2 2 2 4 5 3" xfId="26808" xr:uid="{00000000-0005-0000-0000-0000BB680000}"/>
    <cellStyle name="Normal 3 2 2 2 4 6" xfId="6689" xr:uid="{00000000-0005-0000-0000-0000241A0000}"/>
    <cellStyle name="Normal 3 2 2 2 4 6 3" xfId="21791" xr:uid="{00000000-0005-0000-0000-000022550000}"/>
    <cellStyle name="Normal 3 2 2 2 4 8" xfId="16778" xr:uid="{00000000-0005-0000-0000-00008D410000}"/>
    <cellStyle name="Normal 3 2 2 2 5" xfId="2036" xr:uid="{00000000-0005-0000-0000-0000F7070000}"/>
    <cellStyle name="Normal 3 2 2 2 5 2" xfId="3726" xr:uid="{00000000-0005-0000-0000-0000910E0000}"/>
    <cellStyle name="Normal 3 2 2 2 5 2 2" xfId="13799" xr:uid="{00000000-0005-0000-0000-0000EA350000}"/>
    <cellStyle name="Normal 3 2 2 2 5 2 2 3" xfId="28897" xr:uid="{00000000-0005-0000-0000-0000E4700000}"/>
    <cellStyle name="Normal 3 2 2 2 5 2 3" xfId="8779" xr:uid="{00000000-0005-0000-0000-00004E220000}"/>
    <cellStyle name="Normal 3 2 2 2 5 2 3 3" xfId="23880" xr:uid="{00000000-0005-0000-0000-00004B5D0000}"/>
    <cellStyle name="Normal 3 2 2 2 5 2 5" xfId="18867" xr:uid="{00000000-0005-0000-0000-0000B6490000}"/>
    <cellStyle name="Normal 3 2 2 2 5 3" xfId="5418" xr:uid="{00000000-0005-0000-0000-00002D150000}"/>
    <cellStyle name="Normal 3 2 2 2 5 3 2" xfId="15470" xr:uid="{00000000-0005-0000-0000-0000713C0000}"/>
    <cellStyle name="Normal 3 2 2 2 5 3 2 3" xfId="30568" xr:uid="{00000000-0005-0000-0000-00006B770000}"/>
    <cellStyle name="Normal 3 2 2 2 5 3 3" xfId="10450" xr:uid="{00000000-0005-0000-0000-0000D5280000}"/>
    <cellStyle name="Normal 3 2 2 2 5 3 3 3" xfId="25551" xr:uid="{00000000-0005-0000-0000-0000D2630000}"/>
    <cellStyle name="Normal 3 2 2 2 5 3 5" xfId="20538" xr:uid="{00000000-0005-0000-0000-00003D500000}"/>
    <cellStyle name="Normal 3 2 2 2 5 4" xfId="12128" xr:uid="{00000000-0005-0000-0000-0000632F0000}"/>
    <cellStyle name="Normal 3 2 2 2 5 4 3" xfId="27226" xr:uid="{00000000-0005-0000-0000-00005D6A0000}"/>
    <cellStyle name="Normal 3 2 2 2 5 5" xfId="7107" xr:uid="{00000000-0005-0000-0000-0000C61B0000}"/>
    <cellStyle name="Normal 3 2 2 2 5 5 3" xfId="22209" xr:uid="{00000000-0005-0000-0000-0000C4560000}"/>
    <cellStyle name="Normal 3 2 2 2 5 7" xfId="17196" xr:uid="{00000000-0005-0000-0000-00002F430000}"/>
    <cellStyle name="Normal 3 2 2 2 6" xfId="2889" xr:uid="{00000000-0005-0000-0000-00004C0B0000}"/>
    <cellStyle name="Normal 3 2 2 2 6 2" xfId="12963" xr:uid="{00000000-0005-0000-0000-0000A6320000}"/>
    <cellStyle name="Normal 3 2 2 2 6 2 3" xfId="28061" xr:uid="{00000000-0005-0000-0000-0000A06D0000}"/>
    <cellStyle name="Normal 3 2 2 2 6 3" xfId="7943" xr:uid="{00000000-0005-0000-0000-00000A1F0000}"/>
    <cellStyle name="Normal 3 2 2 2 6 3 3" xfId="23044" xr:uid="{00000000-0005-0000-0000-0000075A0000}"/>
    <cellStyle name="Normal 3 2 2 2 6 5" xfId="18031" xr:uid="{00000000-0005-0000-0000-000072460000}"/>
    <cellStyle name="Normal 3 2 2 2 7" xfId="4582" xr:uid="{00000000-0005-0000-0000-0000E9110000}"/>
    <cellStyle name="Normal 3 2 2 2 7 2" xfId="14634" xr:uid="{00000000-0005-0000-0000-00002D390000}"/>
    <cellStyle name="Normal 3 2 2 2 7 2 3" xfId="29732" xr:uid="{00000000-0005-0000-0000-000027740000}"/>
    <cellStyle name="Normal 3 2 2 2 7 3" xfId="9614" xr:uid="{00000000-0005-0000-0000-000091250000}"/>
    <cellStyle name="Normal 3 2 2 2 7 3 3" xfId="24715" xr:uid="{00000000-0005-0000-0000-00008E600000}"/>
    <cellStyle name="Normal 3 2 2 2 7 5" xfId="19702" xr:uid="{00000000-0005-0000-0000-0000F94C0000}"/>
    <cellStyle name="Normal 3 2 2 2 8" xfId="11292" xr:uid="{00000000-0005-0000-0000-00001F2C0000}"/>
    <cellStyle name="Normal 3 2 2 2 8 3" xfId="26390" xr:uid="{00000000-0005-0000-0000-000019670000}"/>
    <cellStyle name="Normal 3 2 2 2 9" xfId="6271" xr:uid="{00000000-0005-0000-0000-000082180000}"/>
    <cellStyle name="Normal 3 2 2 2 9 3" xfId="21373" xr:uid="{00000000-0005-0000-0000-000080530000}"/>
    <cellStyle name="Normal 3 2 2 3" xfId="1235" xr:uid="{00000000-0005-0000-0000-0000D6040000}"/>
    <cellStyle name="Normal 3 2 2 3 10" xfId="16412" xr:uid="{00000000-0005-0000-0000-00001F400000}"/>
    <cellStyle name="Normal 3 2 2 3 2" xfId="1454" xr:uid="{00000000-0005-0000-0000-0000B1050000}"/>
    <cellStyle name="Normal 3 2 2 3 2 2" xfId="1875" xr:uid="{00000000-0005-0000-0000-000056070000}"/>
    <cellStyle name="Normal 3 2 2 3 2 2 2" xfId="2714" xr:uid="{00000000-0005-0000-0000-00009D0A0000}"/>
    <cellStyle name="Normal 3 2 2 3 2 2 2 2" xfId="4404" xr:uid="{00000000-0005-0000-0000-000037110000}"/>
    <cellStyle name="Normal 3 2 2 3 2 2 2 2 2" xfId="14477" xr:uid="{00000000-0005-0000-0000-000090380000}"/>
    <cellStyle name="Normal 3 2 2 3 2 2 2 2 2 3" xfId="29575" xr:uid="{00000000-0005-0000-0000-00008A730000}"/>
    <cellStyle name="Normal 3 2 2 3 2 2 2 2 3" xfId="9457" xr:uid="{00000000-0005-0000-0000-0000F4240000}"/>
    <cellStyle name="Normal 3 2 2 3 2 2 2 2 3 3" xfId="24558" xr:uid="{00000000-0005-0000-0000-0000F15F0000}"/>
    <cellStyle name="Normal 3 2 2 3 2 2 2 2 5" xfId="19545" xr:uid="{00000000-0005-0000-0000-00005C4C0000}"/>
    <cellStyle name="Normal 3 2 2 3 2 2 2 3" xfId="6096" xr:uid="{00000000-0005-0000-0000-0000D3170000}"/>
    <cellStyle name="Normal 3 2 2 3 2 2 2 3 2" xfId="16148" xr:uid="{00000000-0005-0000-0000-0000173F0000}"/>
    <cellStyle name="Normal 3 2 2 3 2 2 2 3 2 3" xfId="31246" xr:uid="{00000000-0005-0000-0000-0000117A0000}"/>
    <cellStyle name="Normal 3 2 2 3 2 2 2 3 3" xfId="11128" xr:uid="{00000000-0005-0000-0000-00007B2B0000}"/>
    <cellStyle name="Normal 3 2 2 3 2 2 2 3 3 3" xfId="26229" xr:uid="{00000000-0005-0000-0000-000078660000}"/>
    <cellStyle name="Normal 3 2 2 3 2 2 2 3 5" xfId="21216" xr:uid="{00000000-0005-0000-0000-0000E3520000}"/>
    <cellStyle name="Normal 3 2 2 3 2 2 2 4" xfId="12806" xr:uid="{00000000-0005-0000-0000-000009320000}"/>
    <cellStyle name="Normal 3 2 2 3 2 2 2 4 3" xfId="27904" xr:uid="{00000000-0005-0000-0000-0000036D0000}"/>
    <cellStyle name="Normal 3 2 2 3 2 2 2 5" xfId="7785" xr:uid="{00000000-0005-0000-0000-00006C1E0000}"/>
    <cellStyle name="Normal 3 2 2 3 2 2 2 5 3" xfId="22887" xr:uid="{00000000-0005-0000-0000-00006A590000}"/>
    <cellStyle name="Normal 3 2 2 3 2 2 2 7" xfId="17874" xr:uid="{00000000-0005-0000-0000-0000D5450000}"/>
    <cellStyle name="Normal 3 2 2 3 2 2 3" xfId="3567" xr:uid="{00000000-0005-0000-0000-0000F20D0000}"/>
    <cellStyle name="Normal 3 2 2 3 2 2 3 2" xfId="13641" xr:uid="{00000000-0005-0000-0000-00004C350000}"/>
    <cellStyle name="Normal 3 2 2 3 2 2 3 2 3" xfId="28739" xr:uid="{00000000-0005-0000-0000-000046700000}"/>
    <cellStyle name="Normal 3 2 2 3 2 2 3 3" xfId="8621" xr:uid="{00000000-0005-0000-0000-0000B0210000}"/>
    <cellStyle name="Normal 3 2 2 3 2 2 3 3 3" xfId="23722" xr:uid="{00000000-0005-0000-0000-0000AD5C0000}"/>
    <cellStyle name="Normal 3 2 2 3 2 2 3 5" xfId="18709" xr:uid="{00000000-0005-0000-0000-000018490000}"/>
    <cellStyle name="Normal 3 2 2 3 2 2 4" xfId="5260" xr:uid="{00000000-0005-0000-0000-00008F140000}"/>
    <cellStyle name="Normal 3 2 2 3 2 2 4 2" xfId="15312" xr:uid="{00000000-0005-0000-0000-0000D33B0000}"/>
    <cellStyle name="Normal 3 2 2 3 2 2 4 2 3" xfId="30410" xr:uid="{00000000-0005-0000-0000-0000CD760000}"/>
    <cellStyle name="Normal 3 2 2 3 2 2 4 3" xfId="10292" xr:uid="{00000000-0005-0000-0000-000037280000}"/>
    <cellStyle name="Normal 3 2 2 3 2 2 4 3 3" xfId="25393" xr:uid="{00000000-0005-0000-0000-000034630000}"/>
    <cellStyle name="Normal 3 2 2 3 2 2 4 5" xfId="20380" xr:uid="{00000000-0005-0000-0000-00009F4F0000}"/>
    <cellStyle name="Normal 3 2 2 3 2 2 5" xfId="11970" xr:uid="{00000000-0005-0000-0000-0000C52E0000}"/>
    <cellStyle name="Normal 3 2 2 3 2 2 5 3" xfId="27068" xr:uid="{00000000-0005-0000-0000-0000BF690000}"/>
    <cellStyle name="Normal 3 2 2 3 2 2 6" xfId="6949" xr:uid="{00000000-0005-0000-0000-0000281B0000}"/>
    <cellStyle name="Normal 3 2 2 3 2 2 6 3" xfId="22051" xr:uid="{00000000-0005-0000-0000-000026560000}"/>
    <cellStyle name="Normal 3 2 2 3 2 2 8" xfId="17038" xr:uid="{00000000-0005-0000-0000-000091420000}"/>
    <cellStyle name="Normal 3 2 2 3 2 3" xfId="2296" xr:uid="{00000000-0005-0000-0000-0000FB080000}"/>
    <cellStyle name="Normal 3 2 2 3 2 3 2" xfId="3986" xr:uid="{00000000-0005-0000-0000-0000950F0000}"/>
    <cellStyle name="Normal 3 2 2 3 2 3 2 2" xfId="14059" xr:uid="{00000000-0005-0000-0000-0000EE360000}"/>
    <cellStyle name="Normal 3 2 2 3 2 3 2 2 3" xfId="29157" xr:uid="{00000000-0005-0000-0000-0000E8710000}"/>
    <cellStyle name="Normal 3 2 2 3 2 3 2 3" xfId="9039" xr:uid="{00000000-0005-0000-0000-000052230000}"/>
    <cellStyle name="Normal 3 2 2 3 2 3 2 3 3" xfId="24140" xr:uid="{00000000-0005-0000-0000-00004F5E0000}"/>
    <cellStyle name="Normal 3 2 2 3 2 3 2 5" xfId="19127" xr:uid="{00000000-0005-0000-0000-0000BA4A0000}"/>
    <cellStyle name="Normal 3 2 2 3 2 3 3" xfId="5678" xr:uid="{00000000-0005-0000-0000-000031160000}"/>
    <cellStyle name="Normal 3 2 2 3 2 3 3 2" xfId="15730" xr:uid="{00000000-0005-0000-0000-0000753D0000}"/>
    <cellStyle name="Normal 3 2 2 3 2 3 3 2 3" xfId="30828" xr:uid="{00000000-0005-0000-0000-00006F780000}"/>
    <cellStyle name="Normal 3 2 2 3 2 3 3 3" xfId="10710" xr:uid="{00000000-0005-0000-0000-0000D9290000}"/>
    <cellStyle name="Normal 3 2 2 3 2 3 3 3 3" xfId="25811" xr:uid="{00000000-0005-0000-0000-0000D6640000}"/>
    <cellStyle name="Normal 3 2 2 3 2 3 3 5" xfId="20798" xr:uid="{00000000-0005-0000-0000-000041510000}"/>
    <cellStyle name="Normal 3 2 2 3 2 3 4" xfId="12388" xr:uid="{00000000-0005-0000-0000-000067300000}"/>
    <cellStyle name="Normal 3 2 2 3 2 3 4 3" xfId="27486" xr:uid="{00000000-0005-0000-0000-0000616B0000}"/>
    <cellStyle name="Normal 3 2 2 3 2 3 5" xfId="7367" xr:uid="{00000000-0005-0000-0000-0000CA1C0000}"/>
    <cellStyle name="Normal 3 2 2 3 2 3 5 3" xfId="22469" xr:uid="{00000000-0005-0000-0000-0000C8570000}"/>
    <cellStyle name="Normal 3 2 2 3 2 3 7" xfId="17456" xr:uid="{00000000-0005-0000-0000-000033440000}"/>
    <cellStyle name="Normal 3 2 2 3 2 4" xfId="3149" xr:uid="{00000000-0005-0000-0000-0000500C0000}"/>
    <cellStyle name="Normal 3 2 2 3 2 4 2" xfId="13223" xr:uid="{00000000-0005-0000-0000-0000AA330000}"/>
    <cellStyle name="Normal 3 2 2 3 2 4 2 3" xfId="28321" xr:uid="{00000000-0005-0000-0000-0000A46E0000}"/>
    <cellStyle name="Normal 3 2 2 3 2 4 3" xfId="8203" xr:uid="{00000000-0005-0000-0000-00000E200000}"/>
    <cellStyle name="Normal 3 2 2 3 2 4 3 3" xfId="23304" xr:uid="{00000000-0005-0000-0000-00000B5B0000}"/>
    <cellStyle name="Normal 3 2 2 3 2 4 5" xfId="18291" xr:uid="{00000000-0005-0000-0000-000076470000}"/>
    <cellStyle name="Normal 3 2 2 3 2 5" xfId="4842" xr:uid="{00000000-0005-0000-0000-0000ED120000}"/>
    <cellStyle name="Normal 3 2 2 3 2 5 2" xfId="14894" xr:uid="{00000000-0005-0000-0000-0000313A0000}"/>
    <cellStyle name="Normal 3 2 2 3 2 5 2 3" xfId="29992" xr:uid="{00000000-0005-0000-0000-00002B750000}"/>
    <cellStyle name="Normal 3 2 2 3 2 5 3" xfId="9874" xr:uid="{00000000-0005-0000-0000-000095260000}"/>
    <cellStyle name="Normal 3 2 2 3 2 5 3 3" xfId="24975" xr:uid="{00000000-0005-0000-0000-000092610000}"/>
    <cellStyle name="Normal 3 2 2 3 2 5 5" xfId="19962" xr:uid="{00000000-0005-0000-0000-0000FD4D0000}"/>
    <cellStyle name="Normal 3 2 2 3 2 6" xfId="11552" xr:uid="{00000000-0005-0000-0000-0000232D0000}"/>
    <cellStyle name="Normal 3 2 2 3 2 6 3" xfId="26650" xr:uid="{00000000-0005-0000-0000-00001D680000}"/>
    <cellStyle name="Normal 3 2 2 3 2 7" xfId="6531" xr:uid="{00000000-0005-0000-0000-000086190000}"/>
    <cellStyle name="Normal 3 2 2 3 2 7 3" xfId="21633" xr:uid="{00000000-0005-0000-0000-000084540000}"/>
    <cellStyle name="Normal 3 2 2 3 2 9" xfId="16620" xr:uid="{00000000-0005-0000-0000-0000EF400000}"/>
    <cellStyle name="Normal 3 2 2 3 3" xfId="1667" xr:uid="{00000000-0005-0000-0000-000086060000}"/>
    <cellStyle name="Normal 3 2 2 3 3 2" xfId="2506" xr:uid="{00000000-0005-0000-0000-0000CD090000}"/>
    <cellStyle name="Normal 3 2 2 3 3 2 2" xfId="4196" xr:uid="{00000000-0005-0000-0000-000067100000}"/>
    <cellStyle name="Normal 3 2 2 3 3 2 2 2" xfId="14269" xr:uid="{00000000-0005-0000-0000-0000C0370000}"/>
    <cellStyle name="Normal 3 2 2 3 3 2 2 2 3" xfId="29367" xr:uid="{00000000-0005-0000-0000-0000BA720000}"/>
    <cellStyle name="Normal 3 2 2 3 3 2 2 3" xfId="9249" xr:uid="{00000000-0005-0000-0000-000024240000}"/>
    <cellStyle name="Normal 3 2 2 3 3 2 2 3 3" xfId="24350" xr:uid="{00000000-0005-0000-0000-0000215F0000}"/>
    <cellStyle name="Normal 3 2 2 3 3 2 2 5" xfId="19337" xr:uid="{00000000-0005-0000-0000-00008C4B0000}"/>
    <cellStyle name="Normal 3 2 2 3 3 2 3" xfId="5888" xr:uid="{00000000-0005-0000-0000-000003170000}"/>
    <cellStyle name="Normal 3 2 2 3 3 2 3 2" xfId="15940" xr:uid="{00000000-0005-0000-0000-0000473E0000}"/>
    <cellStyle name="Normal 3 2 2 3 3 2 3 2 3" xfId="31038" xr:uid="{00000000-0005-0000-0000-000041790000}"/>
    <cellStyle name="Normal 3 2 2 3 3 2 3 3" xfId="10920" xr:uid="{00000000-0005-0000-0000-0000AB2A0000}"/>
    <cellStyle name="Normal 3 2 2 3 3 2 3 3 3" xfId="26021" xr:uid="{00000000-0005-0000-0000-0000A8650000}"/>
    <cellStyle name="Normal 3 2 2 3 3 2 3 5" xfId="21008" xr:uid="{00000000-0005-0000-0000-000013520000}"/>
    <cellStyle name="Normal 3 2 2 3 3 2 4" xfId="12598" xr:uid="{00000000-0005-0000-0000-000039310000}"/>
    <cellStyle name="Normal 3 2 2 3 3 2 4 3" xfId="27696" xr:uid="{00000000-0005-0000-0000-0000336C0000}"/>
    <cellStyle name="Normal 3 2 2 3 3 2 5" xfId="7577" xr:uid="{00000000-0005-0000-0000-00009C1D0000}"/>
    <cellStyle name="Normal 3 2 2 3 3 2 5 3" xfId="22679" xr:uid="{00000000-0005-0000-0000-00009A580000}"/>
    <cellStyle name="Normal 3 2 2 3 3 2 7" xfId="17666" xr:uid="{00000000-0005-0000-0000-000005450000}"/>
    <cellStyle name="Normal 3 2 2 3 3 3" xfId="3359" xr:uid="{00000000-0005-0000-0000-0000220D0000}"/>
    <cellStyle name="Normal 3 2 2 3 3 3 2" xfId="13433" xr:uid="{00000000-0005-0000-0000-00007C340000}"/>
    <cellStyle name="Normal 3 2 2 3 3 3 2 3" xfId="28531" xr:uid="{00000000-0005-0000-0000-0000766F0000}"/>
    <cellStyle name="Normal 3 2 2 3 3 3 3" xfId="8413" xr:uid="{00000000-0005-0000-0000-0000E0200000}"/>
    <cellStyle name="Normal 3 2 2 3 3 3 3 3" xfId="23514" xr:uid="{00000000-0005-0000-0000-0000DD5B0000}"/>
    <cellStyle name="Normal 3 2 2 3 3 3 5" xfId="18501" xr:uid="{00000000-0005-0000-0000-000048480000}"/>
    <cellStyle name="Normal 3 2 2 3 3 4" xfId="5052" xr:uid="{00000000-0005-0000-0000-0000BF130000}"/>
    <cellStyle name="Normal 3 2 2 3 3 4 2" xfId="15104" xr:uid="{00000000-0005-0000-0000-0000033B0000}"/>
    <cellStyle name="Normal 3 2 2 3 3 4 2 3" xfId="30202" xr:uid="{00000000-0005-0000-0000-0000FD750000}"/>
    <cellStyle name="Normal 3 2 2 3 3 4 3" xfId="10084" xr:uid="{00000000-0005-0000-0000-000067270000}"/>
    <cellStyle name="Normal 3 2 2 3 3 4 3 3" xfId="25185" xr:uid="{00000000-0005-0000-0000-000064620000}"/>
    <cellStyle name="Normal 3 2 2 3 3 4 5" xfId="20172" xr:uid="{00000000-0005-0000-0000-0000CF4E0000}"/>
    <cellStyle name="Normal 3 2 2 3 3 5" xfId="11762" xr:uid="{00000000-0005-0000-0000-0000F52D0000}"/>
    <cellStyle name="Normal 3 2 2 3 3 5 3" xfId="26860" xr:uid="{00000000-0005-0000-0000-0000EF680000}"/>
    <cellStyle name="Normal 3 2 2 3 3 6" xfId="6741" xr:uid="{00000000-0005-0000-0000-0000581A0000}"/>
    <cellStyle name="Normal 3 2 2 3 3 6 3" xfId="21843" xr:uid="{00000000-0005-0000-0000-000056550000}"/>
    <cellStyle name="Normal 3 2 2 3 3 8" xfId="16830" xr:uid="{00000000-0005-0000-0000-0000C1410000}"/>
    <cellStyle name="Normal 3 2 2 3 4" xfId="2088" xr:uid="{00000000-0005-0000-0000-00002B080000}"/>
    <cellStyle name="Normal 3 2 2 3 4 2" xfId="3778" xr:uid="{00000000-0005-0000-0000-0000C50E0000}"/>
    <cellStyle name="Normal 3 2 2 3 4 2 2" xfId="13851" xr:uid="{00000000-0005-0000-0000-00001E360000}"/>
    <cellStyle name="Normal 3 2 2 3 4 2 2 3" xfId="28949" xr:uid="{00000000-0005-0000-0000-000018710000}"/>
    <cellStyle name="Normal 3 2 2 3 4 2 3" xfId="8831" xr:uid="{00000000-0005-0000-0000-000082220000}"/>
    <cellStyle name="Normal 3 2 2 3 4 2 3 3" xfId="23932" xr:uid="{00000000-0005-0000-0000-00007F5D0000}"/>
    <cellStyle name="Normal 3 2 2 3 4 2 5" xfId="18919" xr:uid="{00000000-0005-0000-0000-0000EA490000}"/>
    <cellStyle name="Normal 3 2 2 3 4 3" xfId="5470" xr:uid="{00000000-0005-0000-0000-000061150000}"/>
    <cellStyle name="Normal 3 2 2 3 4 3 2" xfId="15522" xr:uid="{00000000-0005-0000-0000-0000A53C0000}"/>
    <cellStyle name="Normal 3 2 2 3 4 3 2 3" xfId="30620" xr:uid="{00000000-0005-0000-0000-00009F770000}"/>
    <cellStyle name="Normal 3 2 2 3 4 3 3" xfId="10502" xr:uid="{00000000-0005-0000-0000-000009290000}"/>
    <cellStyle name="Normal 3 2 2 3 4 3 3 3" xfId="25603" xr:uid="{00000000-0005-0000-0000-000006640000}"/>
    <cellStyle name="Normal 3 2 2 3 4 3 5" xfId="20590" xr:uid="{00000000-0005-0000-0000-000071500000}"/>
    <cellStyle name="Normal 3 2 2 3 4 4" xfId="12180" xr:uid="{00000000-0005-0000-0000-0000972F0000}"/>
    <cellStyle name="Normal 3 2 2 3 4 4 3" xfId="27278" xr:uid="{00000000-0005-0000-0000-0000916A0000}"/>
    <cellStyle name="Normal 3 2 2 3 4 5" xfId="7159" xr:uid="{00000000-0005-0000-0000-0000FA1B0000}"/>
    <cellStyle name="Normal 3 2 2 3 4 5 3" xfId="22261" xr:uid="{00000000-0005-0000-0000-0000F8560000}"/>
    <cellStyle name="Normal 3 2 2 3 4 7" xfId="17248" xr:uid="{00000000-0005-0000-0000-000063430000}"/>
    <cellStyle name="Normal 3 2 2 3 5" xfId="2941" xr:uid="{00000000-0005-0000-0000-0000800B0000}"/>
    <cellStyle name="Normal 3 2 2 3 5 2" xfId="13015" xr:uid="{00000000-0005-0000-0000-0000DA320000}"/>
    <cellStyle name="Normal 3 2 2 3 5 2 3" xfId="28113" xr:uid="{00000000-0005-0000-0000-0000D46D0000}"/>
    <cellStyle name="Normal 3 2 2 3 5 3" xfId="7995" xr:uid="{00000000-0005-0000-0000-00003E1F0000}"/>
    <cellStyle name="Normal 3 2 2 3 5 3 3" xfId="23096" xr:uid="{00000000-0005-0000-0000-00003B5A0000}"/>
    <cellStyle name="Normal 3 2 2 3 5 5" xfId="18083" xr:uid="{00000000-0005-0000-0000-0000A6460000}"/>
    <cellStyle name="Normal 3 2 2 3 6" xfId="4634" xr:uid="{00000000-0005-0000-0000-00001D120000}"/>
    <cellStyle name="Normal 3 2 2 3 6 2" xfId="14686" xr:uid="{00000000-0005-0000-0000-000061390000}"/>
    <cellStyle name="Normal 3 2 2 3 6 2 3" xfId="29784" xr:uid="{00000000-0005-0000-0000-00005B740000}"/>
    <cellStyle name="Normal 3 2 2 3 6 3" xfId="9666" xr:uid="{00000000-0005-0000-0000-0000C5250000}"/>
    <cellStyle name="Normal 3 2 2 3 6 3 3" xfId="24767" xr:uid="{00000000-0005-0000-0000-0000C2600000}"/>
    <cellStyle name="Normal 3 2 2 3 6 5" xfId="19754" xr:uid="{00000000-0005-0000-0000-00002D4D0000}"/>
    <cellStyle name="Normal 3 2 2 3 7" xfId="11344" xr:uid="{00000000-0005-0000-0000-0000532C0000}"/>
    <cellStyle name="Normal 3 2 2 3 7 3" xfId="26442" xr:uid="{00000000-0005-0000-0000-00004D670000}"/>
    <cellStyle name="Normal 3 2 2 3 8" xfId="6323" xr:uid="{00000000-0005-0000-0000-0000B6180000}"/>
    <cellStyle name="Normal 3 2 2 3 8 3" xfId="21425" xr:uid="{00000000-0005-0000-0000-0000B4530000}"/>
    <cellStyle name="Normal 3 2 2 4" xfId="1348" xr:uid="{00000000-0005-0000-0000-000047050000}"/>
    <cellStyle name="Normal 3 2 2 4 2" xfId="1771" xr:uid="{00000000-0005-0000-0000-0000EE060000}"/>
    <cellStyle name="Normal 3 2 2 4 2 2" xfId="2610" xr:uid="{00000000-0005-0000-0000-0000350A0000}"/>
    <cellStyle name="Normal 3 2 2 4 2 2 2" xfId="4300" xr:uid="{00000000-0005-0000-0000-0000CF100000}"/>
    <cellStyle name="Normal 3 2 2 4 2 2 2 2" xfId="14373" xr:uid="{00000000-0005-0000-0000-000028380000}"/>
    <cellStyle name="Normal 3 2 2 4 2 2 2 2 3" xfId="29471" xr:uid="{00000000-0005-0000-0000-000022730000}"/>
    <cellStyle name="Normal 3 2 2 4 2 2 2 3" xfId="9353" xr:uid="{00000000-0005-0000-0000-00008C240000}"/>
    <cellStyle name="Normal 3 2 2 4 2 2 2 3 3" xfId="24454" xr:uid="{00000000-0005-0000-0000-0000895F0000}"/>
    <cellStyle name="Normal 3 2 2 4 2 2 2 5" xfId="19441" xr:uid="{00000000-0005-0000-0000-0000F44B0000}"/>
    <cellStyle name="Normal 3 2 2 4 2 2 3" xfId="5992" xr:uid="{00000000-0005-0000-0000-00006B170000}"/>
    <cellStyle name="Normal 3 2 2 4 2 2 3 2" xfId="16044" xr:uid="{00000000-0005-0000-0000-0000AF3E0000}"/>
    <cellStyle name="Normal 3 2 2 4 2 2 3 2 3" xfId="31142" xr:uid="{00000000-0005-0000-0000-0000A9790000}"/>
    <cellStyle name="Normal 3 2 2 4 2 2 3 3" xfId="11024" xr:uid="{00000000-0005-0000-0000-0000132B0000}"/>
    <cellStyle name="Normal 3 2 2 4 2 2 3 3 3" xfId="26125" xr:uid="{00000000-0005-0000-0000-000010660000}"/>
    <cellStyle name="Normal 3 2 2 4 2 2 3 5" xfId="21112" xr:uid="{00000000-0005-0000-0000-00007B520000}"/>
    <cellStyle name="Normal 3 2 2 4 2 2 4" xfId="12702" xr:uid="{00000000-0005-0000-0000-0000A1310000}"/>
    <cellStyle name="Normal 3 2 2 4 2 2 4 3" xfId="27800" xr:uid="{00000000-0005-0000-0000-00009B6C0000}"/>
    <cellStyle name="Normal 3 2 2 4 2 2 5" xfId="7681" xr:uid="{00000000-0005-0000-0000-0000041E0000}"/>
    <cellStyle name="Normal 3 2 2 4 2 2 5 3" xfId="22783" xr:uid="{00000000-0005-0000-0000-000002590000}"/>
    <cellStyle name="Normal 3 2 2 4 2 2 7" xfId="17770" xr:uid="{00000000-0005-0000-0000-00006D450000}"/>
    <cellStyle name="Normal 3 2 2 4 2 3" xfId="3463" xr:uid="{00000000-0005-0000-0000-00008A0D0000}"/>
    <cellStyle name="Normal 3 2 2 4 2 3 2" xfId="13537" xr:uid="{00000000-0005-0000-0000-0000E4340000}"/>
    <cellStyle name="Normal 3 2 2 4 2 3 2 3" xfId="28635" xr:uid="{00000000-0005-0000-0000-0000DE6F0000}"/>
    <cellStyle name="Normal 3 2 2 4 2 3 3" xfId="8517" xr:uid="{00000000-0005-0000-0000-000048210000}"/>
    <cellStyle name="Normal 3 2 2 4 2 3 3 3" xfId="23618" xr:uid="{00000000-0005-0000-0000-0000455C0000}"/>
    <cellStyle name="Normal 3 2 2 4 2 3 5" xfId="18605" xr:uid="{00000000-0005-0000-0000-0000B0480000}"/>
    <cellStyle name="Normal 3 2 2 4 2 4" xfId="5156" xr:uid="{00000000-0005-0000-0000-000027140000}"/>
    <cellStyle name="Normal 3 2 2 4 2 4 2" xfId="15208" xr:uid="{00000000-0005-0000-0000-00006B3B0000}"/>
    <cellStyle name="Normal 3 2 2 4 2 4 2 3" xfId="30306" xr:uid="{00000000-0005-0000-0000-000065760000}"/>
    <cellStyle name="Normal 3 2 2 4 2 4 3" xfId="10188" xr:uid="{00000000-0005-0000-0000-0000CF270000}"/>
    <cellStyle name="Normal 3 2 2 4 2 4 3 3" xfId="25289" xr:uid="{00000000-0005-0000-0000-0000CC620000}"/>
    <cellStyle name="Normal 3 2 2 4 2 4 5" xfId="20276" xr:uid="{00000000-0005-0000-0000-0000374F0000}"/>
    <cellStyle name="Normal 3 2 2 4 2 5" xfId="11866" xr:uid="{00000000-0005-0000-0000-00005D2E0000}"/>
    <cellStyle name="Normal 3 2 2 4 2 5 3" xfId="26964" xr:uid="{00000000-0005-0000-0000-000057690000}"/>
    <cellStyle name="Normal 3 2 2 4 2 6" xfId="6845" xr:uid="{00000000-0005-0000-0000-0000C01A0000}"/>
    <cellStyle name="Normal 3 2 2 4 2 6 3" xfId="21947" xr:uid="{00000000-0005-0000-0000-0000BE550000}"/>
    <cellStyle name="Normal 3 2 2 4 2 8" xfId="16934" xr:uid="{00000000-0005-0000-0000-000029420000}"/>
    <cellStyle name="Normal 3 2 2 4 3" xfId="2192" xr:uid="{00000000-0005-0000-0000-000093080000}"/>
    <cellStyle name="Normal 3 2 2 4 3 2" xfId="3882" xr:uid="{00000000-0005-0000-0000-00002D0F0000}"/>
    <cellStyle name="Normal 3 2 2 4 3 2 2" xfId="13955" xr:uid="{00000000-0005-0000-0000-000086360000}"/>
    <cellStyle name="Normal 3 2 2 4 3 2 2 3" xfId="29053" xr:uid="{00000000-0005-0000-0000-000080710000}"/>
    <cellStyle name="Normal 3 2 2 4 3 2 3" xfId="8935" xr:uid="{00000000-0005-0000-0000-0000EA220000}"/>
    <cellStyle name="Normal 3 2 2 4 3 2 3 3" xfId="24036" xr:uid="{00000000-0005-0000-0000-0000E75D0000}"/>
    <cellStyle name="Normal 3 2 2 4 3 2 5" xfId="19023" xr:uid="{00000000-0005-0000-0000-0000524A0000}"/>
    <cellStyle name="Normal 3 2 2 4 3 3" xfId="5574" xr:uid="{00000000-0005-0000-0000-0000C9150000}"/>
    <cellStyle name="Normal 3 2 2 4 3 3 2" xfId="15626" xr:uid="{00000000-0005-0000-0000-00000D3D0000}"/>
    <cellStyle name="Normal 3 2 2 4 3 3 2 3" xfId="30724" xr:uid="{00000000-0005-0000-0000-000007780000}"/>
    <cellStyle name="Normal 3 2 2 4 3 3 3" xfId="10606" xr:uid="{00000000-0005-0000-0000-000071290000}"/>
    <cellStyle name="Normal 3 2 2 4 3 3 3 3" xfId="25707" xr:uid="{00000000-0005-0000-0000-00006E640000}"/>
    <cellStyle name="Normal 3 2 2 4 3 3 5" xfId="20694" xr:uid="{00000000-0005-0000-0000-0000D9500000}"/>
    <cellStyle name="Normal 3 2 2 4 3 4" xfId="12284" xr:uid="{00000000-0005-0000-0000-0000FF2F0000}"/>
    <cellStyle name="Normal 3 2 2 4 3 4 3" xfId="27382" xr:uid="{00000000-0005-0000-0000-0000F96A0000}"/>
    <cellStyle name="Normal 3 2 2 4 3 5" xfId="7263" xr:uid="{00000000-0005-0000-0000-0000621C0000}"/>
    <cellStyle name="Normal 3 2 2 4 3 5 3" xfId="22365" xr:uid="{00000000-0005-0000-0000-000060570000}"/>
    <cellStyle name="Normal 3 2 2 4 3 7" xfId="17352" xr:uid="{00000000-0005-0000-0000-0000CB430000}"/>
    <cellStyle name="Normal 3 2 2 4 4" xfId="3045" xr:uid="{00000000-0005-0000-0000-0000E80B0000}"/>
    <cellStyle name="Normal 3 2 2 4 4 2" xfId="13119" xr:uid="{00000000-0005-0000-0000-000042330000}"/>
    <cellStyle name="Normal 3 2 2 4 4 2 3" xfId="28217" xr:uid="{00000000-0005-0000-0000-00003C6E0000}"/>
    <cellStyle name="Normal 3 2 2 4 4 3" xfId="8099" xr:uid="{00000000-0005-0000-0000-0000A61F0000}"/>
    <cellStyle name="Normal 3 2 2 4 4 3 3" xfId="23200" xr:uid="{00000000-0005-0000-0000-0000A35A0000}"/>
    <cellStyle name="Normal 3 2 2 4 4 5" xfId="18187" xr:uid="{00000000-0005-0000-0000-00000E470000}"/>
    <cellStyle name="Normal 3 2 2 4 5" xfId="4738" xr:uid="{00000000-0005-0000-0000-000085120000}"/>
    <cellStyle name="Normal 3 2 2 4 5 2" xfId="14790" xr:uid="{00000000-0005-0000-0000-0000C9390000}"/>
    <cellStyle name="Normal 3 2 2 4 5 2 3" xfId="29888" xr:uid="{00000000-0005-0000-0000-0000C3740000}"/>
    <cellStyle name="Normal 3 2 2 4 5 3" xfId="9770" xr:uid="{00000000-0005-0000-0000-00002D260000}"/>
    <cellStyle name="Normal 3 2 2 4 5 3 3" xfId="24871" xr:uid="{00000000-0005-0000-0000-00002A610000}"/>
    <cellStyle name="Normal 3 2 2 4 5 5" xfId="19858" xr:uid="{00000000-0005-0000-0000-0000954D0000}"/>
    <cellStyle name="Normal 3 2 2 4 6" xfId="11448" xr:uid="{00000000-0005-0000-0000-0000BB2C0000}"/>
    <cellStyle name="Normal 3 2 2 4 6 3" xfId="26546" xr:uid="{00000000-0005-0000-0000-0000B5670000}"/>
    <cellStyle name="Normal 3 2 2 4 7" xfId="6427" xr:uid="{00000000-0005-0000-0000-00001E190000}"/>
    <cellStyle name="Normal 3 2 2 4 7 3" xfId="21529" xr:uid="{00000000-0005-0000-0000-00001C540000}"/>
    <cellStyle name="Normal 3 2 2 4 9" xfId="16516" xr:uid="{00000000-0005-0000-0000-000087400000}"/>
    <cellStyle name="Normal 3 2 2 5" xfId="1561" xr:uid="{00000000-0005-0000-0000-00001C060000}"/>
    <cellStyle name="Normal 3 2 2 5 2" xfId="2402" xr:uid="{00000000-0005-0000-0000-000065090000}"/>
    <cellStyle name="Normal 3 2 2 5 2 2" xfId="4092" xr:uid="{00000000-0005-0000-0000-0000FF0F0000}"/>
    <cellStyle name="Normal 3 2 2 5 2 2 2" xfId="14165" xr:uid="{00000000-0005-0000-0000-000058370000}"/>
    <cellStyle name="Normal 3 2 2 5 2 2 2 3" xfId="29263" xr:uid="{00000000-0005-0000-0000-000052720000}"/>
    <cellStyle name="Normal 3 2 2 5 2 2 3" xfId="9145" xr:uid="{00000000-0005-0000-0000-0000BC230000}"/>
    <cellStyle name="Normal 3 2 2 5 2 2 3 3" xfId="24246" xr:uid="{00000000-0005-0000-0000-0000B95E0000}"/>
    <cellStyle name="Normal 3 2 2 5 2 2 5" xfId="19233" xr:uid="{00000000-0005-0000-0000-0000244B0000}"/>
    <cellStyle name="Normal 3 2 2 5 2 3" xfId="5784" xr:uid="{00000000-0005-0000-0000-00009B160000}"/>
    <cellStyle name="Normal 3 2 2 5 2 3 2" xfId="15836" xr:uid="{00000000-0005-0000-0000-0000DF3D0000}"/>
    <cellStyle name="Normal 3 2 2 5 2 3 2 3" xfId="30934" xr:uid="{00000000-0005-0000-0000-0000D9780000}"/>
    <cellStyle name="Normal 3 2 2 5 2 3 3" xfId="10816" xr:uid="{00000000-0005-0000-0000-0000432A0000}"/>
    <cellStyle name="Normal 3 2 2 5 2 3 3 3" xfId="25917" xr:uid="{00000000-0005-0000-0000-000040650000}"/>
    <cellStyle name="Normal 3 2 2 5 2 3 5" xfId="20904" xr:uid="{00000000-0005-0000-0000-0000AB510000}"/>
    <cellStyle name="Normal 3 2 2 5 2 4" xfId="12494" xr:uid="{00000000-0005-0000-0000-0000D1300000}"/>
    <cellStyle name="Normal 3 2 2 5 2 4 3" xfId="27592" xr:uid="{00000000-0005-0000-0000-0000CB6B0000}"/>
    <cellStyle name="Normal 3 2 2 5 2 5" xfId="7473" xr:uid="{00000000-0005-0000-0000-0000341D0000}"/>
    <cellStyle name="Normal 3 2 2 5 2 5 3" xfId="22575" xr:uid="{00000000-0005-0000-0000-000032580000}"/>
    <cellStyle name="Normal 3 2 2 5 2 7" xfId="17562" xr:uid="{00000000-0005-0000-0000-00009D440000}"/>
    <cellStyle name="Normal 3 2 2 5 3" xfId="3255" xr:uid="{00000000-0005-0000-0000-0000BA0C0000}"/>
    <cellStyle name="Normal 3 2 2 5 3 2" xfId="13329" xr:uid="{00000000-0005-0000-0000-000014340000}"/>
    <cellStyle name="Normal 3 2 2 5 3 2 3" xfId="28427" xr:uid="{00000000-0005-0000-0000-00000E6F0000}"/>
    <cellStyle name="Normal 3 2 2 5 3 3" xfId="8309" xr:uid="{00000000-0005-0000-0000-000078200000}"/>
    <cellStyle name="Normal 3 2 2 5 3 3 3" xfId="23410" xr:uid="{00000000-0005-0000-0000-0000755B0000}"/>
    <cellStyle name="Normal 3 2 2 5 3 5" xfId="18397" xr:uid="{00000000-0005-0000-0000-0000E0470000}"/>
    <cellStyle name="Normal 3 2 2 5 4" xfId="4948" xr:uid="{00000000-0005-0000-0000-000057130000}"/>
    <cellStyle name="Normal 3 2 2 5 4 2" xfId="15000" xr:uid="{00000000-0005-0000-0000-00009B3A0000}"/>
    <cellStyle name="Normal 3 2 2 5 4 2 3" xfId="30098" xr:uid="{00000000-0005-0000-0000-000095750000}"/>
    <cellStyle name="Normal 3 2 2 5 4 3" xfId="9980" xr:uid="{00000000-0005-0000-0000-0000FF260000}"/>
    <cellStyle name="Normal 3 2 2 5 4 3 3" xfId="25081" xr:uid="{00000000-0005-0000-0000-0000FC610000}"/>
    <cellStyle name="Normal 3 2 2 5 4 5" xfId="20068" xr:uid="{00000000-0005-0000-0000-0000674E0000}"/>
    <cellStyle name="Normal 3 2 2 5 5" xfId="11658" xr:uid="{00000000-0005-0000-0000-00008D2D0000}"/>
    <cellStyle name="Normal 3 2 2 5 5 3" xfId="26756" xr:uid="{00000000-0005-0000-0000-000087680000}"/>
    <cellStyle name="Normal 3 2 2 5 6" xfId="6637" xr:uid="{00000000-0005-0000-0000-0000F0190000}"/>
    <cellStyle name="Normal 3 2 2 5 6 3" xfId="21739" xr:uid="{00000000-0005-0000-0000-0000EE540000}"/>
    <cellStyle name="Normal 3 2 2 5 8" xfId="16726" xr:uid="{00000000-0005-0000-0000-000059410000}"/>
    <cellStyle name="Normal 3 2 2 6" xfId="1982" xr:uid="{00000000-0005-0000-0000-0000C1070000}"/>
    <cellStyle name="Normal 3 2 2 6 2" xfId="3674" xr:uid="{00000000-0005-0000-0000-00005D0E0000}"/>
    <cellStyle name="Normal 3 2 2 6 2 2" xfId="13747" xr:uid="{00000000-0005-0000-0000-0000B6350000}"/>
    <cellStyle name="Normal 3 2 2 6 2 2 3" xfId="28845" xr:uid="{00000000-0005-0000-0000-0000B0700000}"/>
    <cellStyle name="Normal 3 2 2 6 2 3" xfId="8727" xr:uid="{00000000-0005-0000-0000-00001A220000}"/>
    <cellStyle name="Normal 3 2 2 6 2 3 3" xfId="23828" xr:uid="{00000000-0005-0000-0000-0000175D0000}"/>
    <cellStyle name="Normal 3 2 2 6 2 5" xfId="18815" xr:uid="{00000000-0005-0000-0000-000082490000}"/>
    <cellStyle name="Normal 3 2 2 6 3" xfId="5366" xr:uid="{00000000-0005-0000-0000-0000F9140000}"/>
    <cellStyle name="Normal 3 2 2 6 3 2" xfId="15418" xr:uid="{00000000-0005-0000-0000-00003D3C0000}"/>
    <cellStyle name="Normal 3 2 2 6 3 2 3" xfId="30516" xr:uid="{00000000-0005-0000-0000-000037770000}"/>
    <cellStyle name="Normal 3 2 2 6 3 3" xfId="10398" xr:uid="{00000000-0005-0000-0000-0000A1280000}"/>
    <cellStyle name="Normal 3 2 2 6 3 3 3" xfId="25499" xr:uid="{00000000-0005-0000-0000-00009E630000}"/>
    <cellStyle name="Normal 3 2 2 6 3 5" xfId="20486" xr:uid="{00000000-0005-0000-0000-000009500000}"/>
    <cellStyle name="Normal 3 2 2 6 4" xfId="12076" xr:uid="{00000000-0005-0000-0000-00002F2F0000}"/>
    <cellStyle name="Normal 3 2 2 6 4 3" xfId="27174" xr:uid="{00000000-0005-0000-0000-0000296A0000}"/>
    <cellStyle name="Normal 3 2 2 6 5" xfId="7055" xr:uid="{00000000-0005-0000-0000-0000921B0000}"/>
    <cellStyle name="Normal 3 2 2 6 5 3" xfId="22157" xr:uid="{00000000-0005-0000-0000-000090560000}"/>
    <cellStyle name="Normal 3 2 2 6 7" xfId="17144" xr:uid="{00000000-0005-0000-0000-0000FB420000}"/>
    <cellStyle name="Normal 3 2 2 7" xfId="2833" xr:uid="{00000000-0005-0000-0000-0000140B0000}"/>
    <cellStyle name="Normal 3 2 2 7 2" xfId="12911" xr:uid="{00000000-0005-0000-0000-000072320000}"/>
    <cellStyle name="Normal 3 2 2 7 2 3" xfId="28009" xr:uid="{00000000-0005-0000-0000-00006C6D0000}"/>
    <cellStyle name="Normal 3 2 2 7 3" xfId="7891" xr:uid="{00000000-0005-0000-0000-0000D61E0000}"/>
    <cellStyle name="Normal 3 2 2 7 3 3" xfId="22992" xr:uid="{00000000-0005-0000-0000-0000D3590000}"/>
    <cellStyle name="Normal 3 2 2 7 5" xfId="17979" xr:uid="{00000000-0005-0000-0000-00003E460000}"/>
    <cellStyle name="Normal 3 2 2 8" xfId="4527" xr:uid="{00000000-0005-0000-0000-0000B2110000}"/>
    <cellStyle name="Normal 3 2 2 8 2" xfId="14582" xr:uid="{00000000-0005-0000-0000-0000F9380000}"/>
    <cellStyle name="Normal 3 2 2 8 2 3" xfId="29680" xr:uid="{00000000-0005-0000-0000-0000F3730000}"/>
    <cellStyle name="Normal 3 2 2 8 3" xfId="9562" xr:uid="{00000000-0005-0000-0000-00005D250000}"/>
    <cellStyle name="Normal 3 2 2 8 3 3" xfId="24663" xr:uid="{00000000-0005-0000-0000-00005A600000}"/>
    <cellStyle name="Normal 3 2 2 8 5" xfId="19650" xr:uid="{00000000-0005-0000-0000-0000C54C0000}"/>
    <cellStyle name="Normal 3 2 2 9" xfId="11238" xr:uid="{00000000-0005-0000-0000-0000E92B0000}"/>
    <cellStyle name="Normal 3 2 2 9 3" xfId="26338" xr:uid="{00000000-0005-0000-0000-0000E5660000}"/>
    <cellStyle name="Normal 3 2 3" xfId="529" xr:uid="{00000000-0005-0000-0000-000013020000}"/>
    <cellStyle name="Normal 3 3" xfId="851" xr:uid="{00000000-0005-0000-0000-000055030000}"/>
    <cellStyle name="Normal 3 3 10" xfId="6218" xr:uid="{00000000-0005-0000-0000-00004D180000}"/>
    <cellStyle name="Normal 3 3 10 3" xfId="21322" xr:uid="{00000000-0005-0000-0000-00004D530000}"/>
    <cellStyle name="Normal 3 3 12" xfId="16307" xr:uid="{00000000-0005-0000-0000-0000B63F0000}"/>
    <cellStyle name="Normal 3 3 2" xfId="1182" xr:uid="{00000000-0005-0000-0000-0000A1040000}"/>
    <cellStyle name="Normal 3 3 2 11" xfId="16361" xr:uid="{00000000-0005-0000-0000-0000EC3F0000}"/>
    <cellStyle name="Normal 3 3 2 2" xfId="1290" xr:uid="{00000000-0005-0000-0000-00000D050000}"/>
    <cellStyle name="Normal 3 3 2 2 10" xfId="16465" xr:uid="{00000000-0005-0000-0000-000054400000}"/>
    <cellStyle name="Normal 3 3 2 2 2" xfId="1507" xr:uid="{00000000-0005-0000-0000-0000E6050000}"/>
    <cellStyle name="Normal 3 3 2 2 2 2" xfId="1928" xr:uid="{00000000-0005-0000-0000-00008B070000}"/>
    <cellStyle name="Normal 3 3 2 2 2 2 2" xfId="2767" xr:uid="{00000000-0005-0000-0000-0000D20A0000}"/>
    <cellStyle name="Normal 3 3 2 2 2 2 2 2" xfId="4457" xr:uid="{00000000-0005-0000-0000-00006C110000}"/>
    <cellStyle name="Normal 3 3 2 2 2 2 2 2 2" xfId="14530" xr:uid="{00000000-0005-0000-0000-0000C5380000}"/>
    <cellStyle name="Normal 3 3 2 2 2 2 2 2 2 3" xfId="29628" xr:uid="{00000000-0005-0000-0000-0000BF730000}"/>
    <cellStyle name="Normal 3 3 2 2 2 2 2 2 3" xfId="9510" xr:uid="{00000000-0005-0000-0000-000029250000}"/>
    <cellStyle name="Normal 3 3 2 2 2 2 2 2 3 3" xfId="24611" xr:uid="{00000000-0005-0000-0000-000026600000}"/>
    <cellStyle name="Normal 3 3 2 2 2 2 2 2 5" xfId="19598" xr:uid="{00000000-0005-0000-0000-0000914C0000}"/>
    <cellStyle name="Normal 3 3 2 2 2 2 2 3" xfId="6149" xr:uid="{00000000-0005-0000-0000-000008180000}"/>
    <cellStyle name="Normal 3 3 2 2 2 2 2 3 2" xfId="16201" xr:uid="{00000000-0005-0000-0000-00004C3F0000}"/>
    <cellStyle name="Normal 3 3 2 2 2 2 2 3 2 3" xfId="31299" xr:uid="{00000000-0005-0000-0000-0000467A0000}"/>
    <cellStyle name="Normal 3 3 2 2 2 2 2 3 3" xfId="11181" xr:uid="{00000000-0005-0000-0000-0000B02B0000}"/>
    <cellStyle name="Normal 3 3 2 2 2 2 2 3 3 3" xfId="26282" xr:uid="{00000000-0005-0000-0000-0000AD660000}"/>
    <cellStyle name="Normal 3 3 2 2 2 2 2 3 5" xfId="21269" xr:uid="{00000000-0005-0000-0000-000018530000}"/>
    <cellStyle name="Normal 3 3 2 2 2 2 2 4" xfId="12859" xr:uid="{00000000-0005-0000-0000-00003E320000}"/>
    <cellStyle name="Normal 3 3 2 2 2 2 2 4 3" xfId="27957" xr:uid="{00000000-0005-0000-0000-0000386D0000}"/>
    <cellStyle name="Normal 3 3 2 2 2 2 2 5" xfId="7838" xr:uid="{00000000-0005-0000-0000-0000A11E0000}"/>
    <cellStyle name="Normal 3 3 2 2 2 2 2 5 3" xfId="22940" xr:uid="{00000000-0005-0000-0000-00009F590000}"/>
    <cellStyle name="Normal 3 3 2 2 2 2 2 7" xfId="17927" xr:uid="{00000000-0005-0000-0000-00000A460000}"/>
    <cellStyle name="Normal 3 3 2 2 2 2 3" xfId="3620" xr:uid="{00000000-0005-0000-0000-0000270E0000}"/>
    <cellStyle name="Normal 3 3 2 2 2 2 3 2" xfId="13694" xr:uid="{00000000-0005-0000-0000-000081350000}"/>
    <cellStyle name="Normal 3 3 2 2 2 2 3 2 3" xfId="28792" xr:uid="{00000000-0005-0000-0000-00007B700000}"/>
    <cellStyle name="Normal 3 3 2 2 2 2 3 3" xfId="8674" xr:uid="{00000000-0005-0000-0000-0000E5210000}"/>
    <cellStyle name="Normal 3 3 2 2 2 2 3 3 3" xfId="23775" xr:uid="{00000000-0005-0000-0000-0000E25C0000}"/>
    <cellStyle name="Normal 3 3 2 2 2 2 3 5" xfId="18762" xr:uid="{00000000-0005-0000-0000-00004D490000}"/>
    <cellStyle name="Normal 3 3 2 2 2 2 4" xfId="5313" xr:uid="{00000000-0005-0000-0000-0000C4140000}"/>
    <cellStyle name="Normal 3 3 2 2 2 2 4 2" xfId="15365" xr:uid="{00000000-0005-0000-0000-0000083C0000}"/>
    <cellStyle name="Normal 3 3 2 2 2 2 4 2 3" xfId="30463" xr:uid="{00000000-0005-0000-0000-000002770000}"/>
    <cellStyle name="Normal 3 3 2 2 2 2 4 3" xfId="10345" xr:uid="{00000000-0005-0000-0000-00006C280000}"/>
    <cellStyle name="Normal 3 3 2 2 2 2 4 3 3" xfId="25446" xr:uid="{00000000-0005-0000-0000-000069630000}"/>
    <cellStyle name="Normal 3 3 2 2 2 2 4 5" xfId="20433" xr:uid="{00000000-0005-0000-0000-0000D44F0000}"/>
    <cellStyle name="Normal 3 3 2 2 2 2 5" xfId="12023" xr:uid="{00000000-0005-0000-0000-0000FA2E0000}"/>
    <cellStyle name="Normal 3 3 2 2 2 2 5 3" xfId="27121" xr:uid="{00000000-0005-0000-0000-0000F4690000}"/>
    <cellStyle name="Normal 3 3 2 2 2 2 6" xfId="7002" xr:uid="{00000000-0005-0000-0000-00005D1B0000}"/>
    <cellStyle name="Normal 3 3 2 2 2 2 6 3" xfId="22104" xr:uid="{00000000-0005-0000-0000-00005B560000}"/>
    <cellStyle name="Normal 3 3 2 2 2 2 8" xfId="17091" xr:uid="{00000000-0005-0000-0000-0000C6420000}"/>
    <cellStyle name="Normal 3 3 2 2 2 3" xfId="2349" xr:uid="{00000000-0005-0000-0000-000030090000}"/>
    <cellStyle name="Normal 3 3 2 2 2 3 2" xfId="4039" xr:uid="{00000000-0005-0000-0000-0000CA0F0000}"/>
    <cellStyle name="Normal 3 3 2 2 2 3 2 2" xfId="14112" xr:uid="{00000000-0005-0000-0000-000023370000}"/>
    <cellStyle name="Normal 3 3 2 2 2 3 2 2 3" xfId="29210" xr:uid="{00000000-0005-0000-0000-00001D720000}"/>
    <cellStyle name="Normal 3 3 2 2 2 3 2 3" xfId="9092" xr:uid="{00000000-0005-0000-0000-000087230000}"/>
    <cellStyle name="Normal 3 3 2 2 2 3 2 3 3" xfId="24193" xr:uid="{00000000-0005-0000-0000-0000845E0000}"/>
    <cellStyle name="Normal 3 3 2 2 2 3 2 5" xfId="19180" xr:uid="{00000000-0005-0000-0000-0000EF4A0000}"/>
    <cellStyle name="Normal 3 3 2 2 2 3 3" xfId="5731" xr:uid="{00000000-0005-0000-0000-000066160000}"/>
    <cellStyle name="Normal 3 3 2 2 2 3 3 2" xfId="15783" xr:uid="{00000000-0005-0000-0000-0000AA3D0000}"/>
    <cellStyle name="Normal 3 3 2 2 2 3 3 2 3" xfId="30881" xr:uid="{00000000-0005-0000-0000-0000A4780000}"/>
    <cellStyle name="Normal 3 3 2 2 2 3 3 3" xfId="10763" xr:uid="{00000000-0005-0000-0000-00000E2A0000}"/>
    <cellStyle name="Normal 3 3 2 2 2 3 3 3 3" xfId="25864" xr:uid="{00000000-0005-0000-0000-00000B650000}"/>
    <cellStyle name="Normal 3 3 2 2 2 3 3 5" xfId="20851" xr:uid="{00000000-0005-0000-0000-000076510000}"/>
    <cellStyle name="Normal 3 3 2 2 2 3 4" xfId="12441" xr:uid="{00000000-0005-0000-0000-00009C300000}"/>
    <cellStyle name="Normal 3 3 2 2 2 3 4 3" xfId="27539" xr:uid="{00000000-0005-0000-0000-0000966B0000}"/>
    <cellStyle name="Normal 3 3 2 2 2 3 5" xfId="7420" xr:uid="{00000000-0005-0000-0000-0000FF1C0000}"/>
    <cellStyle name="Normal 3 3 2 2 2 3 5 3" xfId="22522" xr:uid="{00000000-0005-0000-0000-0000FD570000}"/>
    <cellStyle name="Normal 3 3 2 2 2 3 7" xfId="17509" xr:uid="{00000000-0005-0000-0000-000068440000}"/>
    <cellStyle name="Normal 3 3 2 2 2 4" xfId="3202" xr:uid="{00000000-0005-0000-0000-0000850C0000}"/>
    <cellStyle name="Normal 3 3 2 2 2 4 2" xfId="13276" xr:uid="{00000000-0005-0000-0000-0000DF330000}"/>
    <cellStyle name="Normal 3 3 2 2 2 4 2 3" xfId="28374" xr:uid="{00000000-0005-0000-0000-0000D96E0000}"/>
    <cellStyle name="Normal 3 3 2 2 2 4 3" xfId="8256" xr:uid="{00000000-0005-0000-0000-000043200000}"/>
    <cellStyle name="Normal 3 3 2 2 2 4 3 3" xfId="23357" xr:uid="{00000000-0005-0000-0000-0000405B0000}"/>
    <cellStyle name="Normal 3 3 2 2 2 4 5" xfId="18344" xr:uid="{00000000-0005-0000-0000-0000AB470000}"/>
    <cellStyle name="Normal 3 3 2 2 2 5" xfId="4895" xr:uid="{00000000-0005-0000-0000-000022130000}"/>
    <cellStyle name="Normal 3 3 2 2 2 5 2" xfId="14947" xr:uid="{00000000-0005-0000-0000-0000663A0000}"/>
    <cellStyle name="Normal 3 3 2 2 2 5 2 3" xfId="30045" xr:uid="{00000000-0005-0000-0000-000060750000}"/>
    <cellStyle name="Normal 3 3 2 2 2 5 3" xfId="9927" xr:uid="{00000000-0005-0000-0000-0000CA260000}"/>
    <cellStyle name="Normal 3 3 2 2 2 5 3 3" xfId="25028" xr:uid="{00000000-0005-0000-0000-0000C7610000}"/>
    <cellStyle name="Normal 3 3 2 2 2 5 5" xfId="20015" xr:uid="{00000000-0005-0000-0000-0000324E0000}"/>
    <cellStyle name="Normal 3 3 2 2 2 6" xfId="11605" xr:uid="{00000000-0005-0000-0000-0000582D0000}"/>
    <cellStyle name="Normal 3 3 2 2 2 6 3" xfId="26703" xr:uid="{00000000-0005-0000-0000-000052680000}"/>
    <cellStyle name="Normal 3 3 2 2 2 7" xfId="6584" xr:uid="{00000000-0005-0000-0000-0000BB190000}"/>
    <cellStyle name="Normal 3 3 2 2 2 7 3" xfId="21686" xr:uid="{00000000-0005-0000-0000-0000B9540000}"/>
    <cellStyle name="Normal 3 3 2 2 2 9" xfId="16673" xr:uid="{00000000-0005-0000-0000-000024410000}"/>
    <cellStyle name="Normal 3 3 2 2 3" xfId="1720" xr:uid="{00000000-0005-0000-0000-0000BB060000}"/>
    <cellStyle name="Normal 3 3 2 2 3 2" xfId="2559" xr:uid="{00000000-0005-0000-0000-0000020A0000}"/>
    <cellStyle name="Normal 3 3 2 2 3 2 2" xfId="4249" xr:uid="{00000000-0005-0000-0000-00009C100000}"/>
    <cellStyle name="Normal 3 3 2 2 3 2 2 2" xfId="14322" xr:uid="{00000000-0005-0000-0000-0000F5370000}"/>
    <cellStyle name="Normal 3 3 2 2 3 2 2 2 3" xfId="29420" xr:uid="{00000000-0005-0000-0000-0000EF720000}"/>
    <cellStyle name="Normal 3 3 2 2 3 2 2 3" xfId="9302" xr:uid="{00000000-0005-0000-0000-000059240000}"/>
    <cellStyle name="Normal 3 3 2 2 3 2 2 3 3" xfId="24403" xr:uid="{00000000-0005-0000-0000-0000565F0000}"/>
    <cellStyle name="Normal 3 3 2 2 3 2 2 5" xfId="19390" xr:uid="{00000000-0005-0000-0000-0000C14B0000}"/>
    <cellStyle name="Normal 3 3 2 2 3 2 3" xfId="5941" xr:uid="{00000000-0005-0000-0000-000038170000}"/>
    <cellStyle name="Normal 3 3 2 2 3 2 3 2" xfId="15993" xr:uid="{00000000-0005-0000-0000-00007C3E0000}"/>
    <cellStyle name="Normal 3 3 2 2 3 2 3 2 3" xfId="31091" xr:uid="{00000000-0005-0000-0000-000076790000}"/>
    <cellStyle name="Normal 3 3 2 2 3 2 3 3" xfId="10973" xr:uid="{00000000-0005-0000-0000-0000E02A0000}"/>
    <cellStyle name="Normal 3 3 2 2 3 2 3 3 3" xfId="26074" xr:uid="{00000000-0005-0000-0000-0000DD650000}"/>
    <cellStyle name="Normal 3 3 2 2 3 2 3 5" xfId="21061" xr:uid="{00000000-0005-0000-0000-000048520000}"/>
    <cellStyle name="Normal 3 3 2 2 3 2 4" xfId="12651" xr:uid="{00000000-0005-0000-0000-00006E310000}"/>
    <cellStyle name="Normal 3 3 2 2 3 2 4 3" xfId="27749" xr:uid="{00000000-0005-0000-0000-0000686C0000}"/>
    <cellStyle name="Normal 3 3 2 2 3 2 5" xfId="7630" xr:uid="{00000000-0005-0000-0000-0000D11D0000}"/>
    <cellStyle name="Normal 3 3 2 2 3 2 5 3" xfId="22732" xr:uid="{00000000-0005-0000-0000-0000CF580000}"/>
    <cellStyle name="Normal 3 3 2 2 3 2 7" xfId="17719" xr:uid="{00000000-0005-0000-0000-00003A450000}"/>
    <cellStyle name="Normal 3 3 2 2 3 3" xfId="3412" xr:uid="{00000000-0005-0000-0000-0000570D0000}"/>
    <cellStyle name="Normal 3 3 2 2 3 3 2" xfId="13486" xr:uid="{00000000-0005-0000-0000-0000B1340000}"/>
    <cellStyle name="Normal 3 3 2 2 3 3 2 3" xfId="28584" xr:uid="{00000000-0005-0000-0000-0000AB6F0000}"/>
    <cellStyle name="Normal 3 3 2 2 3 3 3" xfId="8466" xr:uid="{00000000-0005-0000-0000-000015210000}"/>
    <cellStyle name="Normal 3 3 2 2 3 3 3 3" xfId="23567" xr:uid="{00000000-0005-0000-0000-0000125C0000}"/>
    <cellStyle name="Normal 3 3 2 2 3 3 5" xfId="18554" xr:uid="{00000000-0005-0000-0000-00007D480000}"/>
    <cellStyle name="Normal 3 3 2 2 3 4" xfId="5105" xr:uid="{00000000-0005-0000-0000-0000F4130000}"/>
    <cellStyle name="Normal 3 3 2 2 3 4 2" xfId="15157" xr:uid="{00000000-0005-0000-0000-0000383B0000}"/>
    <cellStyle name="Normal 3 3 2 2 3 4 2 3" xfId="30255" xr:uid="{00000000-0005-0000-0000-000032760000}"/>
    <cellStyle name="Normal 3 3 2 2 3 4 3" xfId="10137" xr:uid="{00000000-0005-0000-0000-00009C270000}"/>
    <cellStyle name="Normal 3 3 2 2 3 4 3 3" xfId="25238" xr:uid="{00000000-0005-0000-0000-000099620000}"/>
    <cellStyle name="Normal 3 3 2 2 3 4 5" xfId="20225" xr:uid="{00000000-0005-0000-0000-0000044F0000}"/>
    <cellStyle name="Normal 3 3 2 2 3 5" xfId="11815" xr:uid="{00000000-0005-0000-0000-00002A2E0000}"/>
    <cellStyle name="Normal 3 3 2 2 3 5 3" xfId="26913" xr:uid="{00000000-0005-0000-0000-000024690000}"/>
    <cellStyle name="Normal 3 3 2 2 3 6" xfId="6794" xr:uid="{00000000-0005-0000-0000-00008D1A0000}"/>
    <cellStyle name="Normal 3 3 2 2 3 6 3" xfId="21896" xr:uid="{00000000-0005-0000-0000-00008B550000}"/>
    <cellStyle name="Normal 3 3 2 2 3 8" xfId="16883" xr:uid="{00000000-0005-0000-0000-0000F6410000}"/>
    <cellStyle name="Normal 3 3 2 2 4" xfId="2141" xr:uid="{00000000-0005-0000-0000-000060080000}"/>
    <cellStyle name="Normal 3 3 2 2 4 2" xfId="3831" xr:uid="{00000000-0005-0000-0000-0000FA0E0000}"/>
    <cellStyle name="Normal 3 3 2 2 4 2 2" xfId="13904" xr:uid="{00000000-0005-0000-0000-000053360000}"/>
    <cellStyle name="Normal 3 3 2 2 4 2 2 3" xfId="29002" xr:uid="{00000000-0005-0000-0000-00004D710000}"/>
    <cellStyle name="Normal 3 3 2 2 4 2 3" xfId="8884" xr:uid="{00000000-0005-0000-0000-0000B7220000}"/>
    <cellStyle name="Normal 3 3 2 2 4 2 3 3" xfId="23985" xr:uid="{00000000-0005-0000-0000-0000B45D0000}"/>
    <cellStyle name="Normal 3 3 2 2 4 2 5" xfId="18972" xr:uid="{00000000-0005-0000-0000-00001F4A0000}"/>
    <cellStyle name="Normal 3 3 2 2 4 3" xfId="5523" xr:uid="{00000000-0005-0000-0000-000096150000}"/>
    <cellStyle name="Normal 3 3 2 2 4 3 2" xfId="15575" xr:uid="{00000000-0005-0000-0000-0000DA3C0000}"/>
    <cellStyle name="Normal 3 3 2 2 4 3 2 3" xfId="30673" xr:uid="{00000000-0005-0000-0000-0000D4770000}"/>
    <cellStyle name="Normal 3 3 2 2 4 3 3" xfId="10555" xr:uid="{00000000-0005-0000-0000-00003E290000}"/>
    <cellStyle name="Normal 3 3 2 2 4 3 3 3" xfId="25656" xr:uid="{00000000-0005-0000-0000-00003B640000}"/>
    <cellStyle name="Normal 3 3 2 2 4 3 5" xfId="20643" xr:uid="{00000000-0005-0000-0000-0000A6500000}"/>
    <cellStyle name="Normal 3 3 2 2 4 4" xfId="12233" xr:uid="{00000000-0005-0000-0000-0000CC2F0000}"/>
    <cellStyle name="Normal 3 3 2 2 4 4 3" xfId="27331" xr:uid="{00000000-0005-0000-0000-0000C66A0000}"/>
    <cellStyle name="Normal 3 3 2 2 4 5" xfId="7212" xr:uid="{00000000-0005-0000-0000-00002F1C0000}"/>
    <cellStyle name="Normal 3 3 2 2 4 5 3" xfId="22314" xr:uid="{00000000-0005-0000-0000-00002D570000}"/>
    <cellStyle name="Normal 3 3 2 2 4 7" xfId="17301" xr:uid="{00000000-0005-0000-0000-000098430000}"/>
    <cellStyle name="Normal 3 3 2 2 5" xfId="2994" xr:uid="{00000000-0005-0000-0000-0000B50B0000}"/>
    <cellStyle name="Normal 3 3 2 2 5 2" xfId="13068" xr:uid="{00000000-0005-0000-0000-00000F330000}"/>
    <cellStyle name="Normal 3 3 2 2 5 2 3" xfId="28166" xr:uid="{00000000-0005-0000-0000-0000096E0000}"/>
    <cellStyle name="Normal 3 3 2 2 5 3" xfId="8048" xr:uid="{00000000-0005-0000-0000-0000731F0000}"/>
    <cellStyle name="Normal 3 3 2 2 5 3 3" xfId="23149" xr:uid="{00000000-0005-0000-0000-0000705A0000}"/>
    <cellStyle name="Normal 3 3 2 2 5 5" xfId="18136" xr:uid="{00000000-0005-0000-0000-0000DB460000}"/>
    <cellStyle name="Normal 3 3 2 2 6" xfId="4687" xr:uid="{00000000-0005-0000-0000-000052120000}"/>
    <cellStyle name="Normal 3 3 2 2 6 2" xfId="14739" xr:uid="{00000000-0005-0000-0000-000096390000}"/>
    <cellStyle name="Normal 3 3 2 2 6 2 3" xfId="29837" xr:uid="{00000000-0005-0000-0000-000090740000}"/>
    <cellStyle name="Normal 3 3 2 2 6 3" xfId="9719" xr:uid="{00000000-0005-0000-0000-0000FA250000}"/>
    <cellStyle name="Normal 3 3 2 2 6 3 3" xfId="24820" xr:uid="{00000000-0005-0000-0000-0000F7600000}"/>
    <cellStyle name="Normal 3 3 2 2 6 5" xfId="19807" xr:uid="{00000000-0005-0000-0000-0000624D0000}"/>
    <cellStyle name="Normal 3 3 2 2 7" xfId="11397" xr:uid="{00000000-0005-0000-0000-0000882C0000}"/>
    <cellStyle name="Normal 3 3 2 2 7 3" xfId="26495" xr:uid="{00000000-0005-0000-0000-000082670000}"/>
    <cellStyle name="Normal 3 3 2 2 8" xfId="6376" xr:uid="{00000000-0005-0000-0000-0000EB180000}"/>
    <cellStyle name="Normal 3 3 2 2 8 3" xfId="21478" xr:uid="{00000000-0005-0000-0000-0000E9530000}"/>
    <cellStyle name="Normal 3 3 2 3" xfId="1403" xr:uid="{00000000-0005-0000-0000-00007E050000}"/>
    <cellStyle name="Normal 3 3 2 3 2" xfId="1824" xr:uid="{00000000-0005-0000-0000-000023070000}"/>
    <cellStyle name="Normal 3 3 2 3 2 2" xfId="2663" xr:uid="{00000000-0005-0000-0000-00006A0A0000}"/>
    <cellStyle name="Normal 3 3 2 3 2 2 2" xfId="4353" xr:uid="{00000000-0005-0000-0000-000004110000}"/>
    <cellStyle name="Normal 3 3 2 3 2 2 2 2" xfId="14426" xr:uid="{00000000-0005-0000-0000-00005D380000}"/>
    <cellStyle name="Normal 3 3 2 3 2 2 2 2 3" xfId="29524" xr:uid="{00000000-0005-0000-0000-000057730000}"/>
    <cellStyle name="Normal 3 3 2 3 2 2 2 3" xfId="9406" xr:uid="{00000000-0005-0000-0000-0000C1240000}"/>
    <cellStyle name="Normal 3 3 2 3 2 2 2 3 3" xfId="24507" xr:uid="{00000000-0005-0000-0000-0000BE5F0000}"/>
    <cellStyle name="Normal 3 3 2 3 2 2 2 5" xfId="19494" xr:uid="{00000000-0005-0000-0000-0000294C0000}"/>
    <cellStyle name="Normal 3 3 2 3 2 2 3" xfId="6045" xr:uid="{00000000-0005-0000-0000-0000A0170000}"/>
    <cellStyle name="Normal 3 3 2 3 2 2 3 2" xfId="16097" xr:uid="{00000000-0005-0000-0000-0000E43E0000}"/>
    <cellStyle name="Normal 3 3 2 3 2 2 3 2 3" xfId="31195" xr:uid="{00000000-0005-0000-0000-0000DE790000}"/>
    <cellStyle name="Normal 3 3 2 3 2 2 3 3" xfId="11077" xr:uid="{00000000-0005-0000-0000-0000482B0000}"/>
    <cellStyle name="Normal 3 3 2 3 2 2 3 3 3" xfId="26178" xr:uid="{00000000-0005-0000-0000-000045660000}"/>
    <cellStyle name="Normal 3 3 2 3 2 2 3 5" xfId="21165" xr:uid="{00000000-0005-0000-0000-0000B0520000}"/>
    <cellStyle name="Normal 3 3 2 3 2 2 4" xfId="12755" xr:uid="{00000000-0005-0000-0000-0000D6310000}"/>
    <cellStyle name="Normal 3 3 2 3 2 2 4 3" xfId="27853" xr:uid="{00000000-0005-0000-0000-0000D06C0000}"/>
    <cellStyle name="Normal 3 3 2 3 2 2 5" xfId="7734" xr:uid="{00000000-0005-0000-0000-0000391E0000}"/>
    <cellStyle name="Normal 3 3 2 3 2 2 5 3" xfId="22836" xr:uid="{00000000-0005-0000-0000-000037590000}"/>
    <cellStyle name="Normal 3 3 2 3 2 2 7" xfId="17823" xr:uid="{00000000-0005-0000-0000-0000A2450000}"/>
    <cellStyle name="Normal 3 3 2 3 2 3" xfId="3516" xr:uid="{00000000-0005-0000-0000-0000BF0D0000}"/>
    <cellStyle name="Normal 3 3 2 3 2 3 2" xfId="13590" xr:uid="{00000000-0005-0000-0000-000019350000}"/>
    <cellStyle name="Normal 3 3 2 3 2 3 2 3" xfId="28688" xr:uid="{00000000-0005-0000-0000-000013700000}"/>
    <cellStyle name="Normal 3 3 2 3 2 3 3" xfId="8570" xr:uid="{00000000-0005-0000-0000-00007D210000}"/>
    <cellStyle name="Normal 3 3 2 3 2 3 3 3" xfId="23671" xr:uid="{00000000-0005-0000-0000-00007A5C0000}"/>
    <cellStyle name="Normal 3 3 2 3 2 3 5" xfId="18658" xr:uid="{00000000-0005-0000-0000-0000E5480000}"/>
    <cellStyle name="Normal 3 3 2 3 2 4" xfId="5209" xr:uid="{00000000-0005-0000-0000-00005C140000}"/>
    <cellStyle name="Normal 3 3 2 3 2 4 2" xfId="15261" xr:uid="{00000000-0005-0000-0000-0000A03B0000}"/>
    <cellStyle name="Normal 3 3 2 3 2 4 2 3" xfId="30359" xr:uid="{00000000-0005-0000-0000-00009A760000}"/>
    <cellStyle name="Normal 3 3 2 3 2 4 3" xfId="10241" xr:uid="{00000000-0005-0000-0000-000004280000}"/>
    <cellStyle name="Normal 3 3 2 3 2 4 3 3" xfId="25342" xr:uid="{00000000-0005-0000-0000-000001630000}"/>
    <cellStyle name="Normal 3 3 2 3 2 4 5" xfId="20329" xr:uid="{00000000-0005-0000-0000-00006C4F0000}"/>
    <cellStyle name="Normal 3 3 2 3 2 5" xfId="11919" xr:uid="{00000000-0005-0000-0000-0000922E0000}"/>
    <cellStyle name="Normal 3 3 2 3 2 5 3" xfId="27017" xr:uid="{00000000-0005-0000-0000-00008C690000}"/>
    <cellStyle name="Normal 3 3 2 3 2 6" xfId="6898" xr:uid="{00000000-0005-0000-0000-0000F51A0000}"/>
    <cellStyle name="Normal 3 3 2 3 2 6 3" xfId="22000" xr:uid="{00000000-0005-0000-0000-0000F3550000}"/>
    <cellStyle name="Normal 3 3 2 3 2 8" xfId="16987" xr:uid="{00000000-0005-0000-0000-00005E420000}"/>
    <cellStyle name="Normal 3 3 2 3 3" xfId="2245" xr:uid="{00000000-0005-0000-0000-0000C8080000}"/>
    <cellStyle name="Normal 3 3 2 3 3 2" xfId="3935" xr:uid="{00000000-0005-0000-0000-0000620F0000}"/>
    <cellStyle name="Normal 3 3 2 3 3 2 2" xfId="14008" xr:uid="{00000000-0005-0000-0000-0000BB360000}"/>
    <cellStyle name="Normal 3 3 2 3 3 2 2 3" xfId="29106" xr:uid="{00000000-0005-0000-0000-0000B5710000}"/>
    <cellStyle name="Normal 3 3 2 3 3 2 3" xfId="8988" xr:uid="{00000000-0005-0000-0000-00001F230000}"/>
    <cellStyle name="Normal 3 3 2 3 3 2 3 3" xfId="24089" xr:uid="{00000000-0005-0000-0000-00001C5E0000}"/>
    <cellStyle name="Normal 3 3 2 3 3 2 5" xfId="19076" xr:uid="{00000000-0005-0000-0000-0000874A0000}"/>
    <cellStyle name="Normal 3 3 2 3 3 3" xfId="5627" xr:uid="{00000000-0005-0000-0000-0000FE150000}"/>
    <cellStyle name="Normal 3 3 2 3 3 3 2" xfId="15679" xr:uid="{00000000-0005-0000-0000-0000423D0000}"/>
    <cellStyle name="Normal 3 3 2 3 3 3 2 3" xfId="30777" xr:uid="{00000000-0005-0000-0000-00003C780000}"/>
    <cellStyle name="Normal 3 3 2 3 3 3 3" xfId="10659" xr:uid="{00000000-0005-0000-0000-0000A6290000}"/>
    <cellStyle name="Normal 3 3 2 3 3 3 3 3" xfId="25760" xr:uid="{00000000-0005-0000-0000-0000A3640000}"/>
    <cellStyle name="Normal 3 3 2 3 3 3 5" xfId="20747" xr:uid="{00000000-0005-0000-0000-00000E510000}"/>
    <cellStyle name="Normal 3 3 2 3 3 4" xfId="12337" xr:uid="{00000000-0005-0000-0000-000034300000}"/>
    <cellStyle name="Normal 3 3 2 3 3 4 3" xfId="27435" xr:uid="{00000000-0005-0000-0000-00002E6B0000}"/>
    <cellStyle name="Normal 3 3 2 3 3 5" xfId="7316" xr:uid="{00000000-0005-0000-0000-0000971C0000}"/>
    <cellStyle name="Normal 3 3 2 3 3 5 3" xfId="22418" xr:uid="{00000000-0005-0000-0000-000095570000}"/>
    <cellStyle name="Normal 3 3 2 3 3 7" xfId="17405" xr:uid="{00000000-0005-0000-0000-000000440000}"/>
    <cellStyle name="Normal 3 3 2 3 4" xfId="3098" xr:uid="{00000000-0005-0000-0000-00001D0C0000}"/>
    <cellStyle name="Normal 3 3 2 3 4 2" xfId="13172" xr:uid="{00000000-0005-0000-0000-000077330000}"/>
    <cellStyle name="Normal 3 3 2 3 4 2 3" xfId="28270" xr:uid="{00000000-0005-0000-0000-0000716E0000}"/>
    <cellStyle name="Normal 3 3 2 3 4 3" xfId="8152" xr:uid="{00000000-0005-0000-0000-0000DB1F0000}"/>
    <cellStyle name="Normal 3 3 2 3 4 3 3" xfId="23253" xr:uid="{00000000-0005-0000-0000-0000D85A0000}"/>
    <cellStyle name="Normal 3 3 2 3 4 5" xfId="18240" xr:uid="{00000000-0005-0000-0000-000043470000}"/>
    <cellStyle name="Normal 3 3 2 3 5" xfId="4791" xr:uid="{00000000-0005-0000-0000-0000BA120000}"/>
    <cellStyle name="Normal 3 3 2 3 5 2" xfId="14843" xr:uid="{00000000-0005-0000-0000-0000FE390000}"/>
    <cellStyle name="Normal 3 3 2 3 5 2 3" xfId="29941" xr:uid="{00000000-0005-0000-0000-0000F8740000}"/>
    <cellStyle name="Normal 3 3 2 3 5 3" xfId="9823" xr:uid="{00000000-0005-0000-0000-000062260000}"/>
    <cellStyle name="Normal 3 3 2 3 5 3 3" xfId="24924" xr:uid="{00000000-0005-0000-0000-00005F610000}"/>
    <cellStyle name="Normal 3 3 2 3 5 5" xfId="19911" xr:uid="{00000000-0005-0000-0000-0000CA4D0000}"/>
    <cellStyle name="Normal 3 3 2 3 6" xfId="11501" xr:uid="{00000000-0005-0000-0000-0000F02C0000}"/>
    <cellStyle name="Normal 3 3 2 3 6 3" xfId="26599" xr:uid="{00000000-0005-0000-0000-0000EA670000}"/>
    <cellStyle name="Normal 3 3 2 3 7" xfId="6480" xr:uid="{00000000-0005-0000-0000-000053190000}"/>
    <cellStyle name="Normal 3 3 2 3 7 3" xfId="21582" xr:uid="{00000000-0005-0000-0000-000051540000}"/>
    <cellStyle name="Normal 3 3 2 3 9" xfId="16569" xr:uid="{00000000-0005-0000-0000-0000BC400000}"/>
    <cellStyle name="Normal 3 3 2 4" xfId="1616" xr:uid="{00000000-0005-0000-0000-000053060000}"/>
    <cellStyle name="Normal 3 3 2 4 2" xfId="2455" xr:uid="{00000000-0005-0000-0000-00009A090000}"/>
    <cellStyle name="Normal 3 3 2 4 2 2" xfId="4145" xr:uid="{00000000-0005-0000-0000-000034100000}"/>
    <cellStyle name="Normal 3 3 2 4 2 2 2" xfId="14218" xr:uid="{00000000-0005-0000-0000-00008D370000}"/>
    <cellStyle name="Normal 3 3 2 4 2 2 2 3" xfId="29316" xr:uid="{00000000-0005-0000-0000-000087720000}"/>
    <cellStyle name="Normal 3 3 2 4 2 2 3" xfId="9198" xr:uid="{00000000-0005-0000-0000-0000F1230000}"/>
    <cellStyle name="Normal 3 3 2 4 2 2 3 3" xfId="24299" xr:uid="{00000000-0005-0000-0000-0000EE5E0000}"/>
    <cellStyle name="Normal 3 3 2 4 2 2 5" xfId="19286" xr:uid="{00000000-0005-0000-0000-0000594B0000}"/>
    <cellStyle name="Normal 3 3 2 4 2 3" xfId="5837" xr:uid="{00000000-0005-0000-0000-0000D0160000}"/>
    <cellStyle name="Normal 3 3 2 4 2 3 2" xfId="15889" xr:uid="{00000000-0005-0000-0000-0000143E0000}"/>
    <cellStyle name="Normal 3 3 2 4 2 3 2 3" xfId="30987" xr:uid="{00000000-0005-0000-0000-00000E790000}"/>
    <cellStyle name="Normal 3 3 2 4 2 3 3" xfId="10869" xr:uid="{00000000-0005-0000-0000-0000782A0000}"/>
    <cellStyle name="Normal 3 3 2 4 2 3 3 3" xfId="25970" xr:uid="{00000000-0005-0000-0000-000075650000}"/>
    <cellStyle name="Normal 3 3 2 4 2 3 5" xfId="20957" xr:uid="{00000000-0005-0000-0000-0000E0510000}"/>
    <cellStyle name="Normal 3 3 2 4 2 4" xfId="12547" xr:uid="{00000000-0005-0000-0000-000006310000}"/>
    <cellStyle name="Normal 3 3 2 4 2 4 3" xfId="27645" xr:uid="{00000000-0005-0000-0000-0000006C0000}"/>
    <cellStyle name="Normal 3 3 2 4 2 5" xfId="7526" xr:uid="{00000000-0005-0000-0000-0000691D0000}"/>
    <cellStyle name="Normal 3 3 2 4 2 5 3" xfId="22628" xr:uid="{00000000-0005-0000-0000-000067580000}"/>
    <cellStyle name="Normal 3 3 2 4 2 7" xfId="17615" xr:uid="{00000000-0005-0000-0000-0000D2440000}"/>
    <cellStyle name="Normal 3 3 2 4 3" xfId="3308" xr:uid="{00000000-0005-0000-0000-0000EF0C0000}"/>
    <cellStyle name="Normal 3 3 2 4 3 2" xfId="13382" xr:uid="{00000000-0005-0000-0000-000049340000}"/>
    <cellStyle name="Normal 3 3 2 4 3 2 3" xfId="28480" xr:uid="{00000000-0005-0000-0000-0000436F0000}"/>
    <cellStyle name="Normal 3 3 2 4 3 3" xfId="8362" xr:uid="{00000000-0005-0000-0000-0000AD200000}"/>
    <cellStyle name="Normal 3 3 2 4 3 3 3" xfId="23463" xr:uid="{00000000-0005-0000-0000-0000AA5B0000}"/>
    <cellStyle name="Normal 3 3 2 4 3 5" xfId="18450" xr:uid="{00000000-0005-0000-0000-000015480000}"/>
    <cellStyle name="Normal 3 3 2 4 4" xfId="5001" xr:uid="{00000000-0005-0000-0000-00008C130000}"/>
    <cellStyle name="Normal 3 3 2 4 4 2" xfId="15053" xr:uid="{00000000-0005-0000-0000-0000D03A0000}"/>
    <cellStyle name="Normal 3 3 2 4 4 2 3" xfId="30151" xr:uid="{00000000-0005-0000-0000-0000CA750000}"/>
    <cellStyle name="Normal 3 3 2 4 4 3" xfId="10033" xr:uid="{00000000-0005-0000-0000-000034270000}"/>
    <cellStyle name="Normal 3 3 2 4 4 3 3" xfId="25134" xr:uid="{00000000-0005-0000-0000-000031620000}"/>
    <cellStyle name="Normal 3 3 2 4 4 5" xfId="20121" xr:uid="{00000000-0005-0000-0000-00009C4E0000}"/>
    <cellStyle name="Normal 3 3 2 4 5" xfId="11711" xr:uid="{00000000-0005-0000-0000-0000C22D0000}"/>
    <cellStyle name="Normal 3 3 2 4 5 3" xfId="26809" xr:uid="{00000000-0005-0000-0000-0000BC680000}"/>
    <cellStyle name="Normal 3 3 2 4 6" xfId="6690" xr:uid="{00000000-0005-0000-0000-0000251A0000}"/>
    <cellStyle name="Normal 3 3 2 4 6 3" xfId="21792" xr:uid="{00000000-0005-0000-0000-000023550000}"/>
    <cellStyle name="Normal 3 3 2 4 8" xfId="16779" xr:uid="{00000000-0005-0000-0000-00008E410000}"/>
    <cellStyle name="Normal 3 3 2 5" xfId="2037" xr:uid="{00000000-0005-0000-0000-0000F8070000}"/>
    <cellStyle name="Normal 3 3 2 5 2" xfId="3727" xr:uid="{00000000-0005-0000-0000-0000920E0000}"/>
    <cellStyle name="Normal 3 3 2 5 2 2" xfId="13800" xr:uid="{00000000-0005-0000-0000-0000EB350000}"/>
    <cellStyle name="Normal 3 3 2 5 2 2 3" xfId="28898" xr:uid="{00000000-0005-0000-0000-0000E5700000}"/>
    <cellStyle name="Normal 3 3 2 5 2 3" xfId="8780" xr:uid="{00000000-0005-0000-0000-00004F220000}"/>
    <cellStyle name="Normal 3 3 2 5 2 3 3" xfId="23881" xr:uid="{00000000-0005-0000-0000-00004C5D0000}"/>
    <cellStyle name="Normal 3 3 2 5 2 5" xfId="18868" xr:uid="{00000000-0005-0000-0000-0000B7490000}"/>
    <cellStyle name="Normal 3 3 2 5 3" xfId="5419" xr:uid="{00000000-0005-0000-0000-00002E150000}"/>
    <cellStyle name="Normal 3 3 2 5 3 2" xfId="15471" xr:uid="{00000000-0005-0000-0000-0000723C0000}"/>
    <cellStyle name="Normal 3 3 2 5 3 2 3" xfId="30569" xr:uid="{00000000-0005-0000-0000-00006C770000}"/>
    <cellStyle name="Normal 3 3 2 5 3 3" xfId="10451" xr:uid="{00000000-0005-0000-0000-0000D6280000}"/>
    <cellStyle name="Normal 3 3 2 5 3 3 3" xfId="25552" xr:uid="{00000000-0005-0000-0000-0000D3630000}"/>
    <cellStyle name="Normal 3 3 2 5 3 5" xfId="20539" xr:uid="{00000000-0005-0000-0000-00003E500000}"/>
    <cellStyle name="Normal 3 3 2 5 4" xfId="12129" xr:uid="{00000000-0005-0000-0000-0000642F0000}"/>
    <cellStyle name="Normal 3 3 2 5 4 3" xfId="27227" xr:uid="{00000000-0005-0000-0000-00005E6A0000}"/>
    <cellStyle name="Normal 3 3 2 5 5" xfId="7108" xr:uid="{00000000-0005-0000-0000-0000C71B0000}"/>
    <cellStyle name="Normal 3 3 2 5 5 3" xfId="22210" xr:uid="{00000000-0005-0000-0000-0000C5560000}"/>
    <cellStyle name="Normal 3 3 2 5 7" xfId="17197" xr:uid="{00000000-0005-0000-0000-000030430000}"/>
    <cellStyle name="Normal 3 3 2 6" xfId="2890" xr:uid="{00000000-0005-0000-0000-00004D0B0000}"/>
    <cellStyle name="Normal 3 3 2 6 2" xfId="12964" xr:uid="{00000000-0005-0000-0000-0000A7320000}"/>
    <cellStyle name="Normal 3 3 2 6 2 3" xfId="28062" xr:uid="{00000000-0005-0000-0000-0000A16D0000}"/>
    <cellStyle name="Normal 3 3 2 6 3" xfId="7944" xr:uid="{00000000-0005-0000-0000-00000B1F0000}"/>
    <cellStyle name="Normal 3 3 2 6 3 3" xfId="23045" xr:uid="{00000000-0005-0000-0000-0000085A0000}"/>
    <cellStyle name="Normal 3 3 2 6 5" xfId="18032" xr:uid="{00000000-0005-0000-0000-000073460000}"/>
    <cellStyle name="Normal 3 3 2 7" xfId="4583" xr:uid="{00000000-0005-0000-0000-0000EA110000}"/>
    <cellStyle name="Normal 3 3 2 7 2" xfId="14635" xr:uid="{00000000-0005-0000-0000-00002E390000}"/>
    <cellStyle name="Normal 3 3 2 7 2 3" xfId="29733" xr:uid="{00000000-0005-0000-0000-000028740000}"/>
    <cellStyle name="Normal 3 3 2 7 3" xfId="9615" xr:uid="{00000000-0005-0000-0000-000092250000}"/>
    <cellStyle name="Normal 3 3 2 7 3 3" xfId="24716" xr:uid="{00000000-0005-0000-0000-00008F600000}"/>
    <cellStyle name="Normal 3 3 2 7 5" xfId="19703" xr:uid="{00000000-0005-0000-0000-0000FA4C0000}"/>
    <cellStyle name="Normal 3 3 2 8" xfId="11293" xr:uid="{00000000-0005-0000-0000-0000202C0000}"/>
    <cellStyle name="Normal 3 3 2 8 3" xfId="26391" xr:uid="{00000000-0005-0000-0000-00001A670000}"/>
    <cellStyle name="Normal 3 3 2 9" xfId="6272" xr:uid="{00000000-0005-0000-0000-000083180000}"/>
    <cellStyle name="Normal 3 3 2 9 3" xfId="21374" xr:uid="{00000000-0005-0000-0000-000081530000}"/>
    <cellStyle name="Normal 3 3 3" xfId="1236" xr:uid="{00000000-0005-0000-0000-0000D7040000}"/>
    <cellStyle name="Normal 3 3 3 10" xfId="16413" xr:uid="{00000000-0005-0000-0000-000020400000}"/>
    <cellStyle name="Normal 3 3 3 2" xfId="1455" xr:uid="{00000000-0005-0000-0000-0000B2050000}"/>
    <cellStyle name="Normal 3 3 3 2 2" xfId="1876" xr:uid="{00000000-0005-0000-0000-000057070000}"/>
    <cellStyle name="Normal 3 3 3 2 2 2" xfId="2715" xr:uid="{00000000-0005-0000-0000-00009E0A0000}"/>
    <cellStyle name="Normal 3 3 3 2 2 2 2" xfId="4405" xr:uid="{00000000-0005-0000-0000-000038110000}"/>
    <cellStyle name="Normal 3 3 3 2 2 2 2 2" xfId="14478" xr:uid="{00000000-0005-0000-0000-000091380000}"/>
    <cellStyle name="Normal 3 3 3 2 2 2 2 2 3" xfId="29576" xr:uid="{00000000-0005-0000-0000-00008B730000}"/>
    <cellStyle name="Normal 3 3 3 2 2 2 2 3" xfId="9458" xr:uid="{00000000-0005-0000-0000-0000F5240000}"/>
    <cellStyle name="Normal 3 3 3 2 2 2 2 3 3" xfId="24559" xr:uid="{00000000-0005-0000-0000-0000F25F0000}"/>
    <cellStyle name="Normal 3 3 3 2 2 2 2 5" xfId="19546" xr:uid="{00000000-0005-0000-0000-00005D4C0000}"/>
    <cellStyle name="Normal 3 3 3 2 2 2 3" xfId="6097" xr:uid="{00000000-0005-0000-0000-0000D4170000}"/>
    <cellStyle name="Normal 3 3 3 2 2 2 3 2" xfId="16149" xr:uid="{00000000-0005-0000-0000-0000183F0000}"/>
    <cellStyle name="Normal 3 3 3 2 2 2 3 2 3" xfId="31247" xr:uid="{00000000-0005-0000-0000-0000127A0000}"/>
    <cellStyle name="Normal 3 3 3 2 2 2 3 3" xfId="11129" xr:uid="{00000000-0005-0000-0000-00007C2B0000}"/>
    <cellStyle name="Normal 3 3 3 2 2 2 3 3 3" xfId="26230" xr:uid="{00000000-0005-0000-0000-000079660000}"/>
    <cellStyle name="Normal 3 3 3 2 2 2 3 5" xfId="21217" xr:uid="{00000000-0005-0000-0000-0000E4520000}"/>
    <cellStyle name="Normal 3 3 3 2 2 2 4" xfId="12807" xr:uid="{00000000-0005-0000-0000-00000A320000}"/>
    <cellStyle name="Normal 3 3 3 2 2 2 4 3" xfId="27905" xr:uid="{00000000-0005-0000-0000-0000046D0000}"/>
    <cellStyle name="Normal 3 3 3 2 2 2 5" xfId="7786" xr:uid="{00000000-0005-0000-0000-00006D1E0000}"/>
    <cellStyle name="Normal 3 3 3 2 2 2 5 3" xfId="22888" xr:uid="{00000000-0005-0000-0000-00006B590000}"/>
    <cellStyle name="Normal 3 3 3 2 2 2 7" xfId="17875" xr:uid="{00000000-0005-0000-0000-0000D6450000}"/>
    <cellStyle name="Normal 3 3 3 2 2 3" xfId="3568" xr:uid="{00000000-0005-0000-0000-0000F30D0000}"/>
    <cellStyle name="Normal 3 3 3 2 2 3 2" xfId="13642" xr:uid="{00000000-0005-0000-0000-00004D350000}"/>
    <cellStyle name="Normal 3 3 3 2 2 3 2 3" xfId="28740" xr:uid="{00000000-0005-0000-0000-000047700000}"/>
    <cellStyle name="Normal 3 3 3 2 2 3 3" xfId="8622" xr:uid="{00000000-0005-0000-0000-0000B1210000}"/>
    <cellStyle name="Normal 3 3 3 2 2 3 3 3" xfId="23723" xr:uid="{00000000-0005-0000-0000-0000AE5C0000}"/>
    <cellStyle name="Normal 3 3 3 2 2 3 5" xfId="18710" xr:uid="{00000000-0005-0000-0000-000019490000}"/>
    <cellStyle name="Normal 3 3 3 2 2 4" xfId="5261" xr:uid="{00000000-0005-0000-0000-000090140000}"/>
    <cellStyle name="Normal 3 3 3 2 2 4 2" xfId="15313" xr:uid="{00000000-0005-0000-0000-0000D43B0000}"/>
    <cellStyle name="Normal 3 3 3 2 2 4 2 3" xfId="30411" xr:uid="{00000000-0005-0000-0000-0000CE760000}"/>
    <cellStyle name="Normal 3 3 3 2 2 4 3" xfId="10293" xr:uid="{00000000-0005-0000-0000-000038280000}"/>
    <cellStyle name="Normal 3 3 3 2 2 4 3 3" xfId="25394" xr:uid="{00000000-0005-0000-0000-000035630000}"/>
    <cellStyle name="Normal 3 3 3 2 2 4 5" xfId="20381" xr:uid="{00000000-0005-0000-0000-0000A04F0000}"/>
    <cellStyle name="Normal 3 3 3 2 2 5" xfId="11971" xr:uid="{00000000-0005-0000-0000-0000C62E0000}"/>
    <cellStyle name="Normal 3 3 3 2 2 5 3" xfId="27069" xr:uid="{00000000-0005-0000-0000-0000C0690000}"/>
    <cellStyle name="Normal 3 3 3 2 2 6" xfId="6950" xr:uid="{00000000-0005-0000-0000-0000291B0000}"/>
    <cellStyle name="Normal 3 3 3 2 2 6 3" xfId="22052" xr:uid="{00000000-0005-0000-0000-000027560000}"/>
    <cellStyle name="Normal 3 3 3 2 2 8" xfId="17039" xr:uid="{00000000-0005-0000-0000-000092420000}"/>
    <cellStyle name="Normal 3 3 3 2 3" xfId="2297" xr:uid="{00000000-0005-0000-0000-0000FC080000}"/>
    <cellStyle name="Normal 3 3 3 2 3 2" xfId="3987" xr:uid="{00000000-0005-0000-0000-0000960F0000}"/>
    <cellStyle name="Normal 3 3 3 2 3 2 2" xfId="14060" xr:uid="{00000000-0005-0000-0000-0000EF360000}"/>
    <cellStyle name="Normal 3 3 3 2 3 2 2 3" xfId="29158" xr:uid="{00000000-0005-0000-0000-0000E9710000}"/>
    <cellStyle name="Normal 3 3 3 2 3 2 3" xfId="9040" xr:uid="{00000000-0005-0000-0000-000053230000}"/>
    <cellStyle name="Normal 3 3 3 2 3 2 3 3" xfId="24141" xr:uid="{00000000-0005-0000-0000-0000505E0000}"/>
    <cellStyle name="Normal 3 3 3 2 3 2 5" xfId="19128" xr:uid="{00000000-0005-0000-0000-0000BB4A0000}"/>
    <cellStyle name="Normal 3 3 3 2 3 3" xfId="5679" xr:uid="{00000000-0005-0000-0000-000032160000}"/>
    <cellStyle name="Normal 3 3 3 2 3 3 2" xfId="15731" xr:uid="{00000000-0005-0000-0000-0000763D0000}"/>
    <cellStyle name="Normal 3 3 3 2 3 3 2 3" xfId="30829" xr:uid="{00000000-0005-0000-0000-000070780000}"/>
    <cellStyle name="Normal 3 3 3 2 3 3 3" xfId="10711" xr:uid="{00000000-0005-0000-0000-0000DA290000}"/>
    <cellStyle name="Normal 3 3 3 2 3 3 3 3" xfId="25812" xr:uid="{00000000-0005-0000-0000-0000D7640000}"/>
    <cellStyle name="Normal 3 3 3 2 3 3 5" xfId="20799" xr:uid="{00000000-0005-0000-0000-000042510000}"/>
    <cellStyle name="Normal 3 3 3 2 3 4" xfId="12389" xr:uid="{00000000-0005-0000-0000-000068300000}"/>
    <cellStyle name="Normal 3 3 3 2 3 4 3" xfId="27487" xr:uid="{00000000-0005-0000-0000-0000626B0000}"/>
    <cellStyle name="Normal 3 3 3 2 3 5" xfId="7368" xr:uid="{00000000-0005-0000-0000-0000CB1C0000}"/>
    <cellStyle name="Normal 3 3 3 2 3 5 3" xfId="22470" xr:uid="{00000000-0005-0000-0000-0000C9570000}"/>
    <cellStyle name="Normal 3 3 3 2 3 7" xfId="17457" xr:uid="{00000000-0005-0000-0000-000034440000}"/>
    <cellStyle name="Normal 3 3 3 2 4" xfId="3150" xr:uid="{00000000-0005-0000-0000-0000510C0000}"/>
    <cellStyle name="Normal 3 3 3 2 4 2" xfId="13224" xr:uid="{00000000-0005-0000-0000-0000AB330000}"/>
    <cellStyle name="Normal 3 3 3 2 4 2 3" xfId="28322" xr:uid="{00000000-0005-0000-0000-0000A56E0000}"/>
    <cellStyle name="Normal 3 3 3 2 4 3" xfId="8204" xr:uid="{00000000-0005-0000-0000-00000F200000}"/>
    <cellStyle name="Normal 3 3 3 2 4 3 3" xfId="23305" xr:uid="{00000000-0005-0000-0000-00000C5B0000}"/>
    <cellStyle name="Normal 3 3 3 2 4 5" xfId="18292" xr:uid="{00000000-0005-0000-0000-000077470000}"/>
    <cellStyle name="Normal 3 3 3 2 5" xfId="4843" xr:uid="{00000000-0005-0000-0000-0000EE120000}"/>
    <cellStyle name="Normal 3 3 3 2 5 2" xfId="14895" xr:uid="{00000000-0005-0000-0000-0000323A0000}"/>
    <cellStyle name="Normal 3 3 3 2 5 2 3" xfId="29993" xr:uid="{00000000-0005-0000-0000-00002C750000}"/>
    <cellStyle name="Normal 3 3 3 2 5 3" xfId="9875" xr:uid="{00000000-0005-0000-0000-000096260000}"/>
    <cellStyle name="Normal 3 3 3 2 5 3 3" xfId="24976" xr:uid="{00000000-0005-0000-0000-000093610000}"/>
    <cellStyle name="Normal 3 3 3 2 5 5" xfId="19963" xr:uid="{00000000-0005-0000-0000-0000FE4D0000}"/>
    <cellStyle name="Normal 3 3 3 2 6" xfId="11553" xr:uid="{00000000-0005-0000-0000-0000242D0000}"/>
    <cellStyle name="Normal 3 3 3 2 6 3" xfId="26651" xr:uid="{00000000-0005-0000-0000-00001E680000}"/>
    <cellStyle name="Normal 3 3 3 2 7" xfId="6532" xr:uid="{00000000-0005-0000-0000-000087190000}"/>
    <cellStyle name="Normal 3 3 3 2 7 3" xfId="21634" xr:uid="{00000000-0005-0000-0000-000085540000}"/>
    <cellStyle name="Normal 3 3 3 2 9" xfId="16621" xr:uid="{00000000-0005-0000-0000-0000F0400000}"/>
    <cellStyle name="Normal 3 3 3 3" xfId="1668" xr:uid="{00000000-0005-0000-0000-000087060000}"/>
    <cellStyle name="Normal 3 3 3 3 2" xfId="2507" xr:uid="{00000000-0005-0000-0000-0000CE090000}"/>
    <cellStyle name="Normal 3 3 3 3 2 2" xfId="4197" xr:uid="{00000000-0005-0000-0000-000068100000}"/>
    <cellStyle name="Normal 3 3 3 3 2 2 2" xfId="14270" xr:uid="{00000000-0005-0000-0000-0000C1370000}"/>
    <cellStyle name="Normal 3 3 3 3 2 2 2 3" xfId="29368" xr:uid="{00000000-0005-0000-0000-0000BB720000}"/>
    <cellStyle name="Normal 3 3 3 3 2 2 3" xfId="9250" xr:uid="{00000000-0005-0000-0000-000025240000}"/>
    <cellStyle name="Normal 3 3 3 3 2 2 3 3" xfId="24351" xr:uid="{00000000-0005-0000-0000-0000225F0000}"/>
    <cellStyle name="Normal 3 3 3 3 2 2 5" xfId="19338" xr:uid="{00000000-0005-0000-0000-00008D4B0000}"/>
    <cellStyle name="Normal 3 3 3 3 2 3" xfId="5889" xr:uid="{00000000-0005-0000-0000-000004170000}"/>
    <cellStyle name="Normal 3 3 3 3 2 3 2" xfId="15941" xr:uid="{00000000-0005-0000-0000-0000483E0000}"/>
    <cellStyle name="Normal 3 3 3 3 2 3 2 3" xfId="31039" xr:uid="{00000000-0005-0000-0000-000042790000}"/>
    <cellStyle name="Normal 3 3 3 3 2 3 3" xfId="10921" xr:uid="{00000000-0005-0000-0000-0000AC2A0000}"/>
    <cellStyle name="Normal 3 3 3 3 2 3 3 3" xfId="26022" xr:uid="{00000000-0005-0000-0000-0000A9650000}"/>
    <cellStyle name="Normal 3 3 3 3 2 3 5" xfId="21009" xr:uid="{00000000-0005-0000-0000-000014520000}"/>
    <cellStyle name="Normal 3 3 3 3 2 4" xfId="12599" xr:uid="{00000000-0005-0000-0000-00003A310000}"/>
    <cellStyle name="Normal 3 3 3 3 2 4 3" xfId="27697" xr:uid="{00000000-0005-0000-0000-0000346C0000}"/>
    <cellStyle name="Normal 3 3 3 3 2 5" xfId="7578" xr:uid="{00000000-0005-0000-0000-00009D1D0000}"/>
    <cellStyle name="Normal 3 3 3 3 2 5 3" xfId="22680" xr:uid="{00000000-0005-0000-0000-00009B580000}"/>
    <cellStyle name="Normal 3 3 3 3 2 7" xfId="17667" xr:uid="{00000000-0005-0000-0000-000006450000}"/>
    <cellStyle name="Normal 3 3 3 3 3" xfId="3360" xr:uid="{00000000-0005-0000-0000-0000230D0000}"/>
    <cellStyle name="Normal 3 3 3 3 3 2" xfId="13434" xr:uid="{00000000-0005-0000-0000-00007D340000}"/>
    <cellStyle name="Normal 3 3 3 3 3 2 3" xfId="28532" xr:uid="{00000000-0005-0000-0000-0000776F0000}"/>
    <cellStyle name="Normal 3 3 3 3 3 3" xfId="8414" xr:uid="{00000000-0005-0000-0000-0000E1200000}"/>
    <cellStyle name="Normal 3 3 3 3 3 3 3" xfId="23515" xr:uid="{00000000-0005-0000-0000-0000DE5B0000}"/>
    <cellStyle name="Normal 3 3 3 3 3 5" xfId="18502" xr:uid="{00000000-0005-0000-0000-000049480000}"/>
    <cellStyle name="Normal 3 3 3 3 4" xfId="5053" xr:uid="{00000000-0005-0000-0000-0000C0130000}"/>
    <cellStyle name="Normal 3 3 3 3 4 2" xfId="15105" xr:uid="{00000000-0005-0000-0000-0000043B0000}"/>
    <cellStyle name="Normal 3 3 3 3 4 2 3" xfId="30203" xr:uid="{00000000-0005-0000-0000-0000FE750000}"/>
    <cellStyle name="Normal 3 3 3 3 4 3" xfId="10085" xr:uid="{00000000-0005-0000-0000-000068270000}"/>
    <cellStyle name="Normal 3 3 3 3 4 3 3" xfId="25186" xr:uid="{00000000-0005-0000-0000-000065620000}"/>
    <cellStyle name="Normal 3 3 3 3 4 5" xfId="20173" xr:uid="{00000000-0005-0000-0000-0000D04E0000}"/>
    <cellStyle name="Normal 3 3 3 3 5" xfId="11763" xr:uid="{00000000-0005-0000-0000-0000F62D0000}"/>
    <cellStyle name="Normal 3 3 3 3 5 3" xfId="26861" xr:uid="{00000000-0005-0000-0000-0000F0680000}"/>
    <cellStyle name="Normal 3 3 3 3 6" xfId="6742" xr:uid="{00000000-0005-0000-0000-0000591A0000}"/>
    <cellStyle name="Normal 3 3 3 3 6 3" xfId="21844" xr:uid="{00000000-0005-0000-0000-000057550000}"/>
    <cellStyle name="Normal 3 3 3 3 8" xfId="16831" xr:uid="{00000000-0005-0000-0000-0000C2410000}"/>
    <cellStyle name="Normal 3 3 3 4" xfId="2089" xr:uid="{00000000-0005-0000-0000-00002C080000}"/>
    <cellStyle name="Normal 3 3 3 4 2" xfId="3779" xr:uid="{00000000-0005-0000-0000-0000C60E0000}"/>
    <cellStyle name="Normal 3 3 3 4 2 2" xfId="13852" xr:uid="{00000000-0005-0000-0000-00001F360000}"/>
    <cellStyle name="Normal 3 3 3 4 2 2 3" xfId="28950" xr:uid="{00000000-0005-0000-0000-000019710000}"/>
    <cellStyle name="Normal 3 3 3 4 2 3" xfId="8832" xr:uid="{00000000-0005-0000-0000-000083220000}"/>
    <cellStyle name="Normal 3 3 3 4 2 3 3" xfId="23933" xr:uid="{00000000-0005-0000-0000-0000805D0000}"/>
    <cellStyle name="Normal 3 3 3 4 2 5" xfId="18920" xr:uid="{00000000-0005-0000-0000-0000EB490000}"/>
    <cellStyle name="Normal 3 3 3 4 3" xfId="5471" xr:uid="{00000000-0005-0000-0000-000062150000}"/>
    <cellStyle name="Normal 3 3 3 4 3 2" xfId="15523" xr:uid="{00000000-0005-0000-0000-0000A63C0000}"/>
    <cellStyle name="Normal 3 3 3 4 3 2 3" xfId="30621" xr:uid="{00000000-0005-0000-0000-0000A0770000}"/>
    <cellStyle name="Normal 3 3 3 4 3 3" xfId="10503" xr:uid="{00000000-0005-0000-0000-00000A290000}"/>
    <cellStyle name="Normal 3 3 3 4 3 3 3" xfId="25604" xr:uid="{00000000-0005-0000-0000-000007640000}"/>
    <cellStyle name="Normal 3 3 3 4 3 5" xfId="20591" xr:uid="{00000000-0005-0000-0000-000072500000}"/>
    <cellStyle name="Normal 3 3 3 4 4" xfId="12181" xr:uid="{00000000-0005-0000-0000-0000982F0000}"/>
    <cellStyle name="Normal 3 3 3 4 4 3" xfId="27279" xr:uid="{00000000-0005-0000-0000-0000926A0000}"/>
    <cellStyle name="Normal 3 3 3 4 5" xfId="7160" xr:uid="{00000000-0005-0000-0000-0000FB1B0000}"/>
    <cellStyle name="Normal 3 3 3 4 5 3" xfId="22262" xr:uid="{00000000-0005-0000-0000-0000F9560000}"/>
    <cellStyle name="Normal 3 3 3 4 7" xfId="17249" xr:uid="{00000000-0005-0000-0000-000064430000}"/>
    <cellStyle name="Normal 3 3 3 5" xfId="2942" xr:uid="{00000000-0005-0000-0000-0000810B0000}"/>
    <cellStyle name="Normal 3 3 3 5 2" xfId="13016" xr:uid="{00000000-0005-0000-0000-0000DB320000}"/>
    <cellStyle name="Normal 3 3 3 5 2 3" xfId="28114" xr:uid="{00000000-0005-0000-0000-0000D56D0000}"/>
    <cellStyle name="Normal 3 3 3 5 3" xfId="7996" xr:uid="{00000000-0005-0000-0000-00003F1F0000}"/>
    <cellStyle name="Normal 3 3 3 5 3 3" xfId="23097" xr:uid="{00000000-0005-0000-0000-00003C5A0000}"/>
    <cellStyle name="Normal 3 3 3 5 5" xfId="18084" xr:uid="{00000000-0005-0000-0000-0000A7460000}"/>
    <cellStyle name="Normal 3 3 3 6" xfId="4635" xr:uid="{00000000-0005-0000-0000-00001E120000}"/>
    <cellStyle name="Normal 3 3 3 6 2" xfId="14687" xr:uid="{00000000-0005-0000-0000-000062390000}"/>
    <cellStyle name="Normal 3 3 3 6 2 3" xfId="29785" xr:uid="{00000000-0005-0000-0000-00005C740000}"/>
    <cellStyle name="Normal 3 3 3 6 3" xfId="9667" xr:uid="{00000000-0005-0000-0000-0000C6250000}"/>
    <cellStyle name="Normal 3 3 3 6 3 3" xfId="24768" xr:uid="{00000000-0005-0000-0000-0000C3600000}"/>
    <cellStyle name="Normal 3 3 3 6 5" xfId="19755" xr:uid="{00000000-0005-0000-0000-00002E4D0000}"/>
    <cellStyle name="Normal 3 3 3 7" xfId="11345" xr:uid="{00000000-0005-0000-0000-0000542C0000}"/>
    <cellStyle name="Normal 3 3 3 7 3" xfId="26443" xr:uid="{00000000-0005-0000-0000-00004E670000}"/>
    <cellStyle name="Normal 3 3 3 8" xfId="6324" xr:uid="{00000000-0005-0000-0000-0000B7180000}"/>
    <cellStyle name="Normal 3 3 3 8 3" xfId="21426" xr:uid="{00000000-0005-0000-0000-0000B5530000}"/>
    <cellStyle name="Normal 3 3 4" xfId="1349" xr:uid="{00000000-0005-0000-0000-000048050000}"/>
    <cellStyle name="Normal 3 3 4 2" xfId="1772" xr:uid="{00000000-0005-0000-0000-0000EF060000}"/>
    <cellStyle name="Normal 3 3 4 2 2" xfId="2611" xr:uid="{00000000-0005-0000-0000-0000360A0000}"/>
    <cellStyle name="Normal 3 3 4 2 2 2" xfId="4301" xr:uid="{00000000-0005-0000-0000-0000D0100000}"/>
    <cellStyle name="Normal 3 3 4 2 2 2 2" xfId="14374" xr:uid="{00000000-0005-0000-0000-000029380000}"/>
    <cellStyle name="Normal 3 3 4 2 2 2 2 3" xfId="29472" xr:uid="{00000000-0005-0000-0000-000023730000}"/>
    <cellStyle name="Normal 3 3 4 2 2 2 3" xfId="9354" xr:uid="{00000000-0005-0000-0000-00008D240000}"/>
    <cellStyle name="Normal 3 3 4 2 2 2 3 3" xfId="24455" xr:uid="{00000000-0005-0000-0000-00008A5F0000}"/>
    <cellStyle name="Normal 3 3 4 2 2 2 5" xfId="19442" xr:uid="{00000000-0005-0000-0000-0000F54B0000}"/>
    <cellStyle name="Normal 3 3 4 2 2 3" xfId="5993" xr:uid="{00000000-0005-0000-0000-00006C170000}"/>
    <cellStyle name="Normal 3 3 4 2 2 3 2" xfId="16045" xr:uid="{00000000-0005-0000-0000-0000B03E0000}"/>
    <cellStyle name="Normal 3 3 4 2 2 3 2 3" xfId="31143" xr:uid="{00000000-0005-0000-0000-0000AA790000}"/>
    <cellStyle name="Normal 3 3 4 2 2 3 3" xfId="11025" xr:uid="{00000000-0005-0000-0000-0000142B0000}"/>
    <cellStyle name="Normal 3 3 4 2 2 3 3 3" xfId="26126" xr:uid="{00000000-0005-0000-0000-000011660000}"/>
    <cellStyle name="Normal 3 3 4 2 2 3 5" xfId="21113" xr:uid="{00000000-0005-0000-0000-00007C520000}"/>
    <cellStyle name="Normal 3 3 4 2 2 4" xfId="12703" xr:uid="{00000000-0005-0000-0000-0000A2310000}"/>
    <cellStyle name="Normal 3 3 4 2 2 4 3" xfId="27801" xr:uid="{00000000-0005-0000-0000-00009C6C0000}"/>
    <cellStyle name="Normal 3 3 4 2 2 5" xfId="7682" xr:uid="{00000000-0005-0000-0000-0000051E0000}"/>
    <cellStyle name="Normal 3 3 4 2 2 5 3" xfId="22784" xr:uid="{00000000-0005-0000-0000-000003590000}"/>
    <cellStyle name="Normal 3 3 4 2 2 7" xfId="17771" xr:uid="{00000000-0005-0000-0000-00006E450000}"/>
    <cellStyle name="Normal 3 3 4 2 3" xfId="3464" xr:uid="{00000000-0005-0000-0000-00008B0D0000}"/>
    <cellStyle name="Normal 3 3 4 2 3 2" xfId="13538" xr:uid="{00000000-0005-0000-0000-0000E5340000}"/>
    <cellStyle name="Normal 3 3 4 2 3 2 3" xfId="28636" xr:uid="{00000000-0005-0000-0000-0000DF6F0000}"/>
    <cellStyle name="Normal 3 3 4 2 3 3" xfId="8518" xr:uid="{00000000-0005-0000-0000-000049210000}"/>
    <cellStyle name="Normal 3 3 4 2 3 3 3" xfId="23619" xr:uid="{00000000-0005-0000-0000-0000465C0000}"/>
    <cellStyle name="Normal 3 3 4 2 3 5" xfId="18606" xr:uid="{00000000-0005-0000-0000-0000B1480000}"/>
    <cellStyle name="Normal 3 3 4 2 4" xfId="5157" xr:uid="{00000000-0005-0000-0000-000028140000}"/>
    <cellStyle name="Normal 3 3 4 2 4 2" xfId="15209" xr:uid="{00000000-0005-0000-0000-00006C3B0000}"/>
    <cellStyle name="Normal 3 3 4 2 4 2 3" xfId="30307" xr:uid="{00000000-0005-0000-0000-000066760000}"/>
    <cellStyle name="Normal 3 3 4 2 4 3" xfId="10189" xr:uid="{00000000-0005-0000-0000-0000D0270000}"/>
    <cellStyle name="Normal 3 3 4 2 4 3 3" xfId="25290" xr:uid="{00000000-0005-0000-0000-0000CD620000}"/>
    <cellStyle name="Normal 3 3 4 2 4 5" xfId="20277" xr:uid="{00000000-0005-0000-0000-0000384F0000}"/>
    <cellStyle name="Normal 3 3 4 2 5" xfId="11867" xr:uid="{00000000-0005-0000-0000-00005E2E0000}"/>
    <cellStyle name="Normal 3 3 4 2 5 3" xfId="26965" xr:uid="{00000000-0005-0000-0000-000058690000}"/>
    <cellStyle name="Normal 3 3 4 2 6" xfId="6846" xr:uid="{00000000-0005-0000-0000-0000C11A0000}"/>
    <cellStyle name="Normal 3 3 4 2 6 3" xfId="21948" xr:uid="{00000000-0005-0000-0000-0000BF550000}"/>
    <cellStyle name="Normal 3 3 4 2 8" xfId="16935" xr:uid="{00000000-0005-0000-0000-00002A420000}"/>
    <cellStyle name="Normal 3 3 4 3" xfId="2193" xr:uid="{00000000-0005-0000-0000-000094080000}"/>
    <cellStyle name="Normal 3 3 4 3 2" xfId="3883" xr:uid="{00000000-0005-0000-0000-00002E0F0000}"/>
    <cellStyle name="Normal 3 3 4 3 2 2" xfId="13956" xr:uid="{00000000-0005-0000-0000-000087360000}"/>
    <cellStyle name="Normal 3 3 4 3 2 2 3" xfId="29054" xr:uid="{00000000-0005-0000-0000-000081710000}"/>
    <cellStyle name="Normal 3 3 4 3 2 3" xfId="8936" xr:uid="{00000000-0005-0000-0000-0000EB220000}"/>
    <cellStyle name="Normal 3 3 4 3 2 3 3" xfId="24037" xr:uid="{00000000-0005-0000-0000-0000E85D0000}"/>
    <cellStyle name="Normal 3 3 4 3 2 5" xfId="19024" xr:uid="{00000000-0005-0000-0000-0000534A0000}"/>
    <cellStyle name="Normal 3 3 4 3 3" xfId="5575" xr:uid="{00000000-0005-0000-0000-0000CA150000}"/>
    <cellStyle name="Normal 3 3 4 3 3 2" xfId="15627" xr:uid="{00000000-0005-0000-0000-00000E3D0000}"/>
    <cellStyle name="Normal 3 3 4 3 3 2 3" xfId="30725" xr:uid="{00000000-0005-0000-0000-000008780000}"/>
    <cellStyle name="Normal 3 3 4 3 3 3" xfId="10607" xr:uid="{00000000-0005-0000-0000-000072290000}"/>
    <cellStyle name="Normal 3 3 4 3 3 3 3" xfId="25708" xr:uid="{00000000-0005-0000-0000-00006F640000}"/>
    <cellStyle name="Normal 3 3 4 3 3 5" xfId="20695" xr:uid="{00000000-0005-0000-0000-0000DA500000}"/>
    <cellStyle name="Normal 3 3 4 3 4" xfId="12285" xr:uid="{00000000-0005-0000-0000-000000300000}"/>
    <cellStyle name="Normal 3 3 4 3 4 3" xfId="27383" xr:uid="{00000000-0005-0000-0000-0000FA6A0000}"/>
    <cellStyle name="Normal 3 3 4 3 5" xfId="7264" xr:uid="{00000000-0005-0000-0000-0000631C0000}"/>
    <cellStyle name="Normal 3 3 4 3 5 3" xfId="22366" xr:uid="{00000000-0005-0000-0000-000061570000}"/>
    <cellStyle name="Normal 3 3 4 3 7" xfId="17353" xr:uid="{00000000-0005-0000-0000-0000CC430000}"/>
    <cellStyle name="Normal 3 3 4 4" xfId="3046" xr:uid="{00000000-0005-0000-0000-0000E90B0000}"/>
    <cellStyle name="Normal 3 3 4 4 2" xfId="13120" xr:uid="{00000000-0005-0000-0000-000043330000}"/>
    <cellStyle name="Normal 3 3 4 4 2 3" xfId="28218" xr:uid="{00000000-0005-0000-0000-00003D6E0000}"/>
    <cellStyle name="Normal 3 3 4 4 3" xfId="8100" xr:uid="{00000000-0005-0000-0000-0000A71F0000}"/>
    <cellStyle name="Normal 3 3 4 4 3 3" xfId="23201" xr:uid="{00000000-0005-0000-0000-0000A45A0000}"/>
    <cellStyle name="Normal 3 3 4 4 5" xfId="18188" xr:uid="{00000000-0005-0000-0000-00000F470000}"/>
    <cellStyle name="Normal 3 3 4 5" xfId="4739" xr:uid="{00000000-0005-0000-0000-000086120000}"/>
    <cellStyle name="Normal 3 3 4 5 2" xfId="14791" xr:uid="{00000000-0005-0000-0000-0000CA390000}"/>
    <cellStyle name="Normal 3 3 4 5 2 3" xfId="29889" xr:uid="{00000000-0005-0000-0000-0000C4740000}"/>
    <cellStyle name="Normal 3 3 4 5 3" xfId="9771" xr:uid="{00000000-0005-0000-0000-00002E260000}"/>
    <cellStyle name="Normal 3 3 4 5 3 3" xfId="24872" xr:uid="{00000000-0005-0000-0000-00002B610000}"/>
    <cellStyle name="Normal 3 3 4 5 5" xfId="19859" xr:uid="{00000000-0005-0000-0000-0000964D0000}"/>
    <cellStyle name="Normal 3 3 4 6" xfId="11449" xr:uid="{00000000-0005-0000-0000-0000BC2C0000}"/>
    <cellStyle name="Normal 3 3 4 6 3" xfId="26547" xr:uid="{00000000-0005-0000-0000-0000B6670000}"/>
    <cellStyle name="Normal 3 3 4 7" xfId="6428" xr:uid="{00000000-0005-0000-0000-00001F190000}"/>
    <cellStyle name="Normal 3 3 4 7 3" xfId="21530" xr:uid="{00000000-0005-0000-0000-00001D540000}"/>
    <cellStyle name="Normal 3 3 4 9" xfId="16517" xr:uid="{00000000-0005-0000-0000-000088400000}"/>
    <cellStyle name="Normal 3 3 5" xfId="1562" xr:uid="{00000000-0005-0000-0000-00001D060000}"/>
    <cellStyle name="Normal 3 3 5 2" xfId="2403" xr:uid="{00000000-0005-0000-0000-000066090000}"/>
    <cellStyle name="Normal 3 3 5 2 2" xfId="4093" xr:uid="{00000000-0005-0000-0000-000000100000}"/>
    <cellStyle name="Normal 3 3 5 2 2 2" xfId="14166" xr:uid="{00000000-0005-0000-0000-000059370000}"/>
    <cellStyle name="Normal 3 3 5 2 2 2 3" xfId="29264" xr:uid="{00000000-0005-0000-0000-000053720000}"/>
    <cellStyle name="Normal 3 3 5 2 2 3" xfId="9146" xr:uid="{00000000-0005-0000-0000-0000BD230000}"/>
    <cellStyle name="Normal 3 3 5 2 2 3 3" xfId="24247" xr:uid="{00000000-0005-0000-0000-0000BA5E0000}"/>
    <cellStyle name="Normal 3 3 5 2 2 5" xfId="19234" xr:uid="{00000000-0005-0000-0000-0000254B0000}"/>
    <cellStyle name="Normal 3 3 5 2 3" xfId="5785" xr:uid="{00000000-0005-0000-0000-00009C160000}"/>
    <cellStyle name="Normal 3 3 5 2 3 2" xfId="15837" xr:uid="{00000000-0005-0000-0000-0000E03D0000}"/>
    <cellStyle name="Normal 3 3 5 2 3 2 3" xfId="30935" xr:uid="{00000000-0005-0000-0000-0000DA780000}"/>
    <cellStyle name="Normal 3 3 5 2 3 3" xfId="10817" xr:uid="{00000000-0005-0000-0000-0000442A0000}"/>
    <cellStyle name="Normal 3 3 5 2 3 3 3" xfId="25918" xr:uid="{00000000-0005-0000-0000-000041650000}"/>
    <cellStyle name="Normal 3 3 5 2 3 5" xfId="20905" xr:uid="{00000000-0005-0000-0000-0000AC510000}"/>
    <cellStyle name="Normal 3 3 5 2 4" xfId="12495" xr:uid="{00000000-0005-0000-0000-0000D2300000}"/>
    <cellStyle name="Normal 3 3 5 2 4 3" xfId="27593" xr:uid="{00000000-0005-0000-0000-0000CC6B0000}"/>
    <cellStyle name="Normal 3 3 5 2 5" xfId="7474" xr:uid="{00000000-0005-0000-0000-0000351D0000}"/>
    <cellStyle name="Normal 3 3 5 2 5 3" xfId="22576" xr:uid="{00000000-0005-0000-0000-000033580000}"/>
    <cellStyle name="Normal 3 3 5 2 7" xfId="17563" xr:uid="{00000000-0005-0000-0000-00009E440000}"/>
    <cellStyle name="Normal 3 3 5 3" xfId="3256" xr:uid="{00000000-0005-0000-0000-0000BB0C0000}"/>
    <cellStyle name="Normal 3 3 5 3 2" xfId="13330" xr:uid="{00000000-0005-0000-0000-000015340000}"/>
    <cellStyle name="Normal 3 3 5 3 2 3" xfId="28428" xr:uid="{00000000-0005-0000-0000-00000F6F0000}"/>
    <cellStyle name="Normal 3 3 5 3 3" xfId="8310" xr:uid="{00000000-0005-0000-0000-000079200000}"/>
    <cellStyle name="Normal 3 3 5 3 3 3" xfId="23411" xr:uid="{00000000-0005-0000-0000-0000765B0000}"/>
    <cellStyle name="Normal 3 3 5 3 5" xfId="18398" xr:uid="{00000000-0005-0000-0000-0000E1470000}"/>
    <cellStyle name="Normal 3 3 5 4" xfId="4949" xr:uid="{00000000-0005-0000-0000-000058130000}"/>
    <cellStyle name="Normal 3 3 5 4 2" xfId="15001" xr:uid="{00000000-0005-0000-0000-00009C3A0000}"/>
    <cellStyle name="Normal 3 3 5 4 2 3" xfId="30099" xr:uid="{00000000-0005-0000-0000-000096750000}"/>
    <cellStyle name="Normal 3 3 5 4 3" xfId="9981" xr:uid="{00000000-0005-0000-0000-000000270000}"/>
    <cellStyle name="Normal 3 3 5 4 3 3" xfId="25082" xr:uid="{00000000-0005-0000-0000-0000FD610000}"/>
    <cellStyle name="Normal 3 3 5 4 5" xfId="20069" xr:uid="{00000000-0005-0000-0000-0000684E0000}"/>
    <cellStyle name="Normal 3 3 5 5" xfId="11659" xr:uid="{00000000-0005-0000-0000-00008E2D0000}"/>
    <cellStyle name="Normal 3 3 5 5 3" xfId="26757" xr:uid="{00000000-0005-0000-0000-000088680000}"/>
    <cellStyle name="Normal 3 3 5 6" xfId="6638" xr:uid="{00000000-0005-0000-0000-0000F1190000}"/>
    <cellStyle name="Normal 3 3 5 6 3" xfId="21740" xr:uid="{00000000-0005-0000-0000-0000EF540000}"/>
    <cellStyle name="Normal 3 3 5 8" xfId="16727" xr:uid="{00000000-0005-0000-0000-00005A410000}"/>
    <cellStyle name="Normal 3 3 6" xfId="1983" xr:uid="{00000000-0005-0000-0000-0000C2070000}"/>
    <cellStyle name="Normal 3 3 6 2" xfId="3675" xr:uid="{00000000-0005-0000-0000-00005E0E0000}"/>
    <cellStyle name="Normal 3 3 6 2 2" xfId="13748" xr:uid="{00000000-0005-0000-0000-0000B7350000}"/>
    <cellStyle name="Normal 3 3 6 2 2 3" xfId="28846" xr:uid="{00000000-0005-0000-0000-0000B1700000}"/>
    <cellStyle name="Normal 3 3 6 2 3" xfId="8728" xr:uid="{00000000-0005-0000-0000-00001B220000}"/>
    <cellStyle name="Normal 3 3 6 2 3 3" xfId="23829" xr:uid="{00000000-0005-0000-0000-0000185D0000}"/>
    <cellStyle name="Normal 3 3 6 2 5" xfId="18816" xr:uid="{00000000-0005-0000-0000-000083490000}"/>
    <cellStyle name="Normal 3 3 6 3" xfId="5367" xr:uid="{00000000-0005-0000-0000-0000FA140000}"/>
    <cellStyle name="Normal 3 3 6 3 2" xfId="15419" xr:uid="{00000000-0005-0000-0000-00003E3C0000}"/>
    <cellStyle name="Normal 3 3 6 3 2 3" xfId="30517" xr:uid="{00000000-0005-0000-0000-000038770000}"/>
    <cellStyle name="Normal 3 3 6 3 3" xfId="10399" xr:uid="{00000000-0005-0000-0000-0000A2280000}"/>
    <cellStyle name="Normal 3 3 6 3 3 3" xfId="25500" xr:uid="{00000000-0005-0000-0000-00009F630000}"/>
    <cellStyle name="Normal 3 3 6 3 5" xfId="20487" xr:uid="{00000000-0005-0000-0000-00000A500000}"/>
    <cellStyle name="Normal 3 3 6 4" xfId="12077" xr:uid="{00000000-0005-0000-0000-0000302F0000}"/>
    <cellStyle name="Normal 3 3 6 4 3" xfId="27175" xr:uid="{00000000-0005-0000-0000-00002A6A0000}"/>
    <cellStyle name="Normal 3 3 6 5" xfId="7056" xr:uid="{00000000-0005-0000-0000-0000931B0000}"/>
    <cellStyle name="Normal 3 3 6 5 3" xfId="22158" xr:uid="{00000000-0005-0000-0000-000091560000}"/>
    <cellStyle name="Normal 3 3 6 7" xfId="17145" xr:uid="{00000000-0005-0000-0000-0000FC420000}"/>
    <cellStyle name="Normal 3 3 7" xfId="2834" xr:uid="{00000000-0005-0000-0000-0000150B0000}"/>
    <cellStyle name="Normal 3 3 7 2" xfId="12912" xr:uid="{00000000-0005-0000-0000-000073320000}"/>
    <cellStyle name="Normal 3 3 7 2 3" xfId="28010" xr:uid="{00000000-0005-0000-0000-00006D6D0000}"/>
    <cellStyle name="Normal 3 3 7 3" xfId="7892" xr:uid="{00000000-0005-0000-0000-0000D71E0000}"/>
    <cellStyle name="Normal 3 3 7 3 3" xfId="22993" xr:uid="{00000000-0005-0000-0000-0000D4590000}"/>
    <cellStyle name="Normal 3 3 7 5" xfId="17980" xr:uid="{00000000-0005-0000-0000-00003F460000}"/>
    <cellStyle name="Normal 3 3 8" xfId="4528" xr:uid="{00000000-0005-0000-0000-0000B3110000}"/>
    <cellStyle name="Normal 3 3 8 2" xfId="14583" xr:uid="{00000000-0005-0000-0000-0000FA380000}"/>
    <cellStyle name="Normal 3 3 8 2 3" xfId="29681" xr:uid="{00000000-0005-0000-0000-0000F4730000}"/>
    <cellStyle name="Normal 3 3 8 3" xfId="9563" xr:uid="{00000000-0005-0000-0000-00005E250000}"/>
    <cellStyle name="Normal 3 3 8 3 3" xfId="24664" xr:uid="{00000000-0005-0000-0000-00005B600000}"/>
    <cellStyle name="Normal 3 3 8 5" xfId="19651" xr:uid="{00000000-0005-0000-0000-0000C64C0000}"/>
    <cellStyle name="Normal 3 3 9" xfId="11239" xr:uid="{00000000-0005-0000-0000-0000EA2B0000}"/>
    <cellStyle name="Normal 3 3 9 3" xfId="26339" xr:uid="{00000000-0005-0000-0000-0000E6660000}"/>
    <cellStyle name="Normal 3 4" xfId="430" xr:uid="{00000000-0005-0000-0000-0000B0010000}"/>
    <cellStyle name="Normal 3 5" xfId="31367" xr:uid="{04148882-ADC4-4B81-8CF6-C535B1479125}"/>
    <cellStyle name="Normal 3 84" xfId="31354" xr:uid="{B518AA9E-BED0-435F-A138-AB4E26E9E87E}"/>
    <cellStyle name="Normal 30" xfId="158" xr:uid="{00000000-0005-0000-0000-00009E000000}"/>
    <cellStyle name="Normal 30 2" xfId="159" xr:uid="{00000000-0005-0000-0000-00009F000000}"/>
    <cellStyle name="Normal 30 3" xfId="852" xr:uid="{00000000-0005-0000-0000-000056030000}"/>
    <cellStyle name="Normal 30 3 10" xfId="6219" xr:uid="{00000000-0005-0000-0000-00004E180000}"/>
    <cellStyle name="Normal 30 3 10 3" xfId="21323" xr:uid="{00000000-0005-0000-0000-00004E530000}"/>
    <cellStyle name="Normal 30 3 12" xfId="16308" xr:uid="{00000000-0005-0000-0000-0000B73F0000}"/>
    <cellStyle name="Normal 30 3 2" xfId="1183" xr:uid="{00000000-0005-0000-0000-0000A2040000}"/>
    <cellStyle name="Normal 30 3 2 11" xfId="16362" xr:uid="{00000000-0005-0000-0000-0000ED3F0000}"/>
    <cellStyle name="Normal 30 3 2 2" xfId="1291" xr:uid="{00000000-0005-0000-0000-00000E050000}"/>
    <cellStyle name="Normal 30 3 2 2 10" xfId="16466" xr:uid="{00000000-0005-0000-0000-000055400000}"/>
    <cellStyle name="Normal 30 3 2 2 2" xfId="1508" xr:uid="{00000000-0005-0000-0000-0000E7050000}"/>
    <cellStyle name="Normal 30 3 2 2 2 2" xfId="1929" xr:uid="{00000000-0005-0000-0000-00008C070000}"/>
    <cellStyle name="Normal 30 3 2 2 2 2 2" xfId="2768" xr:uid="{00000000-0005-0000-0000-0000D30A0000}"/>
    <cellStyle name="Normal 30 3 2 2 2 2 2 2" xfId="4458" xr:uid="{00000000-0005-0000-0000-00006D110000}"/>
    <cellStyle name="Normal 30 3 2 2 2 2 2 2 2" xfId="14531" xr:uid="{00000000-0005-0000-0000-0000C6380000}"/>
    <cellStyle name="Normal 30 3 2 2 2 2 2 2 2 3" xfId="29629" xr:uid="{00000000-0005-0000-0000-0000C0730000}"/>
    <cellStyle name="Normal 30 3 2 2 2 2 2 2 3" xfId="9511" xr:uid="{00000000-0005-0000-0000-00002A250000}"/>
    <cellStyle name="Normal 30 3 2 2 2 2 2 2 3 3" xfId="24612" xr:uid="{00000000-0005-0000-0000-000027600000}"/>
    <cellStyle name="Normal 30 3 2 2 2 2 2 2 5" xfId="19599" xr:uid="{00000000-0005-0000-0000-0000924C0000}"/>
    <cellStyle name="Normal 30 3 2 2 2 2 2 3" xfId="6150" xr:uid="{00000000-0005-0000-0000-000009180000}"/>
    <cellStyle name="Normal 30 3 2 2 2 2 2 3 2" xfId="16202" xr:uid="{00000000-0005-0000-0000-00004D3F0000}"/>
    <cellStyle name="Normal 30 3 2 2 2 2 2 3 2 3" xfId="31300" xr:uid="{00000000-0005-0000-0000-0000477A0000}"/>
    <cellStyle name="Normal 30 3 2 2 2 2 2 3 3" xfId="11182" xr:uid="{00000000-0005-0000-0000-0000B12B0000}"/>
    <cellStyle name="Normal 30 3 2 2 2 2 2 3 3 3" xfId="26283" xr:uid="{00000000-0005-0000-0000-0000AE660000}"/>
    <cellStyle name="Normal 30 3 2 2 2 2 2 3 5" xfId="21270" xr:uid="{00000000-0005-0000-0000-000019530000}"/>
    <cellStyle name="Normal 30 3 2 2 2 2 2 4" xfId="12860" xr:uid="{00000000-0005-0000-0000-00003F320000}"/>
    <cellStyle name="Normal 30 3 2 2 2 2 2 4 3" xfId="27958" xr:uid="{00000000-0005-0000-0000-0000396D0000}"/>
    <cellStyle name="Normal 30 3 2 2 2 2 2 5" xfId="7839" xr:uid="{00000000-0005-0000-0000-0000A21E0000}"/>
    <cellStyle name="Normal 30 3 2 2 2 2 2 5 3" xfId="22941" xr:uid="{00000000-0005-0000-0000-0000A0590000}"/>
    <cellStyle name="Normal 30 3 2 2 2 2 2 7" xfId="17928" xr:uid="{00000000-0005-0000-0000-00000B460000}"/>
    <cellStyle name="Normal 30 3 2 2 2 2 3" xfId="3621" xr:uid="{00000000-0005-0000-0000-0000280E0000}"/>
    <cellStyle name="Normal 30 3 2 2 2 2 3 2" xfId="13695" xr:uid="{00000000-0005-0000-0000-000082350000}"/>
    <cellStyle name="Normal 30 3 2 2 2 2 3 2 3" xfId="28793" xr:uid="{00000000-0005-0000-0000-00007C700000}"/>
    <cellStyle name="Normal 30 3 2 2 2 2 3 3" xfId="8675" xr:uid="{00000000-0005-0000-0000-0000E6210000}"/>
    <cellStyle name="Normal 30 3 2 2 2 2 3 3 3" xfId="23776" xr:uid="{00000000-0005-0000-0000-0000E35C0000}"/>
    <cellStyle name="Normal 30 3 2 2 2 2 3 5" xfId="18763" xr:uid="{00000000-0005-0000-0000-00004E490000}"/>
    <cellStyle name="Normal 30 3 2 2 2 2 4" xfId="5314" xr:uid="{00000000-0005-0000-0000-0000C5140000}"/>
    <cellStyle name="Normal 30 3 2 2 2 2 4 2" xfId="15366" xr:uid="{00000000-0005-0000-0000-0000093C0000}"/>
    <cellStyle name="Normal 30 3 2 2 2 2 4 2 3" xfId="30464" xr:uid="{00000000-0005-0000-0000-000003770000}"/>
    <cellStyle name="Normal 30 3 2 2 2 2 4 3" xfId="10346" xr:uid="{00000000-0005-0000-0000-00006D280000}"/>
    <cellStyle name="Normal 30 3 2 2 2 2 4 3 3" xfId="25447" xr:uid="{00000000-0005-0000-0000-00006A630000}"/>
    <cellStyle name="Normal 30 3 2 2 2 2 4 5" xfId="20434" xr:uid="{00000000-0005-0000-0000-0000D54F0000}"/>
    <cellStyle name="Normal 30 3 2 2 2 2 5" xfId="12024" xr:uid="{00000000-0005-0000-0000-0000FB2E0000}"/>
    <cellStyle name="Normal 30 3 2 2 2 2 5 3" xfId="27122" xr:uid="{00000000-0005-0000-0000-0000F5690000}"/>
    <cellStyle name="Normal 30 3 2 2 2 2 6" xfId="7003" xr:uid="{00000000-0005-0000-0000-00005E1B0000}"/>
    <cellStyle name="Normal 30 3 2 2 2 2 6 3" xfId="22105" xr:uid="{00000000-0005-0000-0000-00005C560000}"/>
    <cellStyle name="Normal 30 3 2 2 2 2 8" xfId="17092" xr:uid="{00000000-0005-0000-0000-0000C7420000}"/>
    <cellStyle name="Normal 30 3 2 2 2 3" xfId="2350" xr:uid="{00000000-0005-0000-0000-000031090000}"/>
    <cellStyle name="Normal 30 3 2 2 2 3 2" xfId="4040" xr:uid="{00000000-0005-0000-0000-0000CB0F0000}"/>
    <cellStyle name="Normal 30 3 2 2 2 3 2 2" xfId="14113" xr:uid="{00000000-0005-0000-0000-000024370000}"/>
    <cellStyle name="Normal 30 3 2 2 2 3 2 2 3" xfId="29211" xr:uid="{00000000-0005-0000-0000-00001E720000}"/>
    <cellStyle name="Normal 30 3 2 2 2 3 2 3" xfId="9093" xr:uid="{00000000-0005-0000-0000-000088230000}"/>
    <cellStyle name="Normal 30 3 2 2 2 3 2 3 3" xfId="24194" xr:uid="{00000000-0005-0000-0000-0000855E0000}"/>
    <cellStyle name="Normal 30 3 2 2 2 3 2 5" xfId="19181" xr:uid="{00000000-0005-0000-0000-0000F04A0000}"/>
    <cellStyle name="Normal 30 3 2 2 2 3 3" xfId="5732" xr:uid="{00000000-0005-0000-0000-000067160000}"/>
    <cellStyle name="Normal 30 3 2 2 2 3 3 2" xfId="15784" xr:uid="{00000000-0005-0000-0000-0000AB3D0000}"/>
    <cellStyle name="Normal 30 3 2 2 2 3 3 2 3" xfId="30882" xr:uid="{00000000-0005-0000-0000-0000A5780000}"/>
    <cellStyle name="Normal 30 3 2 2 2 3 3 3" xfId="10764" xr:uid="{00000000-0005-0000-0000-00000F2A0000}"/>
    <cellStyle name="Normal 30 3 2 2 2 3 3 3 3" xfId="25865" xr:uid="{00000000-0005-0000-0000-00000C650000}"/>
    <cellStyle name="Normal 30 3 2 2 2 3 3 5" xfId="20852" xr:uid="{00000000-0005-0000-0000-000077510000}"/>
    <cellStyle name="Normal 30 3 2 2 2 3 4" xfId="12442" xr:uid="{00000000-0005-0000-0000-00009D300000}"/>
    <cellStyle name="Normal 30 3 2 2 2 3 4 3" xfId="27540" xr:uid="{00000000-0005-0000-0000-0000976B0000}"/>
    <cellStyle name="Normal 30 3 2 2 2 3 5" xfId="7421" xr:uid="{00000000-0005-0000-0000-0000001D0000}"/>
    <cellStyle name="Normal 30 3 2 2 2 3 5 3" xfId="22523" xr:uid="{00000000-0005-0000-0000-0000FE570000}"/>
    <cellStyle name="Normal 30 3 2 2 2 3 7" xfId="17510" xr:uid="{00000000-0005-0000-0000-000069440000}"/>
    <cellStyle name="Normal 30 3 2 2 2 4" xfId="3203" xr:uid="{00000000-0005-0000-0000-0000860C0000}"/>
    <cellStyle name="Normal 30 3 2 2 2 4 2" xfId="13277" xr:uid="{00000000-0005-0000-0000-0000E0330000}"/>
    <cellStyle name="Normal 30 3 2 2 2 4 2 3" xfId="28375" xr:uid="{00000000-0005-0000-0000-0000DA6E0000}"/>
    <cellStyle name="Normal 30 3 2 2 2 4 3" xfId="8257" xr:uid="{00000000-0005-0000-0000-000044200000}"/>
    <cellStyle name="Normal 30 3 2 2 2 4 3 3" xfId="23358" xr:uid="{00000000-0005-0000-0000-0000415B0000}"/>
    <cellStyle name="Normal 30 3 2 2 2 4 5" xfId="18345" xr:uid="{00000000-0005-0000-0000-0000AC470000}"/>
    <cellStyle name="Normal 30 3 2 2 2 5" xfId="4896" xr:uid="{00000000-0005-0000-0000-000023130000}"/>
    <cellStyle name="Normal 30 3 2 2 2 5 2" xfId="14948" xr:uid="{00000000-0005-0000-0000-0000673A0000}"/>
    <cellStyle name="Normal 30 3 2 2 2 5 2 3" xfId="30046" xr:uid="{00000000-0005-0000-0000-000061750000}"/>
    <cellStyle name="Normal 30 3 2 2 2 5 3" xfId="9928" xr:uid="{00000000-0005-0000-0000-0000CB260000}"/>
    <cellStyle name="Normal 30 3 2 2 2 5 3 3" xfId="25029" xr:uid="{00000000-0005-0000-0000-0000C8610000}"/>
    <cellStyle name="Normal 30 3 2 2 2 5 5" xfId="20016" xr:uid="{00000000-0005-0000-0000-0000334E0000}"/>
    <cellStyle name="Normal 30 3 2 2 2 6" xfId="11606" xr:uid="{00000000-0005-0000-0000-0000592D0000}"/>
    <cellStyle name="Normal 30 3 2 2 2 6 3" xfId="26704" xr:uid="{00000000-0005-0000-0000-000053680000}"/>
    <cellStyle name="Normal 30 3 2 2 2 7" xfId="6585" xr:uid="{00000000-0005-0000-0000-0000BC190000}"/>
    <cellStyle name="Normal 30 3 2 2 2 7 3" xfId="21687" xr:uid="{00000000-0005-0000-0000-0000BA540000}"/>
    <cellStyle name="Normal 30 3 2 2 2 9" xfId="16674" xr:uid="{00000000-0005-0000-0000-000025410000}"/>
    <cellStyle name="Normal 30 3 2 2 3" xfId="1721" xr:uid="{00000000-0005-0000-0000-0000BC060000}"/>
    <cellStyle name="Normal 30 3 2 2 3 2" xfId="2560" xr:uid="{00000000-0005-0000-0000-0000030A0000}"/>
    <cellStyle name="Normal 30 3 2 2 3 2 2" xfId="4250" xr:uid="{00000000-0005-0000-0000-00009D100000}"/>
    <cellStyle name="Normal 30 3 2 2 3 2 2 2" xfId="14323" xr:uid="{00000000-0005-0000-0000-0000F6370000}"/>
    <cellStyle name="Normal 30 3 2 2 3 2 2 2 3" xfId="29421" xr:uid="{00000000-0005-0000-0000-0000F0720000}"/>
    <cellStyle name="Normal 30 3 2 2 3 2 2 3" xfId="9303" xr:uid="{00000000-0005-0000-0000-00005A240000}"/>
    <cellStyle name="Normal 30 3 2 2 3 2 2 3 3" xfId="24404" xr:uid="{00000000-0005-0000-0000-0000575F0000}"/>
    <cellStyle name="Normal 30 3 2 2 3 2 2 5" xfId="19391" xr:uid="{00000000-0005-0000-0000-0000C24B0000}"/>
    <cellStyle name="Normal 30 3 2 2 3 2 3" xfId="5942" xr:uid="{00000000-0005-0000-0000-000039170000}"/>
    <cellStyle name="Normal 30 3 2 2 3 2 3 2" xfId="15994" xr:uid="{00000000-0005-0000-0000-00007D3E0000}"/>
    <cellStyle name="Normal 30 3 2 2 3 2 3 2 3" xfId="31092" xr:uid="{00000000-0005-0000-0000-000077790000}"/>
    <cellStyle name="Normal 30 3 2 2 3 2 3 3" xfId="10974" xr:uid="{00000000-0005-0000-0000-0000E12A0000}"/>
    <cellStyle name="Normal 30 3 2 2 3 2 3 3 3" xfId="26075" xr:uid="{00000000-0005-0000-0000-0000DE650000}"/>
    <cellStyle name="Normal 30 3 2 2 3 2 3 5" xfId="21062" xr:uid="{00000000-0005-0000-0000-000049520000}"/>
    <cellStyle name="Normal 30 3 2 2 3 2 4" xfId="12652" xr:uid="{00000000-0005-0000-0000-00006F310000}"/>
    <cellStyle name="Normal 30 3 2 2 3 2 4 3" xfId="27750" xr:uid="{00000000-0005-0000-0000-0000696C0000}"/>
    <cellStyle name="Normal 30 3 2 2 3 2 5" xfId="7631" xr:uid="{00000000-0005-0000-0000-0000D21D0000}"/>
    <cellStyle name="Normal 30 3 2 2 3 2 5 3" xfId="22733" xr:uid="{00000000-0005-0000-0000-0000D0580000}"/>
    <cellStyle name="Normal 30 3 2 2 3 2 7" xfId="17720" xr:uid="{00000000-0005-0000-0000-00003B450000}"/>
    <cellStyle name="Normal 30 3 2 2 3 3" xfId="3413" xr:uid="{00000000-0005-0000-0000-0000580D0000}"/>
    <cellStyle name="Normal 30 3 2 2 3 3 2" xfId="13487" xr:uid="{00000000-0005-0000-0000-0000B2340000}"/>
    <cellStyle name="Normal 30 3 2 2 3 3 2 3" xfId="28585" xr:uid="{00000000-0005-0000-0000-0000AC6F0000}"/>
    <cellStyle name="Normal 30 3 2 2 3 3 3" xfId="8467" xr:uid="{00000000-0005-0000-0000-000016210000}"/>
    <cellStyle name="Normal 30 3 2 2 3 3 3 3" xfId="23568" xr:uid="{00000000-0005-0000-0000-0000135C0000}"/>
    <cellStyle name="Normal 30 3 2 2 3 3 5" xfId="18555" xr:uid="{00000000-0005-0000-0000-00007E480000}"/>
    <cellStyle name="Normal 30 3 2 2 3 4" xfId="5106" xr:uid="{00000000-0005-0000-0000-0000F5130000}"/>
    <cellStyle name="Normal 30 3 2 2 3 4 2" xfId="15158" xr:uid="{00000000-0005-0000-0000-0000393B0000}"/>
    <cellStyle name="Normal 30 3 2 2 3 4 2 3" xfId="30256" xr:uid="{00000000-0005-0000-0000-000033760000}"/>
    <cellStyle name="Normal 30 3 2 2 3 4 3" xfId="10138" xr:uid="{00000000-0005-0000-0000-00009D270000}"/>
    <cellStyle name="Normal 30 3 2 2 3 4 3 3" xfId="25239" xr:uid="{00000000-0005-0000-0000-00009A620000}"/>
    <cellStyle name="Normal 30 3 2 2 3 4 5" xfId="20226" xr:uid="{00000000-0005-0000-0000-0000054F0000}"/>
    <cellStyle name="Normal 30 3 2 2 3 5" xfId="11816" xr:uid="{00000000-0005-0000-0000-00002B2E0000}"/>
    <cellStyle name="Normal 30 3 2 2 3 5 3" xfId="26914" xr:uid="{00000000-0005-0000-0000-000025690000}"/>
    <cellStyle name="Normal 30 3 2 2 3 6" xfId="6795" xr:uid="{00000000-0005-0000-0000-00008E1A0000}"/>
    <cellStyle name="Normal 30 3 2 2 3 6 3" xfId="21897" xr:uid="{00000000-0005-0000-0000-00008C550000}"/>
    <cellStyle name="Normal 30 3 2 2 3 8" xfId="16884" xr:uid="{00000000-0005-0000-0000-0000F7410000}"/>
    <cellStyle name="Normal 30 3 2 2 4" xfId="2142" xr:uid="{00000000-0005-0000-0000-000061080000}"/>
    <cellStyle name="Normal 30 3 2 2 4 2" xfId="3832" xr:uid="{00000000-0005-0000-0000-0000FB0E0000}"/>
    <cellStyle name="Normal 30 3 2 2 4 2 2" xfId="13905" xr:uid="{00000000-0005-0000-0000-000054360000}"/>
    <cellStyle name="Normal 30 3 2 2 4 2 2 3" xfId="29003" xr:uid="{00000000-0005-0000-0000-00004E710000}"/>
    <cellStyle name="Normal 30 3 2 2 4 2 3" xfId="8885" xr:uid="{00000000-0005-0000-0000-0000B8220000}"/>
    <cellStyle name="Normal 30 3 2 2 4 2 3 3" xfId="23986" xr:uid="{00000000-0005-0000-0000-0000B55D0000}"/>
    <cellStyle name="Normal 30 3 2 2 4 2 5" xfId="18973" xr:uid="{00000000-0005-0000-0000-0000204A0000}"/>
    <cellStyle name="Normal 30 3 2 2 4 3" xfId="5524" xr:uid="{00000000-0005-0000-0000-000097150000}"/>
    <cellStyle name="Normal 30 3 2 2 4 3 2" xfId="15576" xr:uid="{00000000-0005-0000-0000-0000DB3C0000}"/>
    <cellStyle name="Normal 30 3 2 2 4 3 2 3" xfId="30674" xr:uid="{00000000-0005-0000-0000-0000D5770000}"/>
    <cellStyle name="Normal 30 3 2 2 4 3 3" xfId="10556" xr:uid="{00000000-0005-0000-0000-00003F290000}"/>
    <cellStyle name="Normal 30 3 2 2 4 3 3 3" xfId="25657" xr:uid="{00000000-0005-0000-0000-00003C640000}"/>
    <cellStyle name="Normal 30 3 2 2 4 3 5" xfId="20644" xr:uid="{00000000-0005-0000-0000-0000A7500000}"/>
    <cellStyle name="Normal 30 3 2 2 4 4" xfId="12234" xr:uid="{00000000-0005-0000-0000-0000CD2F0000}"/>
    <cellStyle name="Normal 30 3 2 2 4 4 3" xfId="27332" xr:uid="{00000000-0005-0000-0000-0000C76A0000}"/>
    <cellStyle name="Normal 30 3 2 2 4 5" xfId="7213" xr:uid="{00000000-0005-0000-0000-0000301C0000}"/>
    <cellStyle name="Normal 30 3 2 2 4 5 3" xfId="22315" xr:uid="{00000000-0005-0000-0000-00002E570000}"/>
    <cellStyle name="Normal 30 3 2 2 4 7" xfId="17302" xr:uid="{00000000-0005-0000-0000-000099430000}"/>
    <cellStyle name="Normal 30 3 2 2 5" xfId="2995" xr:uid="{00000000-0005-0000-0000-0000B60B0000}"/>
    <cellStyle name="Normal 30 3 2 2 5 2" xfId="13069" xr:uid="{00000000-0005-0000-0000-000010330000}"/>
    <cellStyle name="Normal 30 3 2 2 5 2 3" xfId="28167" xr:uid="{00000000-0005-0000-0000-00000A6E0000}"/>
    <cellStyle name="Normal 30 3 2 2 5 3" xfId="8049" xr:uid="{00000000-0005-0000-0000-0000741F0000}"/>
    <cellStyle name="Normal 30 3 2 2 5 3 3" xfId="23150" xr:uid="{00000000-0005-0000-0000-0000715A0000}"/>
    <cellStyle name="Normal 30 3 2 2 5 5" xfId="18137" xr:uid="{00000000-0005-0000-0000-0000DC460000}"/>
    <cellStyle name="Normal 30 3 2 2 6" xfId="4688" xr:uid="{00000000-0005-0000-0000-000053120000}"/>
    <cellStyle name="Normal 30 3 2 2 6 2" xfId="14740" xr:uid="{00000000-0005-0000-0000-000097390000}"/>
    <cellStyle name="Normal 30 3 2 2 6 2 3" xfId="29838" xr:uid="{00000000-0005-0000-0000-000091740000}"/>
    <cellStyle name="Normal 30 3 2 2 6 3" xfId="9720" xr:uid="{00000000-0005-0000-0000-0000FB250000}"/>
    <cellStyle name="Normal 30 3 2 2 6 3 3" xfId="24821" xr:uid="{00000000-0005-0000-0000-0000F8600000}"/>
    <cellStyle name="Normal 30 3 2 2 6 5" xfId="19808" xr:uid="{00000000-0005-0000-0000-0000634D0000}"/>
    <cellStyle name="Normal 30 3 2 2 7" xfId="11398" xr:uid="{00000000-0005-0000-0000-0000892C0000}"/>
    <cellStyle name="Normal 30 3 2 2 7 3" xfId="26496" xr:uid="{00000000-0005-0000-0000-000083670000}"/>
    <cellStyle name="Normal 30 3 2 2 8" xfId="6377" xr:uid="{00000000-0005-0000-0000-0000EC180000}"/>
    <cellStyle name="Normal 30 3 2 2 8 3" xfId="21479" xr:uid="{00000000-0005-0000-0000-0000EA530000}"/>
    <cellStyle name="Normal 30 3 2 3" xfId="1404" xr:uid="{00000000-0005-0000-0000-00007F050000}"/>
    <cellStyle name="Normal 30 3 2 3 2" xfId="1825" xr:uid="{00000000-0005-0000-0000-000024070000}"/>
    <cellStyle name="Normal 30 3 2 3 2 2" xfId="2664" xr:uid="{00000000-0005-0000-0000-00006B0A0000}"/>
    <cellStyle name="Normal 30 3 2 3 2 2 2" xfId="4354" xr:uid="{00000000-0005-0000-0000-000005110000}"/>
    <cellStyle name="Normal 30 3 2 3 2 2 2 2" xfId="14427" xr:uid="{00000000-0005-0000-0000-00005E380000}"/>
    <cellStyle name="Normal 30 3 2 3 2 2 2 2 3" xfId="29525" xr:uid="{00000000-0005-0000-0000-000058730000}"/>
    <cellStyle name="Normal 30 3 2 3 2 2 2 3" xfId="9407" xr:uid="{00000000-0005-0000-0000-0000C2240000}"/>
    <cellStyle name="Normal 30 3 2 3 2 2 2 3 3" xfId="24508" xr:uid="{00000000-0005-0000-0000-0000BF5F0000}"/>
    <cellStyle name="Normal 30 3 2 3 2 2 2 5" xfId="19495" xr:uid="{00000000-0005-0000-0000-00002A4C0000}"/>
    <cellStyle name="Normal 30 3 2 3 2 2 3" xfId="6046" xr:uid="{00000000-0005-0000-0000-0000A1170000}"/>
    <cellStyle name="Normal 30 3 2 3 2 2 3 2" xfId="16098" xr:uid="{00000000-0005-0000-0000-0000E53E0000}"/>
    <cellStyle name="Normal 30 3 2 3 2 2 3 2 3" xfId="31196" xr:uid="{00000000-0005-0000-0000-0000DF790000}"/>
    <cellStyle name="Normal 30 3 2 3 2 2 3 3" xfId="11078" xr:uid="{00000000-0005-0000-0000-0000492B0000}"/>
    <cellStyle name="Normal 30 3 2 3 2 2 3 3 3" xfId="26179" xr:uid="{00000000-0005-0000-0000-000046660000}"/>
    <cellStyle name="Normal 30 3 2 3 2 2 3 5" xfId="21166" xr:uid="{00000000-0005-0000-0000-0000B1520000}"/>
    <cellStyle name="Normal 30 3 2 3 2 2 4" xfId="12756" xr:uid="{00000000-0005-0000-0000-0000D7310000}"/>
    <cellStyle name="Normal 30 3 2 3 2 2 4 3" xfId="27854" xr:uid="{00000000-0005-0000-0000-0000D16C0000}"/>
    <cellStyle name="Normal 30 3 2 3 2 2 5" xfId="7735" xr:uid="{00000000-0005-0000-0000-00003A1E0000}"/>
    <cellStyle name="Normal 30 3 2 3 2 2 5 3" xfId="22837" xr:uid="{00000000-0005-0000-0000-000038590000}"/>
    <cellStyle name="Normal 30 3 2 3 2 2 7" xfId="17824" xr:uid="{00000000-0005-0000-0000-0000A3450000}"/>
    <cellStyle name="Normal 30 3 2 3 2 3" xfId="3517" xr:uid="{00000000-0005-0000-0000-0000C00D0000}"/>
    <cellStyle name="Normal 30 3 2 3 2 3 2" xfId="13591" xr:uid="{00000000-0005-0000-0000-00001A350000}"/>
    <cellStyle name="Normal 30 3 2 3 2 3 2 3" xfId="28689" xr:uid="{00000000-0005-0000-0000-000014700000}"/>
    <cellStyle name="Normal 30 3 2 3 2 3 3" xfId="8571" xr:uid="{00000000-0005-0000-0000-00007E210000}"/>
    <cellStyle name="Normal 30 3 2 3 2 3 3 3" xfId="23672" xr:uid="{00000000-0005-0000-0000-00007B5C0000}"/>
    <cellStyle name="Normal 30 3 2 3 2 3 5" xfId="18659" xr:uid="{00000000-0005-0000-0000-0000E6480000}"/>
    <cellStyle name="Normal 30 3 2 3 2 4" xfId="5210" xr:uid="{00000000-0005-0000-0000-00005D140000}"/>
    <cellStyle name="Normal 30 3 2 3 2 4 2" xfId="15262" xr:uid="{00000000-0005-0000-0000-0000A13B0000}"/>
    <cellStyle name="Normal 30 3 2 3 2 4 2 3" xfId="30360" xr:uid="{00000000-0005-0000-0000-00009B760000}"/>
    <cellStyle name="Normal 30 3 2 3 2 4 3" xfId="10242" xr:uid="{00000000-0005-0000-0000-000005280000}"/>
    <cellStyle name="Normal 30 3 2 3 2 4 3 3" xfId="25343" xr:uid="{00000000-0005-0000-0000-000002630000}"/>
    <cellStyle name="Normal 30 3 2 3 2 4 5" xfId="20330" xr:uid="{00000000-0005-0000-0000-00006D4F0000}"/>
    <cellStyle name="Normal 30 3 2 3 2 5" xfId="11920" xr:uid="{00000000-0005-0000-0000-0000932E0000}"/>
    <cellStyle name="Normal 30 3 2 3 2 5 3" xfId="27018" xr:uid="{00000000-0005-0000-0000-00008D690000}"/>
    <cellStyle name="Normal 30 3 2 3 2 6" xfId="6899" xr:uid="{00000000-0005-0000-0000-0000F61A0000}"/>
    <cellStyle name="Normal 30 3 2 3 2 6 3" xfId="22001" xr:uid="{00000000-0005-0000-0000-0000F4550000}"/>
    <cellStyle name="Normal 30 3 2 3 2 8" xfId="16988" xr:uid="{00000000-0005-0000-0000-00005F420000}"/>
    <cellStyle name="Normal 30 3 2 3 3" xfId="2246" xr:uid="{00000000-0005-0000-0000-0000C9080000}"/>
    <cellStyle name="Normal 30 3 2 3 3 2" xfId="3936" xr:uid="{00000000-0005-0000-0000-0000630F0000}"/>
    <cellStyle name="Normal 30 3 2 3 3 2 2" xfId="14009" xr:uid="{00000000-0005-0000-0000-0000BC360000}"/>
    <cellStyle name="Normal 30 3 2 3 3 2 2 3" xfId="29107" xr:uid="{00000000-0005-0000-0000-0000B6710000}"/>
    <cellStyle name="Normal 30 3 2 3 3 2 3" xfId="8989" xr:uid="{00000000-0005-0000-0000-000020230000}"/>
    <cellStyle name="Normal 30 3 2 3 3 2 3 3" xfId="24090" xr:uid="{00000000-0005-0000-0000-00001D5E0000}"/>
    <cellStyle name="Normal 30 3 2 3 3 2 5" xfId="19077" xr:uid="{00000000-0005-0000-0000-0000884A0000}"/>
    <cellStyle name="Normal 30 3 2 3 3 3" xfId="5628" xr:uid="{00000000-0005-0000-0000-0000FF150000}"/>
    <cellStyle name="Normal 30 3 2 3 3 3 2" xfId="15680" xr:uid="{00000000-0005-0000-0000-0000433D0000}"/>
    <cellStyle name="Normal 30 3 2 3 3 3 2 3" xfId="30778" xr:uid="{00000000-0005-0000-0000-00003D780000}"/>
    <cellStyle name="Normal 30 3 2 3 3 3 3" xfId="10660" xr:uid="{00000000-0005-0000-0000-0000A7290000}"/>
    <cellStyle name="Normal 30 3 2 3 3 3 3 3" xfId="25761" xr:uid="{00000000-0005-0000-0000-0000A4640000}"/>
    <cellStyle name="Normal 30 3 2 3 3 3 5" xfId="20748" xr:uid="{00000000-0005-0000-0000-00000F510000}"/>
    <cellStyle name="Normal 30 3 2 3 3 4" xfId="12338" xr:uid="{00000000-0005-0000-0000-000035300000}"/>
    <cellStyle name="Normal 30 3 2 3 3 4 3" xfId="27436" xr:uid="{00000000-0005-0000-0000-00002F6B0000}"/>
    <cellStyle name="Normal 30 3 2 3 3 5" xfId="7317" xr:uid="{00000000-0005-0000-0000-0000981C0000}"/>
    <cellStyle name="Normal 30 3 2 3 3 5 3" xfId="22419" xr:uid="{00000000-0005-0000-0000-000096570000}"/>
    <cellStyle name="Normal 30 3 2 3 3 7" xfId="17406" xr:uid="{00000000-0005-0000-0000-000001440000}"/>
    <cellStyle name="Normal 30 3 2 3 4" xfId="3099" xr:uid="{00000000-0005-0000-0000-00001E0C0000}"/>
    <cellStyle name="Normal 30 3 2 3 4 2" xfId="13173" xr:uid="{00000000-0005-0000-0000-000078330000}"/>
    <cellStyle name="Normal 30 3 2 3 4 2 3" xfId="28271" xr:uid="{00000000-0005-0000-0000-0000726E0000}"/>
    <cellStyle name="Normal 30 3 2 3 4 3" xfId="8153" xr:uid="{00000000-0005-0000-0000-0000DC1F0000}"/>
    <cellStyle name="Normal 30 3 2 3 4 3 3" xfId="23254" xr:uid="{00000000-0005-0000-0000-0000D95A0000}"/>
    <cellStyle name="Normal 30 3 2 3 4 5" xfId="18241" xr:uid="{00000000-0005-0000-0000-000044470000}"/>
    <cellStyle name="Normal 30 3 2 3 5" xfId="4792" xr:uid="{00000000-0005-0000-0000-0000BB120000}"/>
    <cellStyle name="Normal 30 3 2 3 5 2" xfId="14844" xr:uid="{00000000-0005-0000-0000-0000FF390000}"/>
    <cellStyle name="Normal 30 3 2 3 5 2 3" xfId="29942" xr:uid="{00000000-0005-0000-0000-0000F9740000}"/>
    <cellStyle name="Normal 30 3 2 3 5 3" xfId="9824" xr:uid="{00000000-0005-0000-0000-000063260000}"/>
    <cellStyle name="Normal 30 3 2 3 5 3 3" xfId="24925" xr:uid="{00000000-0005-0000-0000-000060610000}"/>
    <cellStyle name="Normal 30 3 2 3 5 5" xfId="19912" xr:uid="{00000000-0005-0000-0000-0000CB4D0000}"/>
    <cellStyle name="Normal 30 3 2 3 6" xfId="11502" xr:uid="{00000000-0005-0000-0000-0000F12C0000}"/>
    <cellStyle name="Normal 30 3 2 3 6 3" xfId="26600" xr:uid="{00000000-0005-0000-0000-0000EB670000}"/>
    <cellStyle name="Normal 30 3 2 3 7" xfId="6481" xr:uid="{00000000-0005-0000-0000-000054190000}"/>
    <cellStyle name="Normal 30 3 2 3 7 3" xfId="21583" xr:uid="{00000000-0005-0000-0000-000052540000}"/>
    <cellStyle name="Normal 30 3 2 3 9" xfId="16570" xr:uid="{00000000-0005-0000-0000-0000BD400000}"/>
    <cellStyle name="Normal 30 3 2 4" xfId="1617" xr:uid="{00000000-0005-0000-0000-000054060000}"/>
    <cellStyle name="Normal 30 3 2 4 2" xfId="2456" xr:uid="{00000000-0005-0000-0000-00009B090000}"/>
    <cellStyle name="Normal 30 3 2 4 2 2" xfId="4146" xr:uid="{00000000-0005-0000-0000-000035100000}"/>
    <cellStyle name="Normal 30 3 2 4 2 2 2" xfId="14219" xr:uid="{00000000-0005-0000-0000-00008E370000}"/>
    <cellStyle name="Normal 30 3 2 4 2 2 2 3" xfId="29317" xr:uid="{00000000-0005-0000-0000-000088720000}"/>
    <cellStyle name="Normal 30 3 2 4 2 2 3" xfId="9199" xr:uid="{00000000-0005-0000-0000-0000F2230000}"/>
    <cellStyle name="Normal 30 3 2 4 2 2 3 3" xfId="24300" xr:uid="{00000000-0005-0000-0000-0000EF5E0000}"/>
    <cellStyle name="Normal 30 3 2 4 2 2 5" xfId="19287" xr:uid="{00000000-0005-0000-0000-00005A4B0000}"/>
    <cellStyle name="Normal 30 3 2 4 2 3" xfId="5838" xr:uid="{00000000-0005-0000-0000-0000D1160000}"/>
    <cellStyle name="Normal 30 3 2 4 2 3 2" xfId="15890" xr:uid="{00000000-0005-0000-0000-0000153E0000}"/>
    <cellStyle name="Normal 30 3 2 4 2 3 2 3" xfId="30988" xr:uid="{00000000-0005-0000-0000-00000F790000}"/>
    <cellStyle name="Normal 30 3 2 4 2 3 3" xfId="10870" xr:uid="{00000000-0005-0000-0000-0000792A0000}"/>
    <cellStyle name="Normal 30 3 2 4 2 3 3 3" xfId="25971" xr:uid="{00000000-0005-0000-0000-000076650000}"/>
    <cellStyle name="Normal 30 3 2 4 2 3 5" xfId="20958" xr:uid="{00000000-0005-0000-0000-0000E1510000}"/>
    <cellStyle name="Normal 30 3 2 4 2 4" xfId="12548" xr:uid="{00000000-0005-0000-0000-000007310000}"/>
    <cellStyle name="Normal 30 3 2 4 2 4 3" xfId="27646" xr:uid="{00000000-0005-0000-0000-0000016C0000}"/>
    <cellStyle name="Normal 30 3 2 4 2 5" xfId="7527" xr:uid="{00000000-0005-0000-0000-00006A1D0000}"/>
    <cellStyle name="Normal 30 3 2 4 2 5 3" xfId="22629" xr:uid="{00000000-0005-0000-0000-000068580000}"/>
    <cellStyle name="Normal 30 3 2 4 2 7" xfId="17616" xr:uid="{00000000-0005-0000-0000-0000D3440000}"/>
    <cellStyle name="Normal 30 3 2 4 3" xfId="3309" xr:uid="{00000000-0005-0000-0000-0000F00C0000}"/>
    <cellStyle name="Normal 30 3 2 4 3 2" xfId="13383" xr:uid="{00000000-0005-0000-0000-00004A340000}"/>
    <cellStyle name="Normal 30 3 2 4 3 2 3" xfId="28481" xr:uid="{00000000-0005-0000-0000-0000446F0000}"/>
    <cellStyle name="Normal 30 3 2 4 3 3" xfId="8363" xr:uid="{00000000-0005-0000-0000-0000AE200000}"/>
    <cellStyle name="Normal 30 3 2 4 3 3 3" xfId="23464" xr:uid="{00000000-0005-0000-0000-0000AB5B0000}"/>
    <cellStyle name="Normal 30 3 2 4 3 5" xfId="18451" xr:uid="{00000000-0005-0000-0000-000016480000}"/>
    <cellStyle name="Normal 30 3 2 4 4" xfId="5002" xr:uid="{00000000-0005-0000-0000-00008D130000}"/>
    <cellStyle name="Normal 30 3 2 4 4 2" xfId="15054" xr:uid="{00000000-0005-0000-0000-0000D13A0000}"/>
    <cellStyle name="Normal 30 3 2 4 4 2 3" xfId="30152" xr:uid="{00000000-0005-0000-0000-0000CB750000}"/>
    <cellStyle name="Normal 30 3 2 4 4 3" xfId="10034" xr:uid="{00000000-0005-0000-0000-000035270000}"/>
    <cellStyle name="Normal 30 3 2 4 4 3 3" xfId="25135" xr:uid="{00000000-0005-0000-0000-000032620000}"/>
    <cellStyle name="Normal 30 3 2 4 4 5" xfId="20122" xr:uid="{00000000-0005-0000-0000-00009D4E0000}"/>
    <cellStyle name="Normal 30 3 2 4 5" xfId="11712" xr:uid="{00000000-0005-0000-0000-0000C32D0000}"/>
    <cellStyle name="Normal 30 3 2 4 5 3" xfId="26810" xr:uid="{00000000-0005-0000-0000-0000BD680000}"/>
    <cellStyle name="Normal 30 3 2 4 6" xfId="6691" xr:uid="{00000000-0005-0000-0000-0000261A0000}"/>
    <cellStyle name="Normal 30 3 2 4 6 3" xfId="21793" xr:uid="{00000000-0005-0000-0000-000024550000}"/>
    <cellStyle name="Normal 30 3 2 4 8" xfId="16780" xr:uid="{00000000-0005-0000-0000-00008F410000}"/>
    <cellStyle name="Normal 30 3 2 5" xfId="2038" xr:uid="{00000000-0005-0000-0000-0000F9070000}"/>
    <cellStyle name="Normal 30 3 2 5 2" xfId="3728" xr:uid="{00000000-0005-0000-0000-0000930E0000}"/>
    <cellStyle name="Normal 30 3 2 5 2 2" xfId="13801" xr:uid="{00000000-0005-0000-0000-0000EC350000}"/>
    <cellStyle name="Normal 30 3 2 5 2 2 3" xfId="28899" xr:uid="{00000000-0005-0000-0000-0000E6700000}"/>
    <cellStyle name="Normal 30 3 2 5 2 3" xfId="8781" xr:uid="{00000000-0005-0000-0000-000050220000}"/>
    <cellStyle name="Normal 30 3 2 5 2 3 3" xfId="23882" xr:uid="{00000000-0005-0000-0000-00004D5D0000}"/>
    <cellStyle name="Normal 30 3 2 5 2 5" xfId="18869" xr:uid="{00000000-0005-0000-0000-0000B8490000}"/>
    <cellStyle name="Normal 30 3 2 5 3" xfId="5420" xr:uid="{00000000-0005-0000-0000-00002F150000}"/>
    <cellStyle name="Normal 30 3 2 5 3 2" xfId="15472" xr:uid="{00000000-0005-0000-0000-0000733C0000}"/>
    <cellStyle name="Normal 30 3 2 5 3 2 3" xfId="30570" xr:uid="{00000000-0005-0000-0000-00006D770000}"/>
    <cellStyle name="Normal 30 3 2 5 3 3" xfId="10452" xr:uid="{00000000-0005-0000-0000-0000D7280000}"/>
    <cellStyle name="Normal 30 3 2 5 3 3 3" xfId="25553" xr:uid="{00000000-0005-0000-0000-0000D4630000}"/>
    <cellStyle name="Normal 30 3 2 5 3 5" xfId="20540" xr:uid="{00000000-0005-0000-0000-00003F500000}"/>
    <cellStyle name="Normal 30 3 2 5 4" xfId="12130" xr:uid="{00000000-0005-0000-0000-0000652F0000}"/>
    <cellStyle name="Normal 30 3 2 5 4 3" xfId="27228" xr:uid="{00000000-0005-0000-0000-00005F6A0000}"/>
    <cellStyle name="Normal 30 3 2 5 5" xfId="7109" xr:uid="{00000000-0005-0000-0000-0000C81B0000}"/>
    <cellStyle name="Normal 30 3 2 5 5 3" xfId="22211" xr:uid="{00000000-0005-0000-0000-0000C6560000}"/>
    <cellStyle name="Normal 30 3 2 5 7" xfId="17198" xr:uid="{00000000-0005-0000-0000-000031430000}"/>
    <cellStyle name="Normal 30 3 2 6" xfId="2891" xr:uid="{00000000-0005-0000-0000-00004E0B0000}"/>
    <cellStyle name="Normal 30 3 2 6 2" xfId="12965" xr:uid="{00000000-0005-0000-0000-0000A8320000}"/>
    <cellStyle name="Normal 30 3 2 6 2 3" xfId="28063" xr:uid="{00000000-0005-0000-0000-0000A26D0000}"/>
    <cellStyle name="Normal 30 3 2 6 3" xfId="7945" xr:uid="{00000000-0005-0000-0000-00000C1F0000}"/>
    <cellStyle name="Normal 30 3 2 6 3 3" xfId="23046" xr:uid="{00000000-0005-0000-0000-0000095A0000}"/>
    <cellStyle name="Normal 30 3 2 6 5" xfId="18033" xr:uid="{00000000-0005-0000-0000-000074460000}"/>
    <cellStyle name="Normal 30 3 2 7" xfId="4584" xr:uid="{00000000-0005-0000-0000-0000EB110000}"/>
    <cellStyle name="Normal 30 3 2 7 2" xfId="14636" xr:uid="{00000000-0005-0000-0000-00002F390000}"/>
    <cellStyle name="Normal 30 3 2 7 2 3" xfId="29734" xr:uid="{00000000-0005-0000-0000-000029740000}"/>
    <cellStyle name="Normal 30 3 2 7 3" xfId="9616" xr:uid="{00000000-0005-0000-0000-000093250000}"/>
    <cellStyle name="Normal 30 3 2 7 3 3" xfId="24717" xr:uid="{00000000-0005-0000-0000-000090600000}"/>
    <cellStyle name="Normal 30 3 2 7 5" xfId="19704" xr:uid="{00000000-0005-0000-0000-0000FB4C0000}"/>
    <cellStyle name="Normal 30 3 2 8" xfId="11294" xr:uid="{00000000-0005-0000-0000-0000212C0000}"/>
    <cellStyle name="Normal 30 3 2 8 3" xfId="26392" xr:uid="{00000000-0005-0000-0000-00001B670000}"/>
    <cellStyle name="Normal 30 3 2 9" xfId="6273" xr:uid="{00000000-0005-0000-0000-000084180000}"/>
    <cellStyle name="Normal 30 3 2 9 3" xfId="21375" xr:uid="{00000000-0005-0000-0000-000082530000}"/>
    <cellStyle name="Normal 30 3 3" xfId="1237" xr:uid="{00000000-0005-0000-0000-0000D8040000}"/>
    <cellStyle name="Normal 30 3 3 10" xfId="16414" xr:uid="{00000000-0005-0000-0000-000021400000}"/>
    <cellStyle name="Normal 30 3 3 2" xfId="1456" xr:uid="{00000000-0005-0000-0000-0000B3050000}"/>
    <cellStyle name="Normal 30 3 3 2 2" xfId="1877" xr:uid="{00000000-0005-0000-0000-000058070000}"/>
    <cellStyle name="Normal 30 3 3 2 2 2" xfId="2716" xr:uid="{00000000-0005-0000-0000-00009F0A0000}"/>
    <cellStyle name="Normal 30 3 3 2 2 2 2" xfId="4406" xr:uid="{00000000-0005-0000-0000-000039110000}"/>
    <cellStyle name="Normal 30 3 3 2 2 2 2 2" xfId="14479" xr:uid="{00000000-0005-0000-0000-000092380000}"/>
    <cellStyle name="Normal 30 3 3 2 2 2 2 2 3" xfId="29577" xr:uid="{00000000-0005-0000-0000-00008C730000}"/>
    <cellStyle name="Normal 30 3 3 2 2 2 2 3" xfId="9459" xr:uid="{00000000-0005-0000-0000-0000F6240000}"/>
    <cellStyle name="Normal 30 3 3 2 2 2 2 3 3" xfId="24560" xr:uid="{00000000-0005-0000-0000-0000F35F0000}"/>
    <cellStyle name="Normal 30 3 3 2 2 2 2 5" xfId="19547" xr:uid="{00000000-0005-0000-0000-00005E4C0000}"/>
    <cellStyle name="Normal 30 3 3 2 2 2 3" xfId="6098" xr:uid="{00000000-0005-0000-0000-0000D5170000}"/>
    <cellStyle name="Normal 30 3 3 2 2 2 3 2" xfId="16150" xr:uid="{00000000-0005-0000-0000-0000193F0000}"/>
    <cellStyle name="Normal 30 3 3 2 2 2 3 2 3" xfId="31248" xr:uid="{00000000-0005-0000-0000-0000137A0000}"/>
    <cellStyle name="Normal 30 3 3 2 2 2 3 3" xfId="11130" xr:uid="{00000000-0005-0000-0000-00007D2B0000}"/>
    <cellStyle name="Normal 30 3 3 2 2 2 3 3 3" xfId="26231" xr:uid="{00000000-0005-0000-0000-00007A660000}"/>
    <cellStyle name="Normal 30 3 3 2 2 2 3 5" xfId="21218" xr:uid="{00000000-0005-0000-0000-0000E5520000}"/>
    <cellStyle name="Normal 30 3 3 2 2 2 4" xfId="12808" xr:uid="{00000000-0005-0000-0000-00000B320000}"/>
    <cellStyle name="Normal 30 3 3 2 2 2 4 3" xfId="27906" xr:uid="{00000000-0005-0000-0000-0000056D0000}"/>
    <cellStyle name="Normal 30 3 3 2 2 2 5" xfId="7787" xr:uid="{00000000-0005-0000-0000-00006E1E0000}"/>
    <cellStyle name="Normal 30 3 3 2 2 2 5 3" xfId="22889" xr:uid="{00000000-0005-0000-0000-00006C590000}"/>
    <cellStyle name="Normal 30 3 3 2 2 2 7" xfId="17876" xr:uid="{00000000-0005-0000-0000-0000D7450000}"/>
    <cellStyle name="Normal 30 3 3 2 2 3" xfId="3569" xr:uid="{00000000-0005-0000-0000-0000F40D0000}"/>
    <cellStyle name="Normal 30 3 3 2 2 3 2" xfId="13643" xr:uid="{00000000-0005-0000-0000-00004E350000}"/>
    <cellStyle name="Normal 30 3 3 2 2 3 2 3" xfId="28741" xr:uid="{00000000-0005-0000-0000-000048700000}"/>
    <cellStyle name="Normal 30 3 3 2 2 3 3" xfId="8623" xr:uid="{00000000-0005-0000-0000-0000B2210000}"/>
    <cellStyle name="Normal 30 3 3 2 2 3 3 3" xfId="23724" xr:uid="{00000000-0005-0000-0000-0000AF5C0000}"/>
    <cellStyle name="Normal 30 3 3 2 2 3 5" xfId="18711" xr:uid="{00000000-0005-0000-0000-00001A490000}"/>
    <cellStyle name="Normal 30 3 3 2 2 4" xfId="5262" xr:uid="{00000000-0005-0000-0000-000091140000}"/>
    <cellStyle name="Normal 30 3 3 2 2 4 2" xfId="15314" xr:uid="{00000000-0005-0000-0000-0000D53B0000}"/>
    <cellStyle name="Normal 30 3 3 2 2 4 2 3" xfId="30412" xr:uid="{00000000-0005-0000-0000-0000CF760000}"/>
    <cellStyle name="Normal 30 3 3 2 2 4 3" xfId="10294" xr:uid="{00000000-0005-0000-0000-000039280000}"/>
    <cellStyle name="Normal 30 3 3 2 2 4 3 3" xfId="25395" xr:uid="{00000000-0005-0000-0000-000036630000}"/>
    <cellStyle name="Normal 30 3 3 2 2 4 5" xfId="20382" xr:uid="{00000000-0005-0000-0000-0000A14F0000}"/>
    <cellStyle name="Normal 30 3 3 2 2 5" xfId="11972" xr:uid="{00000000-0005-0000-0000-0000C72E0000}"/>
    <cellStyle name="Normal 30 3 3 2 2 5 3" xfId="27070" xr:uid="{00000000-0005-0000-0000-0000C1690000}"/>
    <cellStyle name="Normal 30 3 3 2 2 6" xfId="6951" xr:uid="{00000000-0005-0000-0000-00002A1B0000}"/>
    <cellStyle name="Normal 30 3 3 2 2 6 3" xfId="22053" xr:uid="{00000000-0005-0000-0000-000028560000}"/>
    <cellStyle name="Normal 30 3 3 2 2 8" xfId="17040" xr:uid="{00000000-0005-0000-0000-000093420000}"/>
    <cellStyle name="Normal 30 3 3 2 3" xfId="2298" xr:uid="{00000000-0005-0000-0000-0000FD080000}"/>
    <cellStyle name="Normal 30 3 3 2 3 2" xfId="3988" xr:uid="{00000000-0005-0000-0000-0000970F0000}"/>
    <cellStyle name="Normal 30 3 3 2 3 2 2" xfId="14061" xr:uid="{00000000-0005-0000-0000-0000F0360000}"/>
    <cellStyle name="Normal 30 3 3 2 3 2 2 3" xfId="29159" xr:uid="{00000000-0005-0000-0000-0000EA710000}"/>
    <cellStyle name="Normal 30 3 3 2 3 2 3" xfId="9041" xr:uid="{00000000-0005-0000-0000-000054230000}"/>
    <cellStyle name="Normal 30 3 3 2 3 2 3 3" xfId="24142" xr:uid="{00000000-0005-0000-0000-0000515E0000}"/>
    <cellStyle name="Normal 30 3 3 2 3 2 5" xfId="19129" xr:uid="{00000000-0005-0000-0000-0000BC4A0000}"/>
    <cellStyle name="Normal 30 3 3 2 3 3" xfId="5680" xr:uid="{00000000-0005-0000-0000-000033160000}"/>
    <cellStyle name="Normal 30 3 3 2 3 3 2" xfId="15732" xr:uid="{00000000-0005-0000-0000-0000773D0000}"/>
    <cellStyle name="Normal 30 3 3 2 3 3 2 3" xfId="30830" xr:uid="{00000000-0005-0000-0000-000071780000}"/>
    <cellStyle name="Normal 30 3 3 2 3 3 3" xfId="10712" xr:uid="{00000000-0005-0000-0000-0000DB290000}"/>
    <cellStyle name="Normal 30 3 3 2 3 3 3 3" xfId="25813" xr:uid="{00000000-0005-0000-0000-0000D8640000}"/>
    <cellStyle name="Normal 30 3 3 2 3 3 5" xfId="20800" xr:uid="{00000000-0005-0000-0000-000043510000}"/>
    <cellStyle name="Normal 30 3 3 2 3 4" xfId="12390" xr:uid="{00000000-0005-0000-0000-000069300000}"/>
    <cellStyle name="Normal 30 3 3 2 3 4 3" xfId="27488" xr:uid="{00000000-0005-0000-0000-0000636B0000}"/>
    <cellStyle name="Normal 30 3 3 2 3 5" xfId="7369" xr:uid="{00000000-0005-0000-0000-0000CC1C0000}"/>
    <cellStyle name="Normal 30 3 3 2 3 5 3" xfId="22471" xr:uid="{00000000-0005-0000-0000-0000CA570000}"/>
    <cellStyle name="Normal 30 3 3 2 3 7" xfId="17458" xr:uid="{00000000-0005-0000-0000-000035440000}"/>
    <cellStyle name="Normal 30 3 3 2 4" xfId="3151" xr:uid="{00000000-0005-0000-0000-0000520C0000}"/>
    <cellStyle name="Normal 30 3 3 2 4 2" xfId="13225" xr:uid="{00000000-0005-0000-0000-0000AC330000}"/>
    <cellStyle name="Normal 30 3 3 2 4 2 3" xfId="28323" xr:uid="{00000000-0005-0000-0000-0000A66E0000}"/>
    <cellStyle name="Normal 30 3 3 2 4 3" xfId="8205" xr:uid="{00000000-0005-0000-0000-000010200000}"/>
    <cellStyle name="Normal 30 3 3 2 4 3 3" xfId="23306" xr:uid="{00000000-0005-0000-0000-00000D5B0000}"/>
    <cellStyle name="Normal 30 3 3 2 4 5" xfId="18293" xr:uid="{00000000-0005-0000-0000-000078470000}"/>
    <cellStyle name="Normal 30 3 3 2 5" xfId="4844" xr:uid="{00000000-0005-0000-0000-0000EF120000}"/>
    <cellStyle name="Normal 30 3 3 2 5 2" xfId="14896" xr:uid="{00000000-0005-0000-0000-0000333A0000}"/>
    <cellStyle name="Normal 30 3 3 2 5 2 3" xfId="29994" xr:uid="{00000000-0005-0000-0000-00002D750000}"/>
    <cellStyle name="Normal 30 3 3 2 5 3" xfId="9876" xr:uid="{00000000-0005-0000-0000-000097260000}"/>
    <cellStyle name="Normal 30 3 3 2 5 3 3" xfId="24977" xr:uid="{00000000-0005-0000-0000-000094610000}"/>
    <cellStyle name="Normal 30 3 3 2 5 5" xfId="19964" xr:uid="{00000000-0005-0000-0000-0000FF4D0000}"/>
    <cellStyle name="Normal 30 3 3 2 6" xfId="11554" xr:uid="{00000000-0005-0000-0000-0000252D0000}"/>
    <cellStyle name="Normal 30 3 3 2 6 3" xfId="26652" xr:uid="{00000000-0005-0000-0000-00001F680000}"/>
    <cellStyle name="Normal 30 3 3 2 7" xfId="6533" xr:uid="{00000000-0005-0000-0000-000088190000}"/>
    <cellStyle name="Normal 30 3 3 2 7 3" xfId="21635" xr:uid="{00000000-0005-0000-0000-000086540000}"/>
    <cellStyle name="Normal 30 3 3 2 9" xfId="16622" xr:uid="{00000000-0005-0000-0000-0000F1400000}"/>
    <cellStyle name="Normal 30 3 3 3" xfId="1669" xr:uid="{00000000-0005-0000-0000-000088060000}"/>
    <cellStyle name="Normal 30 3 3 3 2" xfId="2508" xr:uid="{00000000-0005-0000-0000-0000CF090000}"/>
    <cellStyle name="Normal 30 3 3 3 2 2" xfId="4198" xr:uid="{00000000-0005-0000-0000-000069100000}"/>
    <cellStyle name="Normal 30 3 3 3 2 2 2" xfId="14271" xr:uid="{00000000-0005-0000-0000-0000C2370000}"/>
    <cellStyle name="Normal 30 3 3 3 2 2 2 3" xfId="29369" xr:uid="{00000000-0005-0000-0000-0000BC720000}"/>
    <cellStyle name="Normal 30 3 3 3 2 2 3" xfId="9251" xr:uid="{00000000-0005-0000-0000-000026240000}"/>
    <cellStyle name="Normal 30 3 3 3 2 2 3 3" xfId="24352" xr:uid="{00000000-0005-0000-0000-0000235F0000}"/>
    <cellStyle name="Normal 30 3 3 3 2 2 5" xfId="19339" xr:uid="{00000000-0005-0000-0000-00008E4B0000}"/>
    <cellStyle name="Normal 30 3 3 3 2 3" xfId="5890" xr:uid="{00000000-0005-0000-0000-000005170000}"/>
    <cellStyle name="Normal 30 3 3 3 2 3 2" xfId="15942" xr:uid="{00000000-0005-0000-0000-0000493E0000}"/>
    <cellStyle name="Normal 30 3 3 3 2 3 2 3" xfId="31040" xr:uid="{00000000-0005-0000-0000-000043790000}"/>
    <cellStyle name="Normal 30 3 3 3 2 3 3" xfId="10922" xr:uid="{00000000-0005-0000-0000-0000AD2A0000}"/>
    <cellStyle name="Normal 30 3 3 3 2 3 3 3" xfId="26023" xr:uid="{00000000-0005-0000-0000-0000AA650000}"/>
    <cellStyle name="Normal 30 3 3 3 2 3 5" xfId="21010" xr:uid="{00000000-0005-0000-0000-000015520000}"/>
    <cellStyle name="Normal 30 3 3 3 2 4" xfId="12600" xr:uid="{00000000-0005-0000-0000-00003B310000}"/>
    <cellStyle name="Normal 30 3 3 3 2 4 3" xfId="27698" xr:uid="{00000000-0005-0000-0000-0000356C0000}"/>
    <cellStyle name="Normal 30 3 3 3 2 5" xfId="7579" xr:uid="{00000000-0005-0000-0000-00009E1D0000}"/>
    <cellStyle name="Normal 30 3 3 3 2 5 3" xfId="22681" xr:uid="{00000000-0005-0000-0000-00009C580000}"/>
    <cellStyle name="Normal 30 3 3 3 2 7" xfId="17668" xr:uid="{00000000-0005-0000-0000-000007450000}"/>
    <cellStyle name="Normal 30 3 3 3 3" xfId="3361" xr:uid="{00000000-0005-0000-0000-0000240D0000}"/>
    <cellStyle name="Normal 30 3 3 3 3 2" xfId="13435" xr:uid="{00000000-0005-0000-0000-00007E340000}"/>
    <cellStyle name="Normal 30 3 3 3 3 2 3" xfId="28533" xr:uid="{00000000-0005-0000-0000-0000786F0000}"/>
    <cellStyle name="Normal 30 3 3 3 3 3" xfId="8415" xr:uid="{00000000-0005-0000-0000-0000E2200000}"/>
    <cellStyle name="Normal 30 3 3 3 3 3 3" xfId="23516" xr:uid="{00000000-0005-0000-0000-0000DF5B0000}"/>
    <cellStyle name="Normal 30 3 3 3 3 5" xfId="18503" xr:uid="{00000000-0005-0000-0000-00004A480000}"/>
    <cellStyle name="Normal 30 3 3 3 4" xfId="5054" xr:uid="{00000000-0005-0000-0000-0000C1130000}"/>
    <cellStyle name="Normal 30 3 3 3 4 2" xfId="15106" xr:uid="{00000000-0005-0000-0000-0000053B0000}"/>
    <cellStyle name="Normal 30 3 3 3 4 2 3" xfId="30204" xr:uid="{00000000-0005-0000-0000-0000FF750000}"/>
    <cellStyle name="Normal 30 3 3 3 4 3" xfId="10086" xr:uid="{00000000-0005-0000-0000-000069270000}"/>
    <cellStyle name="Normal 30 3 3 3 4 3 3" xfId="25187" xr:uid="{00000000-0005-0000-0000-000066620000}"/>
    <cellStyle name="Normal 30 3 3 3 4 5" xfId="20174" xr:uid="{00000000-0005-0000-0000-0000D14E0000}"/>
    <cellStyle name="Normal 30 3 3 3 5" xfId="11764" xr:uid="{00000000-0005-0000-0000-0000F72D0000}"/>
    <cellStyle name="Normal 30 3 3 3 5 3" xfId="26862" xr:uid="{00000000-0005-0000-0000-0000F1680000}"/>
    <cellStyle name="Normal 30 3 3 3 6" xfId="6743" xr:uid="{00000000-0005-0000-0000-00005A1A0000}"/>
    <cellStyle name="Normal 30 3 3 3 6 3" xfId="21845" xr:uid="{00000000-0005-0000-0000-000058550000}"/>
    <cellStyle name="Normal 30 3 3 3 8" xfId="16832" xr:uid="{00000000-0005-0000-0000-0000C3410000}"/>
    <cellStyle name="Normal 30 3 3 4" xfId="2090" xr:uid="{00000000-0005-0000-0000-00002D080000}"/>
    <cellStyle name="Normal 30 3 3 4 2" xfId="3780" xr:uid="{00000000-0005-0000-0000-0000C70E0000}"/>
    <cellStyle name="Normal 30 3 3 4 2 2" xfId="13853" xr:uid="{00000000-0005-0000-0000-000020360000}"/>
    <cellStyle name="Normal 30 3 3 4 2 2 3" xfId="28951" xr:uid="{00000000-0005-0000-0000-00001A710000}"/>
    <cellStyle name="Normal 30 3 3 4 2 3" xfId="8833" xr:uid="{00000000-0005-0000-0000-000084220000}"/>
    <cellStyle name="Normal 30 3 3 4 2 3 3" xfId="23934" xr:uid="{00000000-0005-0000-0000-0000815D0000}"/>
    <cellStyle name="Normal 30 3 3 4 2 5" xfId="18921" xr:uid="{00000000-0005-0000-0000-0000EC490000}"/>
    <cellStyle name="Normal 30 3 3 4 3" xfId="5472" xr:uid="{00000000-0005-0000-0000-000063150000}"/>
    <cellStyle name="Normal 30 3 3 4 3 2" xfId="15524" xr:uid="{00000000-0005-0000-0000-0000A73C0000}"/>
    <cellStyle name="Normal 30 3 3 4 3 2 3" xfId="30622" xr:uid="{00000000-0005-0000-0000-0000A1770000}"/>
    <cellStyle name="Normal 30 3 3 4 3 3" xfId="10504" xr:uid="{00000000-0005-0000-0000-00000B290000}"/>
    <cellStyle name="Normal 30 3 3 4 3 3 3" xfId="25605" xr:uid="{00000000-0005-0000-0000-000008640000}"/>
    <cellStyle name="Normal 30 3 3 4 3 5" xfId="20592" xr:uid="{00000000-0005-0000-0000-000073500000}"/>
    <cellStyle name="Normal 30 3 3 4 4" xfId="12182" xr:uid="{00000000-0005-0000-0000-0000992F0000}"/>
    <cellStyle name="Normal 30 3 3 4 4 3" xfId="27280" xr:uid="{00000000-0005-0000-0000-0000936A0000}"/>
    <cellStyle name="Normal 30 3 3 4 5" xfId="7161" xr:uid="{00000000-0005-0000-0000-0000FC1B0000}"/>
    <cellStyle name="Normal 30 3 3 4 5 3" xfId="22263" xr:uid="{00000000-0005-0000-0000-0000FA560000}"/>
    <cellStyle name="Normal 30 3 3 4 7" xfId="17250" xr:uid="{00000000-0005-0000-0000-000065430000}"/>
    <cellStyle name="Normal 30 3 3 5" xfId="2943" xr:uid="{00000000-0005-0000-0000-0000820B0000}"/>
    <cellStyle name="Normal 30 3 3 5 2" xfId="13017" xr:uid="{00000000-0005-0000-0000-0000DC320000}"/>
    <cellStyle name="Normal 30 3 3 5 2 3" xfId="28115" xr:uid="{00000000-0005-0000-0000-0000D66D0000}"/>
    <cellStyle name="Normal 30 3 3 5 3" xfId="7997" xr:uid="{00000000-0005-0000-0000-0000401F0000}"/>
    <cellStyle name="Normal 30 3 3 5 3 3" xfId="23098" xr:uid="{00000000-0005-0000-0000-00003D5A0000}"/>
    <cellStyle name="Normal 30 3 3 5 5" xfId="18085" xr:uid="{00000000-0005-0000-0000-0000A8460000}"/>
    <cellStyle name="Normal 30 3 3 6" xfId="4636" xr:uid="{00000000-0005-0000-0000-00001F120000}"/>
    <cellStyle name="Normal 30 3 3 6 2" xfId="14688" xr:uid="{00000000-0005-0000-0000-000063390000}"/>
    <cellStyle name="Normal 30 3 3 6 2 3" xfId="29786" xr:uid="{00000000-0005-0000-0000-00005D740000}"/>
    <cellStyle name="Normal 30 3 3 6 3" xfId="9668" xr:uid="{00000000-0005-0000-0000-0000C7250000}"/>
    <cellStyle name="Normal 30 3 3 6 3 3" xfId="24769" xr:uid="{00000000-0005-0000-0000-0000C4600000}"/>
    <cellStyle name="Normal 30 3 3 6 5" xfId="19756" xr:uid="{00000000-0005-0000-0000-00002F4D0000}"/>
    <cellStyle name="Normal 30 3 3 7" xfId="11346" xr:uid="{00000000-0005-0000-0000-0000552C0000}"/>
    <cellStyle name="Normal 30 3 3 7 3" xfId="26444" xr:uid="{00000000-0005-0000-0000-00004F670000}"/>
    <cellStyle name="Normal 30 3 3 8" xfId="6325" xr:uid="{00000000-0005-0000-0000-0000B8180000}"/>
    <cellStyle name="Normal 30 3 3 8 3" xfId="21427" xr:uid="{00000000-0005-0000-0000-0000B6530000}"/>
    <cellStyle name="Normal 30 3 4" xfId="1350" xr:uid="{00000000-0005-0000-0000-000049050000}"/>
    <cellStyle name="Normal 30 3 4 2" xfId="1773" xr:uid="{00000000-0005-0000-0000-0000F0060000}"/>
    <cellStyle name="Normal 30 3 4 2 2" xfId="2612" xr:uid="{00000000-0005-0000-0000-0000370A0000}"/>
    <cellStyle name="Normal 30 3 4 2 2 2" xfId="4302" xr:uid="{00000000-0005-0000-0000-0000D1100000}"/>
    <cellStyle name="Normal 30 3 4 2 2 2 2" xfId="14375" xr:uid="{00000000-0005-0000-0000-00002A380000}"/>
    <cellStyle name="Normal 30 3 4 2 2 2 2 3" xfId="29473" xr:uid="{00000000-0005-0000-0000-000024730000}"/>
    <cellStyle name="Normal 30 3 4 2 2 2 3" xfId="9355" xr:uid="{00000000-0005-0000-0000-00008E240000}"/>
    <cellStyle name="Normal 30 3 4 2 2 2 3 3" xfId="24456" xr:uid="{00000000-0005-0000-0000-00008B5F0000}"/>
    <cellStyle name="Normal 30 3 4 2 2 2 5" xfId="19443" xr:uid="{00000000-0005-0000-0000-0000F64B0000}"/>
    <cellStyle name="Normal 30 3 4 2 2 3" xfId="5994" xr:uid="{00000000-0005-0000-0000-00006D170000}"/>
    <cellStyle name="Normal 30 3 4 2 2 3 2" xfId="16046" xr:uid="{00000000-0005-0000-0000-0000B13E0000}"/>
    <cellStyle name="Normal 30 3 4 2 2 3 2 3" xfId="31144" xr:uid="{00000000-0005-0000-0000-0000AB790000}"/>
    <cellStyle name="Normal 30 3 4 2 2 3 3" xfId="11026" xr:uid="{00000000-0005-0000-0000-0000152B0000}"/>
    <cellStyle name="Normal 30 3 4 2 2 3 3 3" xfId="26127" xr:uid="{00000000-0005-0000-0000-000012660000}"/>
    <cellStyle name="Normal 30 3 4 2 2 3 5" xfId="21114" xr:uid="{00000000-0005-0000-0000-00007D520000}"/>
    <cellStyle name="Normal 30 3 4 2 2 4" xfId="12704" xr:uid="{00000000-0005-0000-0000-0000A3310000}"/>
    <cellStyle name="Normal 30 3 4 2 2 4 3" xfId="27802" xr:uid="{00000000-0005-0000-0000-00009D6C0000}"/>
    <cellStyle name="Normal 30 3 4 2 2 5" xfId="7683" xr:uid="{00000000-0005-0000-0000-0000061E0000}"/>
    <cellStyle name="Normal 30 3 4 2 2 5 3" xfId="22785" xr:uid="{00000000-0005-0000-0000-000004590000}"/>
    <cellStyle name="Normal 30 3 4 2 2 7" xfId="17772" xr:uid="{00000000-0005-0000-0000-00006F450000}"/>
    <cellStyle name="Normal 30 3 4 2 3" xfId="3465" xr:uid="{00000000-0005-0000-0000-00008C0D0000}"/>
    <cellStyle name="Normal 30 3 4 2 3 2" xfId="13539" xr:uid="{00000000-0005-0000-0000-0000E6340000}"/>
    <cellStyle name="Normal 30 3 4 2 3 2 3" xfId="28637" xr:uid="{00000000-0005-0000-0000-0000E06F0000}"/>
    <cellStyle name="Normal 30 3 4 2 3 3" xfId="8519" xr:uid="{00000000-0005-0000-0000-00004A210000}"/>
    <cellStyle name="Normal 30 3 4 2 3 3 3" xfId="23620" xr:uid="{00000000-0005-0000-0000-0000475C0000}"/>
    <cellStyle name="Normal 30 3 4 2 3 5" xfId="18607" xr:uid="{00000000-0005-0000-0000-0000B2480000}"/>
    <cellStyle name="Normal 30 3 4 2 4" xfId="5158" xr:uid="{00000000-0005-0000-0000-000029140000}"/>
    <cellStyle name="Normal 30 3 4 2 4 2" xfId="15210" xr:uid="{00000000-0005-0000-0000-00006D3B0000}"/>
    <cellStyle name="Normal 30 3 4 2 4 2 3" xfId="30308" xr:uid="{00000000-0005-0000-0000-000067760000}"/>
    <cellStyle name="Normal 30 3 4 2 4 3" xfId="10190" xr:uid="{00000000-0005-0000-0000-0000D1270000}"/>
    <cellStyle name="Normal 30 3 4 2 4 3 3" xfId="25291" xr:uid="{00000000-0005-0000-0000-0000CE620000}"/>
    <cellStyle name="Normal 30 3 4 2 4 5" xfId="20278" xr:uid="{00000000-0005-0000-0000-0000394F0000}"/>
    <cellStyle name="Normal 30 3 4 2 5" xfId="11868" xr:uid="{00000000-0005-0000-0000-00005F2E0000}"/>
    <cellStyle name="Normal 30 3 4 2 5 3" xfId="26966" xr:uid="{00000000-0005-0000-0000-000059690000}"/>
    <cellStyle name="Normal 30 3 4 2 6" xfId="6847" xr:uid="{00000000-0005-0000-0000-0000C21A0000}"/>
    <cellStyle name="Normal 30 3 4 2 6 3" xfId="21949" xr:uid="{00000000-0005-0000-0000-0000C0550000}"/>
    <cellStyle name="Normal 30 3 4 2 8" xfId="16936" xr:uid="{00000000-0005-0000-0000-00002B420000}"/>
    <cellStyle name="Normal 30 3 4 3" xfId="2194" xr:uid="{00000000-0005-0000-0000-000095080000}"/>
    <cellStyle name="Normal 30 3 4 3 2" xfId="3884" xr:uid="{00000000-0005-0000-0000-00002F0F0000}"/>
    <cellStyle name="Normal 30 3 4 3 2 2" xfId="13957" xr:uid="{00000000-0005-0000-0000-000088360000}"/>
    <cellStyle name="Normal 30 3 4 3 2 2 3" xfId="29055" xr:uid="{00000000-0005-0000-0000-000082710000}"/>
    <cellStyle name="Normal 30 3 4 3 2 3" xfId="8937" xr:uid="{00000000-0005-0000-0000-0000EC220000}"/>
    <cellStyle name="Normal 30 3 4 3 2 3 3" xfId="24038" xr:uid="{00000000-0005-0000-0000-0000E95D0000}"/>
    <cellStyle name="Normal 30 3 4 3 2 5" xfId="19025" xr:uid="{00000000-0005-0000-0000-0000544A0000}"/>
    <cellStyle name="Normal 30 3 4 3 3" xfId="5576" xr:uid="{00000000-0005-0000-0000-0000CB150000}"/>
    <cellStyle name="Normal 30 3 4 3 3 2" xfId="15628" xr:uid="{00000000-0005-0000-0000-00000F3D0000}"/>
    <cellStyle name="Normal 30 3 4 3 3 2 3" xfId="30726" xr:uid="{00000000-0005-0000-0000-000009780000}"/>
    <cellStyle name="Normal 30 3 4 3 3 3" xfId="10608" xr:uid="{00000000-0005-0000-0000-000073290000}"/>
    <cellStyle name="Normal 30 3 4 3 3 3 3" xfId="25709" xr:uid="{00000000-0005-0000-0000-000070640000}"/>
    <cellStyle name="Normal 30 3 4 3 3 5" xfId="20696" xr:uid="{00000000-0005-0000-0000-0000DB500000}"/>
    <cellStyle name="Normal 30 3 4 3 4" xfId="12286" xr:uid="{00000000-0005-0000-0000-000001300000}"/>
    <cellStyle name="Normal 30 3 4 3 4 3" xfId="27384" xr:uid="{00000000-0005-0000-0000-0000FB6A0000}"/>
    <cellStyle name="Normal 30 3 4 3 5" xfId="7265" xr:uid="{00000000-0005-0000-0000-0000641C0000}"/>
    <cellStyle name="Normal 30 3 4 3 5 3" xfId="22367" xr:uid="{00000000-0005-0000-0000-000062570000}"/>
    <cellStyle name="Normal 30 3 4 3 7" xfId="17354" xr:uid="{00000000-0005-0000-0000-0000CD430000}"/>
    <cellStyle name="Normal 30 3 4 4" xfId="3047" xr:uid="{00000000-0005-0000-0000-0000EA0B0000}"/>
    <cellStyle name="Normal 30 3 4 4 2" xfId="13121" xr:uid="{00000000-0005-0000-0000-000044330000}"/>
    <cellStyle name="Normal 30 3 4 4 2 3" xfId="28219" xr:uid="{00000000-0005-0000-0000-00003E6E0000}"/>
    <cellStyle name="Normal 30 3 4 4 3" xfId="8101" xr:uid="{00000000-0005-0000-0000-0000A81F0000}"/>
    <cellStyle name="Normal 30 3 4 4 3 3" xfId="23202" xr:uid="{00000000-0005-0000-0000-0000A55A0000}"/>
    <cellStyle name="Normal 30 3 4 4 5" xfId="18189" xr:uid="{00000000-0005-0000-0000-000010470000}"/>
    <cellStyle name="Normal 30 3 4 5" xfId="4740" xr:uid="{00000000-0005-0000-0000-000087120000}"/>
    <cellStyle name="Normal 30 3 4 5 2" xfId="14792" xr:uid="{00000000-0005-0000-0000-0000CB390000}"/>
    <cellStyle name="Normal 30 3 4 5 2 3" xfId="29890" xr:uid="{00000000-0005-0000-0000-0000C5740000}"/>
    <cellStyle name="Normal 30 3 4 5 3" xfId="9772" xr:uid="{00000000-0005-0000-0000-00002F260000}"/>
    <cellStyle name="Normal 30 3 4 5 3 3" xfId="24873" xr:uid="{00000000-0005-0000-0000-00002C610000}"/>
    <cellStyle name="Normal 30 3 4 5 5" xfId="19860" xr:uid="{00000000-0005-0000-0000-0000974D0000}"/>
    <cellStyle name="Normal 30 3 4 6" xfId="11450" xr:uid="{00000000-0005-0000-0000-0000BD2C0000}"/>
    <cellStyle name="Normal 30 3 4 6 3" xfId="26548" xr:uid="{00000000-0005-0000-0000-0000B7670000}"/>
    <cellStyle name="Normal 30 3 4 7" xfId="6429" xr:uid="{00000000-0005-0000-0000-000020190000}"/>
    <cellStyle name="Normal 30 3 4 7 3" xfId="21531" xr:uid="{00000000-0005-0000-0000-00001E540000}"/>
    <cellStyle name="Normal 30 3 4 9" xfId="16518" xr:uid="{00000000-0005-0000-0000-000089400000}"/>
    <cellStyle name="Normal 30 3 5" xfId="1563" xr:uid="{00000000-0005-0000-0000-00001E060000}"/>
    <cellStyle name="Normal 30 3 5 2" xfId="2404" xr:uid="{00000000-0005-0000-0000-000067090000}"/>
    <cellStyle name="Normal 30 3 5 2 2" xfId="4094" xr:uid="{00000000-0005-0000-0000-000001100000}"/>
    <cellStyle name="Normal 30 3 5 2 2 2" xfId="14167" xr:uid="{00000000-0005-0000-0000-00005A370000}"/>
    <cellStyle name="Normal 30 3 5 2 2 2 3" xfId="29265" xr:uid="{00000000-0005-0000-0000-000054720000}"/>
    <cellStyle name="Normal 30 3 5 2 2 3" xfId="9147" xr:uid="{00000000-0005-0000-0000-0000BE230000}"/>
    <cellStyle name="Normal 30 3 5 2 2 3 3" xfId="24248" xr:uid="{00000000-0005-0000-0000-0000BB5E0000}"/>
    <cellStyle name="Normal 30 3 5 2 2 5" xfId="19235" xr:uid="{00000000-0005-0000-0000-0000264B0000}"/>
    <cellStyle name="Normal 30 3 5 2 3" xfId="5786" xr:uid="{00000000-0005-0000-0000-00009D160000}"/>
    <cellStyle name="Normal 30 3 5 2 3 2" xfId="15838" xr:uid="{00000000-0005-0000-0000-0000E13D0000}"/>
    <cellStyle name="Normal 30 3 5 2 3 2 3" xfId="30936" xr:uid="{00000000-0005-0000-0000-0000DB780000}"/>
    <cellStyle name="Normal 30 3 5 2 3 3" xfId="10818" xr:uid="{00000000-0005-0000-0000-0000452A0000}"/>
    <cellStyle name="Normal 30 3 5 2 3 3 3" xfId="25919" xr:uid="{00000000-0005-0000-0000-000042650000}"/>
    <cellStyle name="Normal 30 3 5 2 3 5" xfId="20906" xr:uid="{00000000-0005-0000-0000-0000AD510000}"/>
    <cellStyle name="Normal 30 3 5 2 4" xfId="12496" xr:uid="{00000000-0005-0000-0000-0000D3300000}"/>
    <cellStyle name="Normal 30 3 5 2 4 3" xfId="27594" xr:uid="{00000000-0005-0000-0000-0000CD6B0000}"/>
    <cellStyle name="Normal 30 3 5 2 5" xfId="7475" xr:uid="{00000000-0005-0000-0000-0000361D0000}"/>
    <cellStyle name="Normal 30 3 5 2 5 3" xfId="22577" xr:uid="{00000000-0005-0000-0000-000034580000}"/>
    <cellStyle name="Normal 30 3 5 2 7" xfId="17564" xr:uid="{00000000-0005-0000-0000-00009F440000}"/>
    <cellStyle name="Normal 30 3 5 3" xfId="3257" xr:uid="{00000000-0005-0000-0000-0000BC0C0000}"/>
    <cellStyle name="Normal 30 3 5 3 2" xfId="13331" xr:uid="{00000000-0005-0000-0000-000016340000}"/>
    <cellStyle name="Normal 30 3 5 3 2 3" xfId="28429" xr:uid="{00000000-0005-0000-0000-0000106F0000}"/>
    <cellStyle name="Normal 30 3 5 3 3" xfId="8311" xr:uid="{00000000-0005-0000-0000-00007A200000}"/>
    <cellStyle name="Normal 30 3 5 3 3 3" xfId="23412" xr:uid="{00000000-0005-0000-0000-0000775B0000}"/>
    <cellStyle name="Normal 30 3 5 3 5" xfId="18399" xr:uid="{00000000-0005-0000-0000-0000E2470000}"/>
    <cellStyle name="Normal 30 3 5 4" xfId="4950" xr:uid="{00000000-0005-0000-0000-000059130000}"/>
    <cellStyle name="Normal 30 3 5 4 2" xfId="15002" xr:uid="{00000000-0005-0000-0000-00009D3A0000}"/>
    <cellStyle name="Normal 30 3 5 4 2 3" xfId="30100" xr:uid="{00000000-0005-0000-0000-000097750000}"/>
    <cellStyle name="Normal 30 3 5 4 3" xfId="9982" xr:uid="{00000000-0005-0000-0000-000001270000}"/>
    <cellStyle name="Normal 30 3 5 4 3 3" xfId="25083" xr:uid="{00000000-0005-0000-0000-0000FE610000}"/>
    <cellStyle name="Normal 30 3 5 4 5" xfId="20070" xr:uid="{00000000-0005-0000-0000-0000694E0000}"/>
    <cellStyle name="Normal 30 3 5 5" xfId="11660" xr:uid="{00000000-0005-0000-0000-00008F2D0000}"/>
    <cellStyle name="Normal 30 3 5 5 3" xfId="26758" xr:uid="{00000000-0005-0000-0000-000089680000}"/>
    <cellStyle name="Normal 30 3 5 6" xfId="6639" xr:uid="{00000000-0005-0000-0000-0000F2190000}"/>
    <cellStyle name="Normal 30 3 5 6 3" xfId="21741" xr:uid="{00000000-0005-0000-0000-0000F0540000}"/>
    <cellStyle name="Normal 30 3 5 8" xfId="16728" xr:uid="{00000000-0005-0000-0000-00005B410000}"/>
    <cellStyle name="Normal 30 3 6" xfId="1984" xr:uid="{00000000-0005-0000-0000-0000C3070000}"/>
    <cellStyle name="Normal 30 3 6 2" xfId="3676" xr:uid="{00000000-0005-0000-0000-00005F0E0000}"/>
    <cellStyle name="Normal 30 3 6 2 2" xfId="13749" xr:uid="{00000000-0005-0000-0000-0000B8350000}"/>
    <cellStyle name="Normal 30 3 6 2 2 3" xfId="28847" xr:uid="{00000000-0005-0000-0000-0000B2700000}"/>
    <cellStyle name="Normal 30 3 6 2 3" xfId="8729" xr:uid="{00000000-0005-0000-0000-00001C220000}"/>
    <cellStyle name="Normal 30 3 6 2 3 3" xfId="23830" xr:uid="{00000000-0005-0000-0000-0000195D0000}"/>
    <cellStyle name="Normal 30 3 6 2 5" xfId="18817" xr:uid="{00000000-0005-0000-0000-000084490000}"/>
    <cellStyle name="Normal 30 3 6 3" xfId="5368" xr:uid="{00000000-0005-0000-0000-0000FB140000}"/>
    <cellStyle name="Normal 30 3 6 3 2" xfId="15420" xr:uid="{00000000-0005-0000-0000-00003F3C0000}"/>
    <cellStyle name="Normal 30 3 6 3 2 3" xfId="30518" xr:uid="{00000000-0005-0000-0000-000039770000}"/>
    <cellStyle name="Normal 30 3 6 3 3" xfId="10400" xr:uid="{00000000-0005-0000-0000-0000A3280000}"/>
    <cellStyle name="Normal 30 3 6 3 3 3" xfId="25501" xr:uid="{00000000-0005-0000-0000-0000A0630000}"/>
    <cellStyle name="Normal 30 3 6 3 5" xfId="20488" xr:uid="{00000000-0005-0000-0000-00000B500000}"/>
    <cellStyle name="Normal 30 3 6 4" xfId="12078" xr:uid="{00000000-0005-0000-0000-0000312F0000}"/>
    <cellStyle name="Normal 30 3 6 4 3" xfId="27176" xr:uid="{00000000-0005-0000-0000-00002B6A0000}"/>
    <cellStyle name="Normal 30 3 6 5" xfId="7057" xr:uid="{00000000-0005-0000-0000-0000941B0000}"/>
    <cellStyle name="Normal 30 3 6 5 3" xfId="22159" xr:uid="{00000000-0005-0000-0000-000092560000}"/>
    <cellStyle name="Normal 30 3 6 7" xfId="17146" xr:uid="{00000000-0005-0000-0000-0000FD420000}"/>
    <cellStyle name="Normal 30 3 7" xfId="2835" xr:uid="{00000000-0005-0000-0000-0000160B0000}"/>
    <cellStyle name="Normal 30 3 7 2" xfId="12913" xr:uid="{00000000-0005-0000-0000-000074320000}"/>
    <cellStyle name="Normal 30 3 7 2 3" xfId="28011" xr:uid="{00000000-0005-0000-0000-00006E6D0000}"/>
    <cellStyle name="Normal 30 3 7 3" xfId="7893" xr:uid="{00000000-0005-0000-0000-0000D81E0000}"/>
    <cellStyle name="Normal 30 3 7 3 3" xfId="22994" xr:uid="{00000000-0005-0000-0000-0000D5590000}"/>
    <cellStyle name="Normal 30 3 7 5" xfId="17981" xr:uid="{00000000-0005-0000-0000-000040460000}"/>
    <cellStyle name="Normal 30 3 8" xfId="4529" xr:uid="{00000000-0005-0000-0000-0000B4110000}"/>
    <cellStyle name="Normal 30 3 8 2" xfId="14584" xr:uid="{00000000-0005-0000-0000-0000FB380000}"/>
    <cellStyle name="Normal 30 3 8 2 3" xfId="29682" xr:uid="{00000000-0005-0000-0000-0000F5730000}"/>
    <cellStyle name="Normal 30 3 8 3" xfId="9564" xr:uid="{00000000-0005-0000-0000-00005F250000}"/>
    <cellStyle name="Normal 30 3 8 3 3" xfId="24665" xr:uid="{00000000-0005-0000-0000-00005C600000}"/>
    <cellStyle name="Normal 30 3 8 5" xfId="19652" xr:uid="{00000000-0005-0000-0000-0000C74C0000}"/>
    <cellStyle name="Normal 30 3 9" xfId="11240" xr:uid="{00000000-0005-0000-0000-0000EB2B0000}"/>
    <cellStyle name="Normal 30 3 9 3" xfId="26340" xr:uid="{00000000-0005-0000-0000-0000E7660000}"/>
    <cellStyle name="Normal 30_Sheet2" xfId="361" xr:uid="{00000000-0005-0000-0000-00006A010000}"/>
    <cellStyle name="Normal 31" xfId="160" xr:uid="{00000000-0005-0000-0000-0000A0000000}"/>
    <cellStyle name="Normal 32" xfId="161" xr:uid="{00000000-0005-0000-0000-0000A1000000}"/>
    <cellStyle name="Normal 33" xfId="162" xr:uid="{00000000-0005-0000-0000-0000A2000000}"/>
    <cellStyle name="Normal 34" xfId="163" xr:uid="{00000000-0005-0000-0000-0000A3000000}"/>
    <cellStyle name="Normal 35" xfId="164" xr:uid="{00000000-0005-0000-0000-0000A4000000}"/>
    <cellStyle name="Normal 35 2" xfId="853" xr:uid="{00000000-0005-0000-0000-000057030000}"/>
    <cellStyle name="Normal 36" xfId="165" xr:uid="{00000000-0005-0000-0000-0000A5000000}"/>
    <cellStyle name="Normal 36 2" xfId="854" xr:uid="{00000000-0005-0000-0000-000058030000}"/>
    <cellStyle name="Normal 37" xfId="166" xr:uid="{00000000-0005-0000-0000-0000A6000000}"/>
    <cellStyle name="Normal 37 2" xfId="855" xr:uid="{00000000-0005-0000-0000-000059030000}"/>
    <cellStyle name="Normal 38" xfId="167" xr:uid="{00000000-0005-0000-0000-0000A7000000}"/>
    <cellStyle name="Normal 38 2" xfId="856" xr:uid="{00000000-0005-0000-0000-00005A030000}"/>
    <cellStyle name="Normal 39" xfId="168" xr:uid="{00000000-0005-0000-0000-0000A8000000}"/>
    <cellStyle name="Normal 39 2" xfId="857" xr:uid="{00000000-0005-0000-0000-00005B030000}"/>
    <cellStyle name="Normal 4" xfId="169" xr:uid="{00000000-0005-0000-0000-0000A9000000}"/>
    <cellStyle name="Normal 4 2" xfId="858" xr:uid="{00000000-0005-0000-0000-00005C030000}"/>
    <cellStyle name="Normal 4 2 10" xfId="6220" xr:uid="{00000000-0005-0000-0000-00004F180000}"/>
    <cellStyle name="Normal 4 2 10 3" xfId="21324" xr:uid="{00000000-0005-0000-0000-00004F530000}"/>
    <cellStyle name="Normal 4 2 12" xfId="16309" xr:uid="{00000000-0005-0000-0000-0000B83F0000}"/>
    <cellStyle name="Normal 4 2 2" xfId="1184" xr:uid="{00000000-0005-0000-0000-0000A3040000}"/>
    <cellStyle name="Normal 4 2 2 11" xfId="16363" xr:uid="{00000000-0005-0000-0000-0000EE3F0000}"/>
    <cellStyle name="Normal 4 2 2 2" xfId="1292" xr:uid="{00000000-0005-0000-0000-00000F050000}"/>
    <cellStyle name="Normal 4 2 2 2 10" xfId="16467" xr:uid="{00000000-0005-0000-0000-000056400000}"/>
    <cellStyle name="Normal 4 2 2 2 2" xfId="1509" xr:uid="{00000000-0005-0000-0000-0000E8050000}"/>
    <cellStyle name="Normal 4 2 2 2 2 2" xfId="1930" xr:uid="{00000000-0005-0000-0000-00008D070000}"/>
    <cellStyle name="Normal 4 2 2 2 2 2 2" xfId="2769" xr:uid="{00000000-0005-0000-0000-0000D40A0000}"/>
    <cellStyle name="Normal 4 2 2 2 2 2 2 2" xfId="4459" xr:uid="{00000000-0005-0000-0000-00006E110000}"/>
    <cellStyle name="Normal 4 2 2 2 2 2 2 2 2" xfId="14532" xr:uid="{00000000-0005-0000-0000-0000C7380000}"/>
    <cellStyle name="Normal 4 2 2 2 2 2 2 2 2 3" xfId="29630" xr:uid="{00000000-0005-0000-0000-0000C1730000}"/>
    <cellStyle name="Normal 4 2 2 2 2 2 2 2 3" xfId="9512" xr:uid="{00000000-0005-0000-0000-00002B250000}"/>
    <cellStyle name="Normal 4 2 2 2 2 2 2 2 3 3" xfId="24613" xr:uid="{00000000-0005-0000-0000-000028600000}"/>
    <cellStyle name="Normal 4 2 2 2 2 2 2 2 5" xfId="19600" xr:uid="{00000000-0005-0000-0000-0000934C0000}"/>
    <cellStyle name="Normal 4 2 2 2 2 2 2 3" xfId="6151" xr:uid="{00000000-0005-0000-0000-00000A180000}"/>
    <cellStyle name="Normal 4 2 2 2 2 2 2 3 2" xfId="16203" xr:uid="{00000000-0005-0000-0000-00004E3F0000}"/>
    <cellStyle name="Normal 4 2 2 2 2 2 2 3 2 3" xfId="31301" xr:uid="{00000000-0005-0000-0000-0000487A0000}"/>
    <cellStyle name="Normal 4 2 2 2 2 2 2 3 3" xfId="11183" xr:uid="{00000000-0005-0000-0000-0000B22B0000}"/>
    <cellStyle name="Normal 4 2 2 2 2 2 2 3 3 3" xfId="26284" xr:uid="{00000000-0005-0000-0000-0000AF660000}"/>
    <cellStyle name="Normal 4 2 2 2 2 2 2 3 5" xfId="21271" xr:uid="{00000000-0005-0000-0000-00001A530000}"/>
    <cellStyle name="Normal 4 2 2 2 2 2 2 4" xfId="12861" xr:uid="{00000000-0005-0000-0000-000040320000}"/>
    <cellStyle name="Normal 4 2 2 2 2 2 2 4 3" xfId="27959" xr:uid="{00000000-0005-0000-0000-00003A6D0000}"/>
    <cellStyle name="Normal 4 2 2 2 2 2 2 5" xfId="7840" xr:uid="{00000000-0005-0000-0000-0000A31E0000}"/>
    <cellStyle name="Normal 4 2 2 2 2 2 2 5 3" xfId="22942" xr:uid="{00000000-0005-0000-0000-0000A1590000}"/>
    <cellStyle name="Normal 4 2 2 2 2 2 2 7" xfId="17929" xr:uid="{00000000-0005-0000-0000-00000C460000}"/>
    <cellStyle name="Normal 4 2 2 2 2 2 3" xfId="3622" xr:uid="{00000000-0005-0000-0000-0000290E0000}"/>
    <cellStyle name="Normal 4 2 2 2 2 2 3 2" xfId="13696" xr:uid="{00000000-0005-0000-0000-000083350000}"/>
    <cellStyle name="Normal 4 2 2 2 2 2 3 2 3" xfId="28794" xr:uid="{00000000-0005-0000-0000-00007D700000}"/>
    <cellStyle name="Normal 4 2 2 2 2 2 3 3" xfId="8676" xr:uid="{00000000-0005-0000-0000-0000E7210000}"/>
    <cellStyle name="Normal 4 2 2 2 2 2 3 3 3" xfId="23777" xr:uid="{00000000-0005-0000-0000-0000E45C0000}"/>
    <cellStyle name="Normal 4 2 2 2 2 2 3 5" xfId="18764" xr:uid="{00000000-0005-0000-0000-00004F490000}"/>
    <cellStyle name="Normal 4 2 2 2 2 2 4" xfId="5315" xr:uid="{00000000-0005-0000-0000-0000C6140000}"/>
    <cellStyle name="Normal 4 2 2 2 2 2 4 2" xfId="15367" xr:uid="{00000000-0005-0000-0000-00000A3C0000}"/>
    <cellStyle name="Normal 4 2 2 2 2 2 4 2 3" xfId="30465" xr:uid="{00000000-0005-0000-0000-000004770000}"/>
    <cellStyle name="Normal 4 2 2 2 2 2 4 3" xfId="10347" xr:uid="{00000000-0005-0000-0000-00006E280000}"/>
    <cellStyle name="Normal 4 2 2 2 2 2 4 3 3" xfId="25448" xr:uid="{00000000-0005-0000-0000-00006B630000}"/>
    <cellStyle name="Normal 4 2 2 2 2 2 4 5" xfId="20435" xr:uid="{00000000-0005-0000-0000-0000D64F0000}"/>
    <cellStyle name="Normal 4 2 2 2 2 2 5" xfId="12025" xr:uid="{00000000-0005-0000-0000-0000FC2E0000}"/>
    <cellStyle name="Normal 4 2 2 2 2 2 5 3" xfId="27123" xr:uid="{00000000-0005-0000-0000-0000F6690000}"/>
    <cellStyle name="Normal 4 2 2 2 2 2 6" xfId="7004" xr:uid="{00000000-0005-0000-0000-00005F1B0000}"/>
    <cellStyle name="Normal 4 2 2 2 2 2 6 3" xfId="22106" xr:uid="{00000000-0005-0000-0000-00005D560000}"/>
    <cellStyle name="Normal 4 2 2 2 2 2 8" xfId="17093" xr:uid="{00000000-0005-0000-0000-0000C8420000}"/>
    <cellStyle name="Normal 4 2 2 2 2 3" xfId="2351" xr:uid="{00000000-0005-0000-0000-000032090000}"/>
    <cellStyle name="Normal 4 2 2 2 2 3 2" xfId="4041" xr:uid="{00000000-0005-0000-0000-0000CC0F0000}"/>
    <cellStyle name="Normal 4 2 2 2 2 3 2 2" xfId="14114" xr:uid="{00000000-0005-0000-0000-000025370000}"/>
    <cellStyle name="Normal 4 2 2 2 2 3 2 2 3" xfId="29212" xr:uid="{00000000-0005-0000-0000-00001F720000}"/>
    <cellStyle name="Normal 4 2 2 2 2 3 2 3" xfId="9094" xr:uid="{00000000-0005-0000-0000-000089230000}"/>
    <cellStyle name="Normal 4 2 2 2 2 3 2 3 3" xfId="24195" xr:uid="{00000000-0005-0000-0000-0000865E0000}"/>
    <cellStyle name="Normal 4 2 2 2 2 3 2 5" xfId="19182" xr:uid="{00000000-0005-0000-0000-0000F14A0000}"/>
    <cellStyle name="Normal 4 2 2 2 2 3 3" xfId="5733" xr:uid="{00000000-0005-0000-0000-000068160000}"/>
    <cellStyle name="Normal 4 2 2 2 2 3 3 2" xfId="15785" xr:uid="{00000000-0005-0000-0000-0000AC3D0000}"/>
    <cellStyle name="Normal 4 2 2 2 2 3 3 2 3" xfId="30883" xr:uid="{00000000-0005-0000-0000-0000A6780000}"/>
    <cellStyle name="Normal 4 2 2 2 2 3 3 3" xfId="10765" xr:uid="{00000000-0005-0000-0000-0000102A0000}"/>
    <cellStyle name="Normal 4 2 2 2 2 3 3 3 3" xfId="25866" xr:uid="{00000000-0005-0000-0000-00000D650000}"/>
    <cellStyle name="Normal 4 2 2 2 2 3 3 5" xfId="20853" xr:uid="{00000000-0005-0000-0000-000078510000}"/>
    <cellStyle name="Normal 4 2 2 2 2 3 4" xfId="12443" xr:uid="{00000000-0005-0000-0000-00009E300000}"/>
    <cellStyle name="Normal 4 2 2 2 2 3 4 3" xfId="27541" xr:uid="{00000000-0005-0000-0000-0000986B0000}"/>
    <cellStyle name="Normal 4 2 2 2 2 3 5" xfId="7422" xr:uid="{00000000-0005-0000-0000-0000011D0000}"/>
    <cellStyle name="Normal 4 2 2 2 2 3 5 3" xfId="22524" xr:uid="{00000000-0005-0000-0000-0000FF570000}"/>
    <cellStyle name="Normal 4 2 2 2 2 3 7" xfId="17511" xr:uid="{00000000-0005-0000-0000-00006A440000}"/>
    <cellStyle name="Normal 4 2 2 2 2 4" xfId="3204" xr:uid="{00000000-0005-0000-0000-0000870C0000}"/>
    <cellStyle name="Normal 4 2 2 2 2 4 2" xfId="13278" xr:uid="{00000000-0005-0000-0000-0000E1330000}"/>
    <cellStyle name="Normal 4 2 2 2 2 4 2 3" xfId="28376" xr:uid="{00000000-0005-0000-0000-0000DB6E0000}"/>
    <cellStyle name="Normal 4 2 2 2 2 4 3" xfId="8258" xr:uid="{00000000-0005-0000-0000-000045200000}"/>
    <cellStyle name="Normal 4 2 2 2 2 4 3 3" xfId="23359" xr:uid="{00000000-0005-0000-0000-0000425B0000}"/>
    <cellStyle name="Normal 4 2 2 2 2 4 5" xfId="18346" xr:uid="{00000000-0005-0000-0000-0000AD470000}"/>
    <cellStyle name="Normal 4 2 2 2 2 5" xfId="4897" xr:uid="{00000000-0005-0000-0000-000024130000}"/>
    <cellStyle name="Normal 4 2 2 2 2 5 2" xfId="14949" xr:uid="{00000000-0005-0000-0000-0000683A0000}"/>
    <cellStyle name="Normal 4 2 2 2 2 5 2 3" xfId="30047" xr:uid="{00000000-0005-0000-0000-000062750000}"/>
    <cellStyle name="Normal 4 2 2 2 2 5 3" xfId="9929" xr:uid="{00000000-0005-0000-0000-0000CC260000}"/>
    <cellStyle name="Normal 4 2 2 2 2 5 3 3" xfId="25030" xr:uid="{00000000-0005-0000-0000-0000C9610000}"/>
    <cellStyle name="Normal 4 2 2 2 2 5 5" xfId="20017" xr:uid="{00000000-0005-0000-0000-0000344E0000}"/>
    <cellStyle name="Normal 4 2 2 2 2 6" xfId="11607" xr:uid="{00000000-0005-0000-0000-00005A2D0000}"/>
    <cellStyle name="Normal 4 2 2 2 2 6 3" xfId="26705" xr:uid="{00000000-0005-0000-0000-000054680000}"/>
    <cellStyle name="Normal 4 2 2 2 2 7" xfId="6586" xr:uid="{00000000-0005-0000-0000-0000BD190000}"/>
    <cellStyle name="Normal 4 2 2 2 2 7 3" xfId="21688" xr:uid="{00000000-0005-0000-0000-0000BB540000}"/>
    <cellStyle name="Normal 4 2 2 2 2 9" xfId="16675" xr:uid="{00000000-0005-0000-0000-000026410000}"/>
    <cellStyle name="Normal 4 2 2 2 3" xfId="1722" xr:uid="{00000000-0005-0000-0000-0000BD060000}"/>
    <cellStyle name="Normal 4 2 2 2 3 2" xfId="2561" xr:uid="{00000000-0005-0000-0000-0000040A0000}"/>
    <cellStyle name="Normal 4 2 2 2 3 2 2" xfId="4251" xr:uid="{00000000-0005-0000-0000-00009E100000}"/>
    <cellStyle name="Normal 4 2 2 2 3 2 2 2" xfId="14324" xr:uid="{00000000-0005-0000-0000-0000F7370000}"/>
    <cellStyle name="Normal 4 2 2 2 3 2 2 2 3" xfId="29422" xr:uid="{00000000-0005-0000-0000-0000F1720000}"/>
    <cellStyle name="Normal 4 2 2 2 3 2 2 3" xfId="9304" xr:uid="{00000000-0005-0000-0000-00005B240000}"/>
    <cellStyle name="Normal 4 2 2 2 3 2 2 3 3" xfId="24405" xr:uid="{00000000-0005-0000-0000-0000585F0000}"/>
    <cellStyle name="Normal 4 2 2 2 3 2 2 5" xfId="19392" xr:uid="{00000000-0005-0000-0000-0000C34B0000}"/>
    <cellStyle name="Normal 4 2 2 2 3 2 3" xfId="5943" xr:uid="{00000000-0005-0000-0000-00003A170000}"/>
    <cellStyle name="Normal 4 2 2 2 3 2 3 2" xfId="15995" xr:uid="{00000000-0005-0000-0000-00007E3E0000}"/>
    <cellStyle name="Normal 4 2 2 2 3 2 3 2 3" xfId="31093" xr:uid="{00000000-0005-0000-0000-000078790000}"/>
    <cellStyle name="Normal 4 2 2 2 3 2 3 3" xfId="10975" xr:uid="{00000000-0005-0000-0000-0000E22A0000}"/>
    <cellStyle name="Normal 4 2 2 2 3 2 3 3 3" xfId="26076" xr:uid="{00000000-0005-0000-0000-0000DF650000}"/>
    <cellStyle name="Normal 4 2 2 2 3 2 3 5" xfId="21063" xr:uid="{00000000-0005-0000-0000-00004A520000}"/>
    <cellStyle name="Normal 4 2 2 2 3 2 4" xfId="12653" xr:uid="{00000000-0005-0000-0000-000070310000}"/>
    <cellStyle name="Normal 4 2 2 2 3 2 4 3" xfId="27751" xr:uid="{00000000-0005-0000-0000-00006A6C0000}"/>
    <cellStyle name="Normal 4 2 2 2 3 2 5" xfId="7632" xr:uid="{00000000-0005-0000-0000-0000D31D0000}"/>
    <cellStyle name="Normal 4 2 2 2 3 2 5 3" xfId="22734" xr:uid="{00000000-0005-0000-0000-0000D1580000}"/>
    <cellStyle name="Normal 4 2 2 2 3 2 7" xfId="17721" xr:uid="{00000000-0005-0000-0000-00003C450000}"/>
    <cellStyle name="Normal 4 2 2 2 3 3" xfId="3414" xr:uid="{00000000-0005-0000-0000-0000590D0000}"/>
    <cellStyle name="Normal 4 2 2 2 3 3 2" xfId="13488" xr:uid="{00000000-0005-0000-0000-0000B3340000}"/>
    <cellStyle name="Normal 4 2 2 2 3 3 2 3" xfId="28586" xr:uid="{00000000-0005-0000-0000-0000AD6F0000}"/>
    <cellStyle name="Normal 4 2 2 2 3 3 3" xfId="8468" xr:uid="{00000000-0005-0000-0000-000017210000}"/>
    <cellStyle name="Normal 4 2 2 2 3 3 3 3" xfId="23569" xr:uid="{00000000-0005-0000-0000-0000145C0000}"/>
    <cellStyle name="Normal 4 2 2 2 3 3 5" xfId="18556" xr:uid="{00000000-0005-0000-0000-00007F480000}"/>
    <cellStyle name="Normal 4 2 2 2 3 4" xfId="5107" xr:uid="{00000000-0005-0000-0000-0000F6130000}"/>
    <cellStyle name="Normal 4 2 2 2 3 4 2" xfId="15159" xr:uid="{00000000-0005-0000-0000-00003A3B0000}"/>
    <cellStyle name="Normal 4 2 2 2 3 4 2 3" xfId="30257" xr:uid="{00000000-0005-0000-0000-000034760000}"/>
    <cellStyle name="Normal 4 2 2 2 3 4 3" xfId="10139" xr:uid="{00000000-0005-0000-0000-00009E270000}"/>
    <cellStyle name="Normal 4 2 2 2 3 4 3 3" xfId="25240" xr:uid="{00000000-0005-0000-0000-00009B620000}"/>
    <cellStyle name="Normal 4 2 2 2 3 4 5" xfId="20227" xr:uid="{00000000-0005-0000-0000-0000064F0000}"/>
    <cellStyle name="Normal 4 2 2 2 3 5" xfId="11817" xr:uid="{00000000-0005-0000-0000-00002C2E0000}"/>
    <cellStyle name="Normal 4 2 2 2 3 5 3" xfId="26915" xr:uid="{00000000-0005-0000-0000-000026690000}"/>
    <cellStyle name="Normal 4 2 2 2 3 6" xfId="6796" xr:uid="{00000000-0005-0000-0000-00008F1A0000}"/>
    <cellStyle name="Normal 4 2 2 2 3 6 3" xfId="21898" xr:uid="{00000000-0005-0000-0000-00008D550000}"/>
    <cellStyle name="Normal 4 2 2 2 3 8" xfId="16885" xr:uid="{00000000-0005-0000-0000-0000F8410000}"/>
    <cellStyle name="Normal 4 2 2 2 4" xfId="2143" xr:uid="{00000000-0005-0000-0000-000062080000}"/>
    <cellStyle name="Normal 4 2 2 2 4 2" xfId="3833" xr:uid="{00000000-0005-0000-0000-0000FC0E0000}"/>
    <cellStyle name="Normal 4 2 2 2 4 2 2" xfId="13906" xr:uid="{00000000-0005-0000-0000-000055360000}"/>
    <cellStyle name="Normal 4 2 2 2 4 2 2 3" xfId="29004" xr:uid="{00000000-0005-0000-0000-00004F710000}"/>
    <cellStyle name="Normal 4 2 2 2 4 2 3" xfId="8886" xr:uid="{00000000-0005-0000-0000-0000B9220000}"/>
    <cellStyle name="Normal 4 2 2 2 4 2 3 3" xfId="23987" xr:uid="{00000000-0005-0000-0000-0000B65D0000}"/>
    <cellStyle name="Normal 4 2 2 2 4 2 5" xfId="18974" xr:uid="{00000000-0005-0000-0000-0000214A0000}"/>
    <cellStyle name="Normal 4 2 2 2 4 3" xfId="5525" xr:uid="{00000000-0005-0000-0000-000098150000}"/>
    <cellStyle name="Normal 4 2 2 2 4 3 2" xfId="15577" xr:uid="{00000000-0005-0000-0000-0000DC3C0000}"/>
    <cellStyle name="Normal 4 2 2 2 4 3 2 3" xfId="30675" xr:uid="{00000000-0005-0000-0000-0000D6770000}"/>
    <cellStyle name="Normal 4 2 2 2 4 3 3" xfId="10557" xr:uid="{00000000-0005-0000-0000-000040290000}"/>
    <cellStyle name="Normal 4 2 2 2 4 3 3 3" xfId="25658" xr:uid="{00000000-0005-0000-0000-00003D640000}"/>
    <cellStyle name="Normal 4 2 2 2 4 3 5" xfId="20645" xr:uid="{00000000-0005-0000-0000-0000A8500000}"/>
    <cellStyle name="Normal 4 2 2 2 4 4" xfId="12235" xr:uid="{00000000-0005-0000-0000-0000CE2F0000}"/>
    <cellStyle name="Normal 4 2 2 2 4 4 3" xfId="27333" xr:uid="{00000000-0005-0000-0000-0000C86A0000}"/>
    <cellStyle name="Normal 4 2 2 2 4 5" xfId="7214" xr:uid="{00000000-0005-0000-0000-0000311C0000}"/>
    <cellStyle name="Normal 4 2 2 2 4 5 3" xfId="22316" xr:uid="{00000000-0005-0000-0000-00002F570000}"/>
    <cellStyle name="Normal 4 2 2 2 4 7" xfId="17303" xr:uid="{00000000-0005-0000-0000-00009A430000}"/>
    <cellStyle name="Normal 4 2 2 2 5" xfId="2996" xr:uid="{00000000-0005-0000-0000-0000B70B0000}"/>
    <cellStyle name="Normal 4 2 2 2 5 2" xfId="13070" xr:uid="{00000000-0005-0000-0000-000011330000}"/>
    <cellStyle name="Normal 4 2 2 2 5 2 3" xfId="28168" xr:uid="{00000000-0005-0000-0000-00000B6E0000}"/>
    <cellStyle name="Normal 4 2 2 2 5 3" xfId="8050" xr:uid="{00000000-0005-0000-0000-0000751F0000}"/>
    <cellStyle name="Normal 4 2 2 2 5 3 3" xfId="23151" xr:uid="{00000000-0005-0000-0000-0000725A0000}"/>
    <cellStyle name="Normal 4 2 2 2 5 5" xfId="18138" xr:uid="{00000000-0005-0000-0000-0000DD460000}"/>
    <cellStyle name="Normal 4 2 2 2 6" xfId="4689" xr:uid="{00000000-0005-0000-0000-000054120000}"/>
    <cellStyle name="Normal 4 2 2 2 6 2" xfId="14741" xr:uid="{00000000-0005-0000-0000-000098390000}"/>
    <cellStyle name="Normal 4 2 2 2 6 2 3" xfId="29839" xr:uid="{00000000-0005-0000-0000-000092740000}"/>
    <cellStyle name="Normal 4 2 2 2 6 3" xfId="9721" xr:uid="{00000000-0005-0000-0000-0000FC250000}"/>
    <cellStyle name="Normal 4 2 2 2 6 3 3" xfId="24822" xr:uid="{00000000-0005-0000-0000-0000F9600000}"/>
    <cellStyle name="Normal 4 2 2 2 6 5" xfId="19809" xr:uid="{00000000-0005-0000-0000-0000644D0000}"/>
    <cellStyle name="Normal 4 2 2 2 7" xfId="11399" xr:uid="{00000000-0005-0000-0000-00008A2C0000}"/>
    <cellStyle name="Normal 4 2 2 2 7 3" xfId="26497" xr:uid="{00000000-0005-0000-0000-000084670000}"/>
    <cellStyle name="Normal 4 2 2 2 8" xfId="6378" xr:uid="{00000000-0005-0000-0000-0000ED180000}"/>
    <cellStyle name="Normal 4 2 2 2 8 3" xfId="21480" xr:uid="{00000000-0005-0000-0000-0000EB530000}"/>
    <cellStyle name="Normal 4 2 2 3" xfId="1405" xr:uid="{00000000-0005-0000-0000-000080050000}"/>
    <cellStyle name="Normal 4 2 2 3 2" xfId="1826" xr:uid="{00000000-0005-0000-0000-000025070000}"/>
    <cellStyle name="Normal 4 2 2 3 2 2" xfId="2665" xr:uid="{00000000-0005-0000-0000-00006C0A0000}"/>
    <cellStyle name="Normal 4 2 2 3 2 2 2" xfId="4355" xr:uid="{00000000-0005-0000-0000-000006110000}"/>
    <cellStyle name="Normal 4 2 2 3 2 2 2 2" xfId="14428" xr:uid="{00000000-0005-0000-0000-00005F380000}"/>
    <cellStyle name="Normal 4 2 2 3 2 2 2 2 3" xfId="29526" xr:uid="{00000000-0005-0000-0000-000059730000}"/>
    <cellStyle name="Normal 4 2 2 3 2 2 2 3" xfId="9408" xr:uid="{00000000-0005-0000-0000-0000C3240000}"/>
    <cellStyle name="Normal 4 2 2 3 2 2 2 3 3" xfId="24509" xr:uid="{00000000-0005-0000-0000-0000C05F0000}"/>
    <cellStyle name="Normal 4 2 2 3 2 2 2 5" xfId="19496" xr:uid="{00000000-0005-0000-0000-00002B4C0000}"/>
    <cellStyle name="Normal 4 2 2 3 2 2 3" xfId="6047" xr:uid="{00000000-0005-0000-0000-0000A2170000}"/>
    <cellStyle name="Normal 4 2 2 3 2 2 3 2" xfId="16099" xr:uid="{00000000-0005-0000-0000-0000E63E0000}"/>
    <cellStyle name="Normal 4 2 2 3 2 2 3 2 3" xfId="31197" xr:uid="{00000000-0005-0000-0000-0000E0790000}"/>
    <cellStyle name="Normal 4 2 2 3 2 2 3 3" xfId="11079" xr:uid="{00000000-0005-0000-0000-00004A2B0000}"/>
    <cellStyle name="Normal 4 2 2 3 2 2 3 3 3" xfId="26180" xr:uid="{00000000-0005-0000-0000-000047660000}"/>
    <cellStyle name="Normal 4 2 2 3 2 2 3 5" xfId="21167" xr:uid="{00000000-0005-0000-0000-0000B2520000}"/>
    <cellStyle name="Normal 4 2 2 3 2 2 4" xfId="12757" xr:uid="{00000000-0005-0000-0000-0000D8310000}"/>
    <cellStyle name="Normal 4 2 2 3 2 2 4 3" xfId="27855" xr:uid="{00000000-0005-0000-0000-0000D26C0000}"/>
    <cellStyle name="Normal 4 2 2 3 2 2 5" xfId="7736" xr:uid="{00000000-0005-0000-0000-00003B1E0000}"/>
    <cellStyle name="Normal 4 2 2 3 2 2 5 3" xfId="22838" xr:uid="{00000000-0005-0000-0000-000039590000}"/>
    <cellStyle name="Normal 4 2 2 3 2 2 7" xfId="17825" xr:uid="{00000000-0005-0000-0000-0000A4450000}"/>
    <cellStyle name="Normal 4 2 2 3 2 3" xfId="3518" xr:uid="{00000000-0005-0000-0000-0000C10D0000}"/>
    <cellStyle name="Normal 4 2 2 3 2 3 2" xfId="13592" xr:uid="{00000000-0005-0000-0000-00001B350000}"/>
    <cellStyle name="Normal 4 2 2 3 2 3 2 3" xfId="28690" xr:uid="{00000000-0005-0000-0000-000015700000}"/>
    <cellStyle name="Normal 4 2 2 3 2 3 3" xfId="8572" xr:uid="{00000000-0005-0000-0000-00007F210000}"/>
    <cellStyle name="Normal 4 2 2 3 2 3 3 3" xfId="23673" xr:uid="{00000000-0005-0000-0000-00007C5C0000}"/>
    <cellStyle name="Normal 4 2 2 3 2 3 5" xfId="18660" xr:uid="{00000000-0005-0000-0000-0000E7480000}"/>
    <cellStyle name="Normal 4 2 2 3 2 4" xfId="5211" xr:uid="{00000000-0005-0000-0000-00005E140000}"/>
    <cellStyle name="Normal 4 2 2 3 2 4 2" xfId="15263" xr:uid="{00000000-0005-0000-0000-0000A23B0000}"/>
    <cellStyle name="Normal 4 2 2 3 2 4 2 3" xfId="30361" xr:uid="{00000000-0005-0000-0000-00009C760000}"/>
    <cellStyle name="Normal 4 2 2 3 2 4 3" xfId="10243" xr:uid="{00000000-0005-0000-0000-000006280000}"/>
    <cellStyle name="Normal 4 2 2 3 2 4 3 3" xfId="25344" xr:uid="{00000000-0005-0000-0000-000003630000}"/>
    <cellStyle name="Normal 4 2 2 3 2 4 5" xfId="20331" xr:uid="{00000000-0005-0000-0000-00006E4F0000}"/>
    <cellStyle name="Normal 4 2 2 3 2 5" xfId="11921" xr:uid="{00000000-0005-0000-0000-0000942E0000}"/>
    <cellStyle name="Normal 4 2 2 3 2 5 3" xfId="27019" xr:uid="{00000000-0005-0000-0000-00008E690000}"/>
    <cellStyle name="Normal 4 2 2 3 2 6" xfId="6900" xr:uid="{00000000-0005-0000-0000-0000F71A0000}"/>
    <cellStyle name="Normal 4 2 2 3 2 6 3" xfId="22002" xr:uid="{00000000-0005-0000-0000-0000F5550000}"/>
    <cellStyle name="Normal 4 2 2 3 2 8" xfId="16989" xr:uid="{00000000-0005-0000-0000-000060420000}"/>
    <cellStyle name="Normal 4 2 2 3 3" xfId="2247" xr:uid="{00000000-0005-0000-0000-0000CA080000}"/>
    <cellStyle name="Normal 4 2 2 3 3 2" xfId="3937" xr:uid="{00000000-0005-0000-0000-0000640F0000}"/>
    <cellStyle name="Normal 4 2 2 3 3 2 2" xfId="14010" xr:uid="{00000000-0005-0000-0000-0000BD360000}"/>
    <cellStyle name="Normal 4 2 2 3 3 2 2 3" xfId="29108" xr:uid="{00000000-0005-0000-0000-0000B7710000}"/>
    <cellStyle name="Normal 4 2 2 3 3 2 3" xfId="8990" xr:uid="{00000000-0005-0000-0000-000021230000}"/>
    <cellStyle name="Normal 4 2 2 3 3 2 3 3" xfId="24091" xr:uid="{00000000-0005-0000-0000-00001E5E0000}"/>
    <cellStyle name="Normal 4 2 2 3 3 2 5" xfId="19078" xr:uid="{00000000-0005-0000-0000-0000894A0000}"/>
    <cellStyle name="Normal 4 2 2 3 3 3" xfId="5629" xr:uid="{00000000-0005-0000-0000-000000160000}"/>
    <cellStyle name="Normal 4 2 2 3 3 3 2" xfId="15681" xr:uid="{00000000-0005-0000-0000-0000443D0000}"/>
    <cellStyle name="Normal 4 2 2 3 3 3 2 3" xfId="30779" xr:uid="{00000000-0005-0000-0000-00003E780000}"/>
    <cellStyle name="Normal 4 2 2 3 3 3 3" xfId="10661" xr:uid="{00000000-0005-0000-0000-0000A8290000}"/>
    <cellStyle name="Normal 4 2 2 3 3 3 3 3" xfId="25762" xr:uid="{00000000-0005-0000-0000-0000A5640000}"/>
    <cellStyle name="Normal 4 2 2 3 3 3 5" xfId="20749" xr:uid="{00000000-0005-0000-0000-000010510000}"/>
    <cellStyle name="Normal 4 2 2 3 3 4" xfId="12339" xr:uid="{00000000-0005-0000-0000-000036300000}"/>
    <cellStyle name="Normal 4 2 2 3 3 4 3" xfId="27437" xr:uid="{00000000-0005-0000-0000-0000306B0000}"/>
    <cellStyle name="Normal 4 2 2 3 3 5" xfId="7318" xr:uid="{00000000-0005-0000-0000-0000991C0000}"/>
    <cellStyle name="Normal 4 2 2 3 3 5 3" xfId="22420" xr:uid="{00000000-0005-0000-0000-000097570000}"/>
    <cellStyle name="Normal 4 2 2 3 3 7" xfId="17407" xr:uid="{00000000-0005-0000-0000-000002440000}"/>
    <cellStyle name="Normal 4 2 2 3 4" xfId="3100" xr:uid="{00000000-0005-0000-0000-00001F0C0000}"/>
    <cellStyle name="Normal 4 2 2 3 4 2" xfId="13174" xr:uid="{00000000-0005-0000-0000-000079330000}"/>
    <cellStyle name="Normal 4 2 2 3 4 2 3" xfId="28272" xr:uid="{00000000-0005-0000-0000-0000736E0000}"/>
    <cellStyle name="Normal 4 2 2 3 4 3" xfId="8154" xr:uid="{00000000-0005-0000-0000-0000DD1F0000}"/>
    <cellStyle name="Normal 4 2 2 3 4 3 3" xfId="23255" xr:uid="{00000000-0005-0000-0000-0000DA5A0000}"/>
    <cellStyle name="Normal 4 2 2 3 4 5" xfId="18242" xr:uid="{00000000-0005-0000-0000-000045470000}"/>
    <cellStyle name="Normal 4 2 2 3 5" xfId="4793" xr:uid="{00000000-0005-0000-0000-0000BC120000}"/>
    <cellStyle name="Normal 4 2 2 3 5 2" xfId="14845" xr:uid="{00000000-0005-0000-0000-0000003A0000}"/>
    <cellStyle name="Normal 4 2 2 3 5 2 3" xfId="29943" xr:uid="{00000000-0005-0000-0000-0000FA740000}"/>
    <cellStyle name="Normal 4 2 2 3 5 3" xfId="9825" xr:uid="{00000000-0005-0000-0000-000064260000}"/>
    <cellStyle name="Normal 4 2 2 3 5 3 3" xfId="24926" xr:uid="{00000000-0005-0000-0000-000061610000}"/>
    <cellStyle name="Normal 4 2 2 3 5 5" xfId="19913" xr:uid="{00000000-0005-0000-0000-0000CC4D0000}"/>
    <cellStyle name="Normal 4 2 2 3 6" xfId="11503" xr:uid="{00000000-0005-0000-0000-0000F22C0000}"/>
    <cellStyle name="Normal 4 2 2 3 6 3" xfId="26601" xr:uid="{00000000-0005-0000-0000-0000EC670000}"/>
    <cellStyle name="Normal 4 2 2 3 7" xfId="6482" xr:uid="{00000000-0005-0000-0000-000055190000}"/>
    <cellStyle name="Normal 4 2 2 3 7 3" xfId="21584" xr:uid="{00000000-0005-0000-0000-000053540000}"/>
    <cellStyle name="Normal 4 2 2 3 9" xfId="16571" xr:uid="{00000000-0005-0000-0000-0000BE400000}"/>
    <cellStyle name="Normal 4 2 2 4" xfId="1618" xr:uid="{00000000-0005-0000-0000-000055060000}"/>
    <cellStyle name="Normal 4 2 2 4 2" xfId="2457" xr:uid="{00000000-0005-0000-0000-00009C090000}"/>
    <cellStyle name="Normal 4 2 2 4 2 2" xfId="4147" xr:uid="{00000000-0005-0000-0000-000036100000}"/>
    <cellStyle name="Normal 4 2 2 4 2 2 2" xfId="14220" xr:uid="{00000000-0005-0000-0000-00008F370000}"/>
    <cellStyle name="Normal 4 2 2 4 2 2 2 3" xfId="29318" xr:uid="{00000000-0005-0000-0000-000089720000}"/>
    <cellStyle name="Normal 4 2 2 4 2 2 3" xfId="9200" xr:uid="{00000000-0005-0000-0000-0000F3230000}"/>
    <cellStyle name="Normal 4 2 2 4 2 2 3 3" xfId="24301" xr:uid="{00000000-0005-0000-0000-0000F05E0000}"/>
    <cellStyle name="Normal 4 2 2 4 2 2 5" xfId="19288" xr:uid="{00000000-0005-0000-0000-00005B4B0000}"/>
    <cellStyle name="Normal 4 2 2 4 2 3" xfId="5839" xr:uid="{00000000-0005-0000-0000-0000D2160000}"/>
    <cellStyle name="Normal 4 2 2 4 2 3 2" xfId="15891" xr:uid="{00000000-0005-0000-0000-0000163E0000}"/>
    <cellStyle name="Normal 4 2 2 4 2 3 2 3" xfId="30989" xr:uid="{00000000-0005-0000-0000-000010790000}"/>
    <cellStyle name="Normal 4 2 2 4 2 3 3" xfId="10871" xr:uid="{00000000-0005-0000-0000-00007A2A0000}"/>
    <cellStyle name="Normal 4 2 2 4 2 3 3 3" xfId="25972" xr:uid="{00000000-0005-0000-0000-000077650000}"/>
    <cellStyle name="Normal 4 2 2 4 2 3 5" xfId="20959" xr:uid="{00000000-0005-0000-0000-0000E2510000}"/>
    <cellStyle name="Normal 4 2 2 4 2 4" xfId="12549" xr:uid="{00000000-0005-0000-0000-000008310000}"/>
    <cellStyle name="Normal 4 2 2 4 2 4 3" xfId="27647" xr:uid="{00000000-0005-0000-0000-0000026C0000}"/>
    <cellStyle name="Normal 4 2 2 4 2 5" xfId="7528" xr:uid="{00000000-0005-0000-0000-00006B1D0000}"/>
    <cellStyle name="Normal 4 2 2 4 2 5 3" xfId="22630" xr:uid="{00000000-0005-0000-0000-000069580000}"/>
    <cellStyle name="Normal 4 2 2 4 2 7" xfId="17617" xr:uid="{00000000-0005-0000-0000-0000D4440000}"/>
    <cellStyle name="Normal 4 2 2 4 3" xfId="3310" xr:uid="{00000000-0005-0000-0000-0000F10C0000}"/>
    <cellStyle name="Normal 4 2 2 4 3 2" xfId="13384" xr:uid="{00000000-0005-0000-0000-00004B340000}"/>
    <cellStyle name="Normal 4 2 2 4 3 2 3" xfId="28482" xr:uid="{00000000-0005-0000-0000-0000456F0000}"/>
    <cellStyle name="Normal 4 2 2 4 3 3" xfId="8364" xr:uid="{00000000-0005-0000-0000-0000AF200000}"/>
    <cellStyle name="Normal 4 2 2 4 3 3 3" xfId="23465" xr:uid="{00000000-0005-0000-0000-0000AC5B0000}"/>
    <cellStyle name="Normal 4 2 2 4 3 5" xfId="18452" xr:uid="{00000000-0005-0000-0000-000017480000}"/>
    <cellStyle name="Normal 4 2 2 4 4" xfId="5003" xr:uid="{00000000-0005-0000-0000-00008E130000}"/>
    <cellStyle name="Normal 4 2 2 4 4 2" xfId="15055" xr:uid="{00000000-0005-0000-0000-0000D23A0000}"/>
    <cellStyle name="Normal 4 2 2 4 4 2 3" xfId="30153" xr:uid="{00000000-0005-0000-0000-0000CC750000}"/>
    <cellStyle name="Normal 4 2 2 4 4 3" xfId="10035" xr:uid="{00000000-0005-0000-0000-000036270000}"/>
    <cellStyle name="Normal 4 2 2 4 4 3 3" xfId="25136" xr:uid="{00000000-0005-0000-0000-000033620000}"/>
    <cellStyle name="Normal 4 2 2 4 4 5" xfId="20123" xr:uid="{00000000-0005-0000-0000-00009E4E0000}"/>
    <cellStyle name="Normal 4 2 2 4 5" xfId="11713" xr:uid="{00000000-0005-0000-0000-0000C42D0000}"/>
    <cellStyle name="Normal 4 2 2 4 5 3" xfId="26811" xr:uid="{00000000-0005-0000-0000-0000BE680000}"/>
    <cellStyle name="Normal 4 2 2 4 6" xfId="6692" xr:uid="{00000000-0005-0000-0000-0000271A0000}"/>
    <cellStyle name="Normal 4 2 2 4 6 3" xfId="21794" xr:uid="{00000000-0005-0000-0000-000025550000}"/>
    <cellStyle name="Normal 4 2 2 4 8" xfId="16781" xr:uid="{00000000-0005-0000-0000-000090410000}"/>
    <cellStyle name="Normal 4 2 2 5" xfId="2039" xr:uid="{00000000-0005-0000-0000-0000FA070000}"/>
    <cellStyle name="Normal 4 2 2 5 2" xfId="3729" xr:uid="{00000000-0005-0000-0000-0000940E0000}"/>
    <cellStyle name="Normal 4 2 2 5 2 2" xfId="13802" xr:uid="{00000000-0005-0000-0000-0000ED350000}"/>
    <cellStyle name="Normal 4 2 2 5 2 2 3" xfId="28900" xr:uid="{00000000-0005-0000-0000-0000E7700000}"/>
    <cellStyle name="Normal 4 2 2 5 2 3" xfId="8782" xr:uid="{00000000-0005-0000-0000-000051220000}"/>
    <cellStyle name="Normal 4 2 2 5 2 3 3" xfId="23883" xr:uid="{00000000-0005-0000-0000-00004E5D0000}"/>
    <cellStyle name="Normal 4 2 2 5 2 5" xfId="18870" xr:uid="{00000000-0005-0000-0000-0000B9490000}"/>
    <cellStyle name="Normal 4 2 2 5 3" xfId="5421" xr:uid="{00000000-0005-0000-0000-000030150000}"/>
    <cellStyle name="Normal 4 2 2 5 3 2" xfId="15473" xr:uid="{00000000-0005-0000-0000-0000743C0000}"/>
    <cellStyle name="Normal 4 2 2 5 3 2 3" xfId="30571" xr:uid="{00000000-0005-0000-0000-00006E770000}"/>
    <cellStyle name="Normal 4 2 2 5 3 3" xfId="10453" xr:uid="{00000000-0005-0000-0000-0000D8280000}"/>
    <cellStyle name="Normal 4 2 2 5 3 3 3" xfId="25554" xr:uid="{00000000-0005-0000-0000-0000D5630000}"/>
    <cellStyle name="Normal 4 2 2 5 3 5" xfId="20541" xr:uid="{00000000-0005-0000-0000-000040500000}"/>
    <cellStyle name="Normal 4 2 2 5 4" xfId="12131" xr:uid="{00000000-0005-0000-0000-0000662F0000}"/>
    <cellStyle name="Normal 4 2 2 5 4 3" xfId="27229" xr:uid="{00000000-0005-0000-0000-0000606A0000}"/>
    <cellStyle name="Normal 4 2 2 5 5" xfId="7110" xr:uid="{00000000-0005-0000-0000-0000C91B0000}"/>
    <cellStyle name="Normal 4 2 2 5 5 3" xfId="22212" xr:uid="{00000000-0005-0000-0000-0000C7560000}"/>
    <cellStyle name="Normal 4 2 2 5 7" xfId="17199" xr:uid="{00000000-0005-0000-0000-000032430000}"/>
    <cellStyle name="Normal 4 2 2 6" xfId="2892" xr:uid="{00000000-0005-0000-0000-00004F0B0000}"/>
    <cellStyle name="Normal 4 2 2 6 2" xfId="12966" xr:uid="{00000000-0005-0000-0000-0000A9320000}"/>
    <cellStyle name="Normal 4 2 2 6 2 3" xfId="28064" xr:uid="{00000000-0005-0000-0000-0000A36D0000}"/>
    <cellStyle name="Normal 4 2 2 6 3" xfId="7946" xr:uid="{00000000-0005-0000-0000-00000D1F0000}"/>
    <cellStyle name="Normal 4 2 2 6 3 3" xfId="23047" xr:uid="{00000000-0005-0000-0000-00000A5A0000}"/>
    <cellStyle name="Normal 4 2 2 6 5" xfId="18034" xr:uid="{00000000-0005-0000-0000-000075460000}"/>
    <cellStyle name="Normal 4 2 2 7" xfId="4585" xr:uid="{00000000-0005-0000-0000-0000EC110000}"/>
    <cellStyle name="Normal 4 2 2 7 2" xfId="14637" xr:uid="{00000000-0005-0000-0000-000030390000}"/>
    <cellStyle name="Normal 4 2 2 7 2 3" xfId="29735" xr:uid="{00000000-0005-0000-0000-00002A740000}"/>
    <cellStyle name="Normal 4 2 2 7 3" xfId="9617" xr:uid="{00000000-0005-0000-0000-000094250000}"/>
    <cellStyle name="Normal 4 2 2 7 3 3" xfId="24718" xr:uid="{00000000-0005-0000-0000-000091600000}"/>
    <cellStyle name="Normal 4 2 2 7 5" xfId="19705" xr:uid="{00000000-0005-0000-0000-0000FC4C0000}"/>
    <cellStyle name="Normal 4 2 2 8" xfId="11295" xr:uid="{00000000-0005-0000-0000-0000222C0000}"/>
    <cellStyle name="Normal 4 2 2 8 3" xfId="26393" xr:uid="{00000000-0005-0000-0000-00001C670000}"/>
    <cellStyle name="Normal 4 2 2 9" xfId="6274" xr:uid="{00000000-0005-0000-0000-000085180000}"/>
    <cellStyle name="Normal 4 2 2 9 3" xfId="21376" xr:uid="{00000000-0005-0000-0000-000083530000}"/>
    <cellStyle name="Normal 4 2 3" xfId="1238" xr:uid="{00000000-0005-0000-0000-0000D9040000}"/>
    <cellStyle name="Normal 4 2 3 10" xfId="16415" xr:uid="{00000000-0005-0000-0000-000022400000}"/>
    <cellStyle name="Normal 4 2 3 2" xfId="1457" xr:uid="{00000000-0005-0000-0000-0000B4050000}"/>
    <cellStyle name="Normal 4 2 3 2 2" xfId="1878" xr:uid="{00000000-0005-0000-0000-000059070000}"/>
    <cellStyle name="Normal 4 2 3 2 2 2" xfId="2717" xr:uid="{00000000-0005-0000-0000-0000A00A0000}"/>
    <cellStyle name="Normal 4 2 3 2 2 2 2" xfId="4407" xr:uid="{00000000-0005-0000-0000-00003A110000}"/>
    <cellStyle name="Normal 4 2 3 2 2 2 2 2" xfId="14480" xr:uid="{00000000-0005-0000-0000-000093380000}"/>
    <cellStyle name="Normal 4 2 3 2 2 2 2 2 3" xfId="29578" xr:uid="{00000000-0005-0000-0000-00008D730000}"/>
    <cellStyle name="Normal 4 2 3 2 2 2 2 3" xfId="9460" xr:uid="{00000000-0005-0000-0000-0000F7240000}"/>
    <cellStyle name="Normal 4 2 3 2 2 2 2 3 3" xfId="24561" xr:uid="{00000000-0005-0000-0000-0000F45F0000}"/>
    <cellStyle name="Normal 4 2 3 2 2 2 2 5" xfId="19548" xr:uid="{00000000-0005-0000-0000-00005F4C0000}"/>
    <cellStyle name="Normal 4 2 3 2 2 2 3" xfId="6099" xr:uid="{00000000-0005-0000-0000-0000D6170000}"/>
    <cellStyle name="Normal 4 2 3 2 2 2 3 2" xfId="16151" xr:uid="{00000000-0005-0000-0000-00001A3F0000}"/>
    <cellStyle name="Normal 4 2 3 2 2 2 3 2 3" xfId="31249" xr:uid="{00000000-0005-0000-0000-0000147A0000}"/>
    <cellStyle name="Normal 4 2 3 2 2 2 3 3" xfId="11131" xr:uid="{00000000-0005-0000-0000-00007E2B0000}"/>
    <cellStyle name="Normal 4 2 3 2 2 2 3 3 3" xfId="26232" xr:uid="{00000000-0005-0000-0000-00007B660000}"/>
    <cellStyle name="Normal 4 2 3 2 2 2 3 5" xfId="21219" xr:uid="{00000000-0005-0000-0000-0000E6520000}"/>
    <cellStyle name="Normal 4 2 3 2 2 2 4" xfId="12809" xr:uid="{00000000-0005-0000-0000-00000C320000}"/>
    <cellStyle name="Normal 4 2 3 2 2 2 4 3" xfId="27907" xr:uid="{00000000-0005-0000-0000-0000066D0000}"/>
    <cellStyle name="Normal 4 2 3 2 2 2 5" xfId="7788" xr:uid="{00000000-0005-0000-0000-00006F1E0000}"/>
    <cellStyle name="Normal 4 2 3 2 2 2 5 3" xfId="22890" xr:uid="{00000000-0005-0000-0000-00006D590000}"/>
    <cellStyle name="Normal 4 2 3 2 2 2 7" xfId="17877" xr:uid="{00000000-0005-0000-0000-0000D8450000}"/>
    <cellStyle name="Normal 4 2 3 2 2 3" xfId="3570" xr:uid="{00000000-0005-0000-0000-0000F50D0000}"/>
    <cellStyle name="Normal 4 2 3 2 2 3 2" xfId="13644" xr:uid="{00000000-0005-0000-0000-00004F350000}"/>
    <cellStyle name="Normal 4 2 3 2 2 3 2 3" xfId="28742" xr:uid="{00000000-0005-0000-0000-000049700000}"/>
    <cellStyle name="Normal 4 2 3 2 2 3 3" xfId="8624" xr:uid="{00000000-0005-0000-0000-0000B3210000}"/>
    <cellStyle name="Normal 4 2 3 2 2 3 3 3" xfId="23725" xr:uid="{00000000-0005-0000-0000-0000B05C0000}"/>
    <cellStyle name="Normal 4 2 3 2 2 3 5" xfId="18712" xr:uid="{00000000-0005-0000-0000-00001B490000}"/>
    <cellStyle name="Normal 4 2 3 2 2 4" xfId="5263" xr:uid="{00000000-0005-0000-0000-000092140000}"/>
    <cellStyle name="Normal 4 2 3 2 2 4 2" xfId="15315" xr:uid="{00000000-0005-0000-0000-0000D63B0000}"/>
    <cellStyle name="Normal 4 2 3 2 2 4 2 3" xfId="30413" xr:uid="{00000000-0005-0000-0000-0000D0760000}"/>
    <cellStyle name="Normal 4 2 3 2 2 4 3" xfId="10295" xr:uid="{00000000-0005-0000-0000-00003A280000}"/>
    <cellStyle name="Normal 4 2 3 2 2 4 3 3" xfId="25396" xr:uid="{00000000-0005-0000-0000-000037630000}"/>
    <cellStyle name="Normal 4 2 3 2 2 4 5" xfId="20383" xr:uid="{00000000-0005-0000-0000-0000A24F0000}"/>
    <cellStyle name="Normal 4 2 3 2 2 5" xfId="11973" xr:uid="{00000000-0005-0000-0000-0000C82E0000}"/>
    <cellStyle name="Normal 4 2 3 2 2 5 3" xfId="27071" xr:uid="{00000000-0005-0000-0000-0000C2690000}"/>
    <cellStyle name="Normal 4 2 3 2 2 6" xfId="6952" xr:uid="{00000000-0005-0000-0000-00002B1B0000}"/>
    <cellStyle name="Normal 4 2 3 2 2 6 3" xfId="22054" xr:uid="{00000000-0005-0000-0000-000029560000}"/>
    <cellStyle name="Normal 4 2 3 2 2 8" xfId="17041" xr:uid="{00000000-0005-0000-0000-000094420000}"/>
    <cellStyle name="Normal 4 2 3 2 3" xfId="2299" xr:uid="{00000000-0005-0000-0000-0000FE080000}"/>
    <cellStyle name="Normal 4 2 3 2 3 2" xfId="3989" xr:uid="{00000000-0005-0000-0000-0000980F0000}"/>
    <cellStyle name="Normal 4 2 3 2 3 2 2" xfId="14062" xr:uid="{00000000-0005-0000-0000-0000F1360000}"/>
    <cellStyle name="Normal 4 2 3 2 3 2 2 3" xfId="29160" xr:uid="{00000000-0005-0000-0000-0000EB710000}"/>
    <cellStyle name="Normal 4 2 3 2 3 2 3" xfId="9042" xr:uid="{00000000-0005-0000-0000-000055230000}"/>
    <cellStyle name="Normal 4 2 3 2 3 2 3 3" xfId="24143" xr:uid="{00000000-0005-0000-0000-0000525E0000}"/>
    <cellStyle name="Normal 4 2 3 2 3 2 5" xfId="19130" xr:uid="{00000000-0005-0000-0000-0000BD4A0000}"/>
    <cellStyle name="Normal 4 2 3 2 3 3" xfId="5681" xr:uid="{00000000-0005-0000-0000-000034160000}"/>
    <cellStyle name="Normal 4 2 3 2 3 3 2" xfId="15733" xr:uid="{00000000-0005-0000-0000-0000783D0000}"/>
    <cellStyle name="Normal 4 2 3 2 3 3 2 3" xfId="30831" xr:uid="{00000000-0005-0000-0000-000072780000}"/>
    <cellStyle name="Normal 4 2 3 2 3 3 3" xfId="10713" xr:uid="{00000000-0005-0000-0000-0000DC290000}"/>
    <cellStyle name="Normal 4 2 3 2 3 3 3 3" xfId="25814" xr:uid="{00000000-0005-0000-0000-0000D9640000}"/>
    <cellStyle name="Normal 4 2 3 2 3 3 5" xfId="20801" xr:uid="{00000000-0005-0000-0000-000044510000}"/>
    <cellStyle name="Normal 4 2 3 2 3 4" xfId="12391" xr:uid="{00000000-0005-0000-0000-00006A300000}"/>
    <cellStyle name="Normal 4 2 3 2 3 4 3" xfId="27489" xr:uid="{00000000-0005-0000-0000-0000646B0000}"/>
    <cellStyle name="Normal 4 2 3 2 3 5" xfId="7370" xr:uid="{00000000-0005-0000-0000-0000CD1C0000}"/>
    <cellStyle name="Normal 4 2 3 2 3 5 3" xfId="22472" xr:uid="{00000000-0005-0000-0000-0000CB570000}"/>
    <cellStyle name="Normal 4 2 3 2 3 7" xfId="17459" xr:uid="{00000000-0005-0000-0000-000036440000}"/>
    <cellStyle name="Normal 4 2 3 2 4" xfId="3152" xr:uid="{00000000-0005-0000-0000-0000530C0000}"/>
    <cellStyle name="Normal 4 2 3 2 4 2" xfId="13226" xr:uid="{00000000-0005-0000-0000-0000AD330000}"/>
    <cellStyle name="Normal 4 2 3 2 4 2 3" xfId="28324" xr:uid="{00000000-0005-0000-0000-0000A76E0000}"/>
    <cellStyle name="Normal 4 2 3 2 4 3" xfId="8206" xr:uid="{00000000-0005-0000-0000-000011200000}"/>
    <cellStyle name="Normal 4 2 3 2 4 3 3" xfId="23307" xr:uid="{00000000-0005-0000-0000-00000E5B0000}"/>
    <cellStyle name="Normal 4 2 3 2 4 5" xfId="18294" xr:uid="{00000000-0005-0000-0000-000079470000}"/>
    <cellStyle name="Normal 4 2 3 2 5" xfId="4845" xr:uid="{00000000-0005-0000-0000-0000F0120000}"/>
    <cellStyle name="Normal 4 2 3 2 5 2" xfId="14897" xr:uid="{00000000-0005-0000-0000-0000343A0000}"/>
    <cellStyle name="Normal 4 2 3 2 5 2 3" xfId="29995" xr:uid="{00000000-0005-0000-0000-00002E750000}"/>
    <cellStyle name="Normal 4 2 3 2 5 3" xfId="9877" xr:uid="{00000000-0005-0000-0000-000098260000}"/>
    <cellStyle name="Normal 4 2 3 2 5 3 3" xfId="24978" xr:uid="{00000000-0005-0000-0000-000095610000}"/>
    <cellStyle name="Normal 4 2 3 2 5 5" xfId="19965" xr:uid="{00000000-0005-0000-0000-0000004E0000}"/>
    <cellStyle name="Normal 4 2 3 2 6" xfId="11555" xr:uid="{00000000-0005-0000-0000-0000262D0000}"/>
    <cellStyle name="Normal 4 2 3 2 6 3" xfId="26653" xr:uid="{00000000-0005-0000-0000-000020680000}"/>
    <cellStyle name="Normal 4 2 3 2 7" xfId="6534" xr:uid="{00000000-0005-0000-0000-000089190000}"/>
    <cellStyle name="Normal 4 2 3 2 7 3" xfId="21636" xr:uid="{00000000-0005-0000-0000-000087540000}"/>
    <cellStyle name="Normal 4 2 3 2 9" xfId="16623" xr:uid="{00000000-0005-0000-0000-0000F2400000}"/>
    <cellStyle name="Normal 4 2 3 3" xfId="1670" xr:uid="{00000000-0005-0000-0000-000089060000}"/>
    <cellStyle name="Normal 4 2 3 3 2" xfId="2509" xr:uid="{00000000-0005-0000-0000-0000D0090000}"/>
    <cellStyle name="Normal 4 2 3 3 2 2" xfId="4199" xr:uid="{00000000-0005-0000-0000-00006A100000}"/>
    <cellStyle name="Normal 4 2 3 3 2 2 2" xfId="14272" xr:uid="{00000000-0005-0000-0000-0000C3370000}"/>
    <cellStyle name="Normal 4 2 3 3 2 2 2 3" xfId="29370" xr:uid="{00000000-0005-0000-0000-0000BD720000}"/>
    <cellStyle name="Normal 4 2 3 3 2 2 3" xfId="9252" xr:uid="{00000000-0005-0000-0000-000027240000}"/>
    <cellStyle name="Normal 4 2 3 3 2 2 3 3" xfId="24353" xr:uid="{00000000-0005-0000-0000-0000245F0000}"/>
    <cellStyle name="Normal 4 2 3 3 2 2 5" xfId="19340" xr:uid="{00000000-0005-0000-0000-00008F4B0000}"/>
    <cellStyle name="Normal 4 2 3 3 2 3" xfId="5891" xr:uid="{00000000-0005-0000-0000-000006170000}"/>
    <cellStyle name="Normal 4 2 3 3 2 3 2" xfId="15943" xr:uid="{00000000-0005-0000-0000-00004A3E0000}"/>
    <cellStyle name="Normal 4 2 3 3 2 3 2 3" xfId="31041" xr:uid="{00000000-0005-0000-0000-000044790000}"/>
    <cellStyle name="Normal 4 2 3 3 2 3 3" xfId="10923" xr:uid="{00000000-0005-0000-0000-0000AE2A0000}"/>
    <cellStyle name="Normal 4 2 3 3 2 3 3 3" xfId="26024" xr:uid="{00000000-0005-0000-0000-0000AB650000}"/>
    <cellStyle name="Normal 4 2 3 3 2 3 5" xfId="21011" xr:uid="{00000000-0005-0000-0000-000016520000}"/>
    <cellStyle name="Normal 4 2 3 3 2 4" xfId="12601" xr:uid="{00000000-0005-0000-0000-00003C310000}"/>
    <cellStyle name="Normal 4 2 3 3 2 4 3" xfId="27699" xr:uid="{00000000-0005-0000-0000-0000366C0000}"/>
    <cellStyle name="Normal 4 2 3 3 2 5" xfId="7580" xr:uid="{00000000-0005-0000-0000-00009F1D0000}"/>
    <cellStyle name="Normal 4 2 3 3 2 5 3" xfId="22682" xr:uid="{00000000-0005-0000-0000-00009D580000}"/>
    <cellStyle name="Normal 4 2 3 3 2 7" xfId="17669" xr:uid="{00000000-0005-0000-0000-000008450000}"/>
    <cellStyle name="Normal 4 2 3 3 3" xfId="3362" xr:uid="{00000000-0005-0000-0000-0000250D0000}"/>
    <cellStyle name="Normal 4 2 3 3 3 2" xfId="13436" xr:uid="{00000000-0005-0000-0000-00007F340000}"/>
    <cellStyle name="Normal 4 2 3 3 3 2 3" xfId="28534" xr:uid="{00000000-0005-0000-0000-0000796F0000}"/>
    <cellStyle name="Normal 4 2 3 3 3 3" xfId="8416" xr:uid="{00000000-0005-0000-0000-0000E3200000}"/>
    <cellStyle name="Normal 4 2 3 3 3 3 3" xfId="23517" xr:uid="{00000000-0005-0000-0000-0000E05B0000}"/>
    <cellStyle name="Normal 4 2 3 3 3 5" xfId="18504" xr:uid="{00000000-0005-0000-0000-00004B480000}"/>
    <cellStyle name="Normal 4 2 3 3 4" xfId="5055" xr:uid="{00000000-0005-0000-0000-0000C2130000}"/>
    <cellStyle name="Normal 4 2 3 3 4 2" xfId="15107" xr:uid="{00000000-0005-0000-0000-0000063B0000}"/>
    <cellStyle name="Normal 4 2 3 3 4 2 3" xfId="30205" xr:uid="{00000000-0005-0000-0000-000000760000}"/>
    <cellStyle name="Normal 4 2 3 3 4 3" xfId="10087" xr:uid="{00000000-0005-0000-0000-00006A270000}"/>
    <cellStyle name="Normal 4 2 3 3 4 3 3" xfId="25188" xr:uid="{00000000-0005-0000-0000-000067620000}"/>
    <cellStyle name="Normal 4 2 3 3 4 5" xfId="20175" xr:uid="{00000000-0005-0000-0000-0000D24E0000}"/>
    <cellStyle name="Normal 4 2 3 3 5" xfId="11765" xr:uid="{00000000-0005-0000-0000-0000F82D0000}"/>
    <cellStyle name="Normal 4 2 3 3 5 3" xfId="26863" xr:uid="{00000000-0005-0000-0000-0000F2680000}"/>
    <cellStyle name="Normal 4 2 3 3 6" xfId="6744" xr:uid="{00000000-0005-0000-0000-00005B1A0000}"/>
    <cellStyle name="Normal 4 2 3 3 6 3" xfId="21846" xr:uid="{00000000-0005-0000-0000-000059550000}"/>
    <cellStyle name="Normal 4 2 3 3 8" xfId="16833" xr:uid="{00000000-0005-0000-0000-0000C4410000}"/>
    <cellStyle name="Normal 4 2 3 4" xfId="2091" xr:uid="{00000000-0005-0000-0000-00002E080000}"/>
    <cellStyle name="Normal 4 2 3 4 2" xfId="3781" xr:uid="{00000000-0005-0000-0000-0000C80E0000}"/>
    <cellStyle name="Normal 4 2 3 4 2 2" xfId="13854" xr:uid="{00000000-0005-0000-0000-000021360000}"/>
    <cellStyle name="Normal 4 2 3 4 2 2 3" xfId="28952" xr:uid="{00000000-0005-0000-0000-00001B710000}"/>
    <cellStyle name="Normal 4 2 3 4 2 3" xfId="8834" xr:uid="{00000000-0005-0000-0000-000085220000}"/>
    <cellStyle name="Normal 4 2 3 4 2 3 3" xfId="23935" xr:uid="{00000000-0005-0000-0000-0000825D0000}"/>
    <cellStyle name="Normal 4 2 3 4 2 5" xfId="18922" xr:uid="{00000000-0005-0000-0000-0000ED490000}"/>
    <cellStyle name="Normal 4 2 3 4 3" xfId="5473" xr:uid="{00000000-0005-0000-0000-000064150000}"/>
    <cellStyle name="Normal 4 2 3 4 3 2" xfId="15525" xr:uid="{00000000-0005-0000-0000-0000A83C0000}"/>
    <cellStyle name="Normal 4 2 3 4 3 2 3" xfId="30623" xr:uid="{00000000-0005-0000-0000-0000A2770000}"/>
    <cellStyle name="Normal 4 2 3 4 3 3" xfId="10505" xr:uid="{00000000-0005-0000-0000-00000C290000}"/>
    <cellStyle name="Normal 4 2 3 4 3 3 3" xfId="25606" xr:uid="{00000000-0005-0000-0000-000009640000}"/>
    <cellStyle name="Normal 4 2 3 4 3 5" xfId="20593" xr:uid="{00000000-0005-0000-0000-000074500000}"/>
    <cellStyle name="Normal 4 2 3 4 4" xfId="12183" xr:uid="{00000000-0005-0000-0000-00009A2F0000}"/>
    <cellStyle name="Normal 4 2 3 4 4 3" xfId="27281" xr:uid="{00000000-0005-0000-0000-0000946A0000}"/>
    <cellStyle name="Normal 4 2 3 4 5" xfId="7162" xr:uid="{00000000-0005-0000-0000-0000FD1B0000}"/>
    <cellStyle name="Normal 4 2 3 4 5 3" xfId="22264" xr:uid="{00000000-0005-0000-0000-0000FB560000}"/>
    <cellStyle name="Normal 4 2 3 4 7" xfId="17251" xr:uid="{00000000-0005-0000-0000-000066430000}"/>
    <cellStyle name="Normal 4 2 3 5" xfId="2944" xr:uid="{00000000-0005-0000-0000-0000830B0000}"/>
    <cellStyle name="Normal 4 2 3 5 2" xfId="13018" xr:uid="{00000000-0005-0000-0000-0000DD320000}"/>
    <cellStyle name="Normal 4 2 3 5 2 3" xfId="28116" xr:uid="{00000000-0005-0000-0000-0000D76D0000}"/>
    <cellStyle name="Normal 4 2 3 5 3" xfId="7998" xr:uid="{00000000-0005-0000-0000-0000411F0000}"/>
    <cellStyle name="Normal 4 2 3 5 3 3" xfId="23099" xr:uid="{00000000-0005-0000-0000-00003E5A0000}"/>
    <cellStyle name="Normal 4 2 3 5 5" xfId="18086" xr:uid="{00000000-0005-0000-0000-0000A9460000}"/>
    <cellStyle name="Normal 4 2 3 6" xfId="4637" xr:uid="{00000000-0005-0000-0000-000020120000}"/>
    <cellStyle name="Normal 4 2 3 6 2" xfId="14689" xr:uid="{00000000-0005-0000-0000-000064390000}"/>
    <cellStyle name="Normal 4 2 3 6 2 3" xfId="29787" xr:uid="{00000000-0005-0000-0000-00005E740000}"/>
    <cellStyle name="Normal 4 2 3 6 3" xfId="9669" xr:uid="{00000000-0005-0000-0000-0000C8250000}"/>
    <cellStyle name="Normal 4 2 3 6 3 3" xfId="24770" xr:uid="{00000000-0005-0000-0000-0000C5600000}"/>
    <cellStyle name="Normal 4 2 3 6 5" xfId="19757" xr:uid="{00000000-0005-0000-0000-0000304D0000}"/>
    <cellStyle name="Normal 4 2 3 7" xfId="11347" xr:uid="{00000000-0005-0000-0000-0000562C0000}"/>
    <cellStyle name="Normal 4 2 3 7 3" xfId="26445" xr:uid="{00000000-0005-0000-0000-000050670000}"/>
    <cellStyle name="Normal 4 2 3 8" xfId="6326" xr:uid="{00000000-0005-0000-0000-0000B9180000}"/>
    <cellStyle name="Normal 4 2 3 8 3" xfId="21428" xr:uid="{00000000-0005-0000-0000-0000B7530000}"/>
    <cellStyle name="Normal 4 2 4" xfId="1351" xr:uid="{00000000-0005-0000-0000-00004A050000}"/>
    <cellStyle name="Normal 4 2 4 2" xfId="1774" xr:uid="{00000000-0005-0000-0000-0000F1060000}"/>
    <cellStyle name="Normal 4 2 4 2 2" xfId="2613" xr:uid="{00000000-0005-0000-0000-0000380A0000}"/>
    <cellStyle name="Normal 4 2 4 2 2 2" xfId="4303" xr:uid="{00000000-0005-0000-0000-0000D2100000}"/>
    <cellStyle name="Normal 4 2 4 2 2 2 2" xfId="14376" xr:uid="{00000000-0005-0000-0000-00002B380000}"/>
    <cellStyle name="Normal 4 2 4 2 2 2 2 3" xfId="29474" xr:uid="{00000000-0005-0000-0000-000025730000}"/>
    <cellStyle name="Normal 4 2 4 2 2 2 3" xfId="9356" xr:uid="{00000000-0005-0000-0000-00008F240000}"/>
    <cellStyle name="Normal 4 2 4 2 2 2 3 3" xfId="24457" xr:uid="{00000000-0005-0000-0000-00008C5F0000}"/>
    <cellStyle name="Normal 4 2 4 2 2 2 5" xfId="19444" xr:uid="{00000000-0005-0000-0000-0000F74B0000}"/>
    <cellStyle name="Normal 4 2 4 2 2 3" xfId="5995" xr:uid="{00000000-0005-0000-0000-00006E170000}"/>
    <cellStyle name="Normal 4 2 4 2 2 3 2" xfId="16047" xr:uid="{00000000-0005-0000-0000-0000B23E0000}"/>
    <cellStyle name="Normal 4 2 4 2 2 3 2 3" xfId="31145" xr:uid="{00000000-0005-0000-0000-0000AC790000}"/>
    <cellStyle name="Normal 4 2 4 2 2 3 3" xfId="11027" xr:uid="{00000000-0005-0000-0000-0000162B0000}"/>
    <cellStyle name="Normal 4 2 4 2 2 3 3 3" xfId="26128" xr:uid="{00000000-0005-0000-0000-000013660000}"/>
    <cellStyle name="Normal 4 2 4 2 2 3 5" xfId="21115" xr:uid="{00000000-0005-0000-0000-00007E520000}"/>
    <cellStyle name="Normal 4 2 4 2 2 4" xfId="12705" xr:uid="{00000000-0005-0000-0000-0000A4310000}"/>
    <cellStyle name="Normal 4 2 4 2 2 4 3" xfId="27803" xr:uid="{00000000-0005-0000-0000-00009E6C0000}"/>
    <cellStyle name="Normal 4 2 4 2 2 5" xfId="7684" xr:uid="{00000000-0005-0000-0000-0000071E0000}"/>
    <cellStyle name="Normal 4 2 4 2 2 5 3" xfId="22786" xr:uid="{00000000-0005-0000-0000-000005590000}"/>
    <cellStyle name="Normal 4 2 4 2 2 7" xfId="17773" xr:uid="{00000000-0005-0000-0000-000070450000}"/>
    <cellStyle name="Normal 4 2 4 2 3" xfId="3466" xr:uid="{00000000-0005-0000-0000-00008D0D0000}"/>
    <cellStyle name="Normal 4 2 4 2 3 2" xfId="13540" xr:uid="{00000000-0005-0000-0000-0000E7340000}"/>
    <cellStyle name="Normal 4 2 4 2 3 2 3" xfId="28638" xr:uid="{00000000-0005-0000-0000-0000E16F0000}"/>
    <cellStyle name="Normal 4 2 4 2 3 3" xfId="8520" xr:uid="{00000000-0005-0000-0000-00004B210000}"/>
    <cellStyle name="Normal 4 2 4 2 3 3 3" xfId="23621" xr:uid="{00000000-0005-0000-0000-0000485C0000}"/>
    <cellStyle name="Normal 4 2 4 2 3 5" xfId="18608" xr:uid="{00000000-0005-0000-0000-0000B3480000}"/>
    <cellStyle name="Normal 4 2 4 2 4" xfId="5159" xr:uid="{00000000-0005-0000-0000-00002A140000}"/>
    <cellStyle name="Normal 4 2 4 2 4 2" xfId="15211" xr:uid="{00000000-0005-0000-0000-00006E3B0000}"/>
    <cellStyle name="Normal 4 2 4 2 4 2 3" xfId="30309" xr:uid="{00000000-0005-0000-0000-000068760000}"/>
    <cellStyle name="Normal 4 2 4 2 4 3" xfId="10191" xr:uid="{00000000-0005-0000-0000-0000D2270000}"/>
    <cellStyle name="Normal 4 2 4 2 4 3 3" xfId="25292" xr:uid="{00000000-0005-0000-0000-0000CF620000}"/>
    <cellStyle name="Normal 4 2 4 2 4 5" xfId="20279" xr:uid="{00000000-0005-0000-0000-00003A4F0000}"/>
    <cellStyle name="Normal 4 2 4 2 5" xfId="11869" xr:uid="{00000000-0005-0000-0000-0000602E0000}"/>
    <cellStyle name="Normal 4 2 4 2 5 3" xfId="26967" xr:uid="{00000000-0005-0000-0000-00005A690000}"/>
    <cellStyle name="Normal 4 2 4 2 6" xfId="6848" xr:uid="{00000000-0005-0000-0000-0000C31A0000}"/>
    <cellStyle name="Normal 4 2 4 2 6 3" xfId="21950" xr:uid="{00000000-0005-0000-0000-0000C1550000}"/>
    <cellStyle name="Normal 4 2 4 2 8" xfId="16937" xr:uid="{00000000-0005-0000-0000-00002C420000}"/>
    <cellStyle name="Normal 4 2 4 3" xfId="2195" xr:uid="{00000000-0005-0000-0000-000096080000}"/>
    <cellStyle name="Normal 4 2 4 3 2" xfId="3885" xr:uid="{00000000-0005-0000-0000-0000300F0000}"/>
    <cellStyle name="Normal 4 2 4 3 2 2" xfId="13958" xr:uid="{00000000-0005-0000-0000-000089360000}"/>
    <cellStyle name="Normal 4 2 4 3 2 2 3" xfId="29056" xr:uid="{00000000-0005-0000-0000-000083710000}"/>
    <cellStyle name="Normal 4 2 4 3 2 3" xfId="8938" xr:uid="{00000000-0005-0000-0000-0000ED220000}"/>
    <cellStyle name="Normal 4 2 4 3 2 3 3" xfId="24039" xr:uid="{00000000-0005-0000-0000-0000EA5D0000}"/>
    <cellStyle name="Normal 4 2 4 3 2 5" xfId="19026" xr:uid="{00000000-0005-0000-0000-0000554A0000}"/>
    <cellStyle name="Normal 4 2 4 3 3" xfId="5577" xr:uid="{00000000-0005-0000-0000-0000CC150000}"/>
    <cellStyle name="Normal 4 2 4 3 3 2" xfId="15629" xr:uid="{00000000-0005-0000-0000-0000103D0000}"/>
    <cellStyle name="Normal 4 2 4 3 3 2 3" xfId="30727" xr:uid="{00000000-0005-0000-0000-00000A780000}"/>
    <cellStyle name="Normal 4 2 4 3 3 3" xfId="10609" xr:uid="{00000000-0005-0000-0000-000074290000}"/>
    <cellStyle name="Normal 4 2 4 3 3 3 3" xfId="25710" xr:uid="{00000000-0005-0000-0000-000071640000}"/>
    <cellStyle name="Normal 4 2 4 3 3 5" xfId="20697" xr:uid="{00000000-0005-0000-0000-0000DC500000}"/>
    <cellStyle name="Normal 4 2 4 3 4" xfId="12287" xr:uid="{00000000-0005-0000-0000-000002300000}"/>
    <cellStyle name="Normal 4 2 4 3 4 3" xfId="27385" xr:uid="{00000000-0005-0000-0000-0000FC6A0000}"/>
    <cellStyle name="Normal 4 2 4 3 5" xfId="7266" xr:uid="{00000000-0005-0000-0000-0000651C0000}"/>
    <cellStyle name="Normal 4 2 4 3 5 3" xfId="22368" xr:uid="{00000000-0005-0000-0000-000063570000}"/>
    <cellStyle name="Normal 4 2 4 3 7" xfId="17355" xr:uid="{00000000-0005-0000-0000-0000CE430000}"/>
    <cellStyle name="Normal 4 2 4 4" xfId="3048" xr:uid="{00000000-0005-0000-0000-0000EB0B0000}"/>
    <cellStyle name="Normal 4 2 4 4 2" xfId="13122" xr:uid="{00000000-0005-0000-0000-000045330000}"/>
    <cellStyle name="Normal 4 2 4 4 2 3" xfId="28220" xr:uid="{00000000-0005-0000-0000-00003F6E0000}"/>
    <cellStyle name="Normal 4 2 4 4 3" xfId="8102" xr:uid="{00000000-0005-0000-0000-0000A91F0000}"/>
    <cellStyle name="Normal 4 2 4 4 3 3" xfId="23203" xr:uid="{00000000-0005-0000-0000-0000A65A0000}"/>
    <cellStyle name="Normal 4 2 4 4 5" xfId="18190" xr:uid="{00000000-0005-0000-0000-000011470000}"/>
    <cellStyle name="Normal 4 2 4 5" xfId="4741" xr:uid="{00000000-0005-0000-0000-000088120000}"/>
    <cellStyle name="Normal 4 2 4 5 2" xfId="14793" xr:uid="{00000000-0005-0000-0000-0000CC390000}"/>
    <cellStyle name="Normal 4 2 4 5 2 3" xfId="29891" xr:uid="{00000000-0005-0000-0000-0000C6740000}"/>
    <cellStyle name="Normal 4 2 4 5 3" xfId="9773" xr:uid="{00000000-0005-0000-0000-000030260000}"/>
    <cellStyle name="Normal 4 2 4 5 3 3" xfId="24874" xr:uid="{00000000-0005-0000-0000-00002D610000}"/>
    <cellStyle name="Normal 4 2 4 5 5" xfId="19861" xr:uid="{00000000-0005-0000-0000-0000984D0000}"/>
    <cellStyle name="Normal 4 2 4 6" xfId="11451" xr:uid="{00000000-0005-0000-0000-0000BE2C0000}"/>
    <cellStyle name="Normal 4 2 4 6 3" xfId="26549" xr:uid="{00000000-0005-0000-0000-0000B8670000}"/>
    <cellStyle name="Normal 4 2 4 7" xfId="6430" xr:uid="{00000000-0005-0000-0000-000021190000}"/>
    <cellStyle name="Normal 4 2 4 7 3" xfId="21532" xr:uid="{00000000-0005-0000-0000-00001F540000}"/>
    <cellStyle name="Normal 4 2 4 9" xfId="16519" xr:uid="{00000000-0005-0000-0000-00008A400000}"/>
    <cellStyle name="Normal 4 2 5" xfId="1564" xr:uid="{00000000-0005-0000-0000-00001F060000}"/>
    <cellStyle name="Normal 4 2 5 2" xfId="2405" xr:uid="{00000000-0005-0000-0000-000068090000}"/>
    <cellStyle name="Normal 4 2 5 2 2" xfId="4095" xr:uid="{00000000-0005-0000-0000-000002100000}"/>
    <cellStyle name="Normal 4 2 5 2 2 2" xfId="14168" xr:uid="{00000000-0005-0000-0000-00005B370000}"/>
    <cellStyle name="Normal 4 2 5 2 2 2 3" xfId="29266" xr:uid="{00000000-0005-0000-0000-000055720000}"/>
    <cellStyle name="Normal 4 2 5 2 2 3" xfId="9148" xr:uid="{00000000-0005-0000-0000-0000BF230000}"/>
    <cellStyle name="Normal 4 2 5 2 2 3 3" xfId="24249" xr:uid="{00000000-0005-0000-0000-0000BC5E0000}"/>
    <cellStyle name="Normal 4 2 5 2 2 5" xfId="19236" xr:uid="{00000000-0005-0000-0000-0000274B0000}"/>
    <cellStyle name="Normal 4 2 5 2 3" xfId="5787" xr:uid="{00000000-0005-0000-0000-00009E160000}"/>
    <cellStyle name="Normal 4 2 5 2 3 2" xfId="15839" xr:uid="{00000000-0005-0000-0000-0000E23D0000}"/>
    <cellStyle name="Normal 4 2 5 2 3 2 3" xfId="30937" xr:uid="{00000000-0005-0000-0000-0000DC780000}"/>
    <cellStyle name="Normal 4 2 5 2 3 3" xfId="10819" xr:uid="{00000000-0005-0000-0000-0000462A0000}"/>
    <cellStyle name="Normal 4 2 5 2 3 3 3" xfId="25920" xr:uid="{00000000-0005-0000-0000-000043650000}"/>
    <cellStyle name="Normal 4 2 5 2 3 5" xfId="20907" xr:uid="{00000000-0005-0000-0000-0000AE510000}"/>
    <cellStyle name="Normal 4 2 5 2 4" xfId="12497" xr:uid="{00000000-0005-0000-0000-0000D4300000}"/>
    <cellStyle name="Normal 4 2 5 2 4 3" xfId="27595" xr:uid="{00000000-0005-0000-0000-0000CE6B0000}"/>
    <cellStyle name="Normal 4 2 5 2 5" xfId="7476" xr:uid="{00000000-0005-0000-0000-0000371D0000}"/>
    <cellStyle name="Normal 4 2 5 2 5 3" xfId="22578" xr:uid="{00000000-0005-0000-0000-000035580000}"/>
    <cellStyle name="Normal 4 2 5 2 7" xfId="17565" xr:uid="{00000000-0005-0000-0000-0000A0440000}"/>
    <cellStyle name="Normal 4 2 5 3" xfId="3258" xr:uid="{00000000-0005-0000-0000-0000BD0C0000}"/>
    <cellStyle name="Normal 4 2 5 3 2" xfId="13332" xr:uid="{00000000-0005-0000-0000-000017340000}"/>
    <cellStyle name="Normal 4 2 5 3 2 3" xfId="28430" xr:uid="{00000000-0005-0000-0000-0000116F0000}"/>
    <cellStyle name="Normal 4 2 5 3 3" xfId="8312" xr:uid="{00000000-0005-0000-0000-00007B200000}"/>
    <cellStyle name="Normal 4 2 5 3 3 3" xfId="23413" xr:uid="{00000000-0005-0000-0000-0000785B0000}"/>
    <cellStyle name="Normal 4 2 5 3 5" xfId="18400" xr:uid="{00000000-0005-0000-0000-0000E3470000}"/>
    <cellStyle name="Normal 4 2 5 4" xfId="4951" xr:uid="{00000000-0005-0000-0000-00005A130000}"/>
    <cellStyle name="Normal 4 2 5 4 2" xfId="15003" xr:uid="{00000000-0005-0000-0000-00009E3A0000}"/>
    <cellStyle name="Normal 4 2 5 4 2 3" xfId="30101" xr:uid="{00000000-0005-0000-0000-000098750000}"/>
    <cellStyle name="Normal 4 2 5 4 3" xfId="9983" xr:uid="{00000000-0005-0000-0000-000002270000}"/>
    <cellStyle name="Normal 4 2 5 4 3 3" xfId="25084" xr:uid="{00000000-0005-0000-0000-0000FF610000}"/>
    <cellStyle name="Normal 4 2 5 4 5" xfId="20071" xr:uid="{00000000-0005-0000-0000-00006A4E0000}"/>
    <cellStyle name="Normal 4 2 5 5" xfId="11661" xr:uid="{00000000-0005-0000-0000-0000902D0000}"/>
    <cellStyle name="Normal 4 2 5 5 3" xfId="26759" xr:uid="{00000000-0005-0000-0000-00008A680000}"/>
    <cellStyle name="Normal 4 2 5 6" xfId="6640" xr:uid="{00000000-0005-0000-0000-0000F3190000}"/>
    <cellStyle name="Normal 4 2 5 6 3" xfId="21742" xr:uid="{00000000-0005-0000-0000-0000F1540000}"/>
    <cellStyle name="Normal 4 2 5 8" xfId="16729" xr:uid="{00000000-0005-0000-0000-00005C410000}"/>
    <cellStyle name="Normal 4 2 6" xfId="1985" xr:uid="{00000000-0005-0000-0000-0000C4070000}"/>
    <cellStyle name="Normal 4 2 6 2" xfId="3677" xr:uid="{00000000-0005-0000-0000-0000600E0000}"/>
    <cellStyle name="Normal 4 2 6 2 2" xfId="13750" xr:uid="{00000000-0005-0000-0000-0000B9350000}"/>
    <cellStyle name="Normal 4 2 6 2 2 3" xfId="28848" xr:uid="{00000000-0005-0000-0000-0000B3700000}"/>
    <cellStyle name="Normal 4 2 6 2 3" xfId="8730" xr:uid="{00000000-0005-0000-0000-00001D220000}"/>
    <cellStyle name="Normal 4 2 6 2 3 3" xfId="23831" xr:uid="{00000000-0005-0000-0000-00001A5D0000}"/>
    <cellStyle name="Normal 4 2 6 2 5" xfId="18818" xr:uid="{00000000-0005-0000-0000-000085490000}"/>
    <cellStyle name="Normal 4 2 6 3" xfId="5369" xr:uid="{00000000-0005-0000-0000-0000FC140000}"/>
    <cellStyle name="Normal 4 2 6 3 2" xfId="15421" xr:uid="{00000000-0005-0000-0000-0000403C0000}"/>
    <cellStyle name="Normal 4 2 6 3 2 3" xfId="30519" xr:uid="{00000000-0005-0000-0000-00003A770000}"/>
    <cellStyle name="Normal 4 2 6 3 3" xfId="10401" xr:uid="{00000000-0005-0000-0000-0000A4280000}"/>
    <cellStyle name="Normal 4 2 6 3 3 3" xfId="25502" xr:uid="{00000000-0005-0000-0000-0000A1630000}"/>
    <cellStyle name="Normal 4 2 6 3 5" xfId="20489" xr:uid="{00000000-0005-0000-0000-00000C500000}"/>
    <cellStyle name="Normal 4 2 6 4" xfId="12079" xr:uid="{00000000-0005-0000-0000-0000322F0000}"/>
    <cellStyle name="Normal 4 2 6 4 3" xfId="27177" xr:uid="{00000000-0005-0000-0000-00002C6A0000}"/>
    <cellStyle name="Normal 4 2 6 5" xfId="7058" xr:uid="{00000000-0005-0000-0000-0000951B0000}"/>
    <cellStyle name="Normal 4 2 6 5 3" xfId="22160" xr:uid="{00000000-0005-0000-0000-000093560000}"/>
    <cellStyle name="Normal 4 2 6 7" xfId="17147" xr:uid="{00000000-0005-0000-0000-0000FE420000}"/>
    <cellStyle name="Normal 4 2 7" xfId="2836" xr:uid="{00000000-0005-0000-0000-0000170B0000}"/>
    <cellStyle name="Normal 4 2 7 2" xfId="12914" xr:uid="{00000000-0005-0000-0000-000075320000}"/>
    <cellStyle name="Normal 4 2 7 2 3" xfId="28012" xr:uid="{00000000-0005-0000-0000-00006F6D0000}"/>
    <cellStyle name="Normal 4 2 7 3" xfId="7894" xr:uid="{00000000-0005-0000-0000-0000D91E0000}"/>
    <cellStyle name="Normal 4 2 7 3 3" xfId="22995" xr:uid="{00000000-0005-0000-0000-0000D6590000}"/>
    <cellStyle name="Normal 4 2 7 5" xfId="17982" xr:uid="{00000000-0005-0000-0000-000041460000}"/>
    <cellStyle name="Normal 4 2 8" xfId="4530" xr:uid="{00000000-0005-0000-0000-0000B5110000}"/>
    <cellStyle name="Normal 4 2 8 2" xfId="14585" xr:uid="{00000000-0005-0000-0000-0000FC380000}"/>
    <cellStyle name="Normal 4 2 8 2 3" xfId="29683" xr:uid="{00000000-0005-0000-0000-0000F6730000}"/>
    <cellStyle name="Normal 4 2 8 3" xfId="9565" xr:uid="{00000000-0005-0000-0000-000060250000}"/>
    <cellStyle name="Normal 4 2 8 3 3" xfId="24666" xr:uid="{00000000-0005-0000-0000-00005D600000}"/>
    <cellStyle name="Normal 4 2 8 5" xfId="19653" xr:uid="{00000000-0005-0000-0000-0000C84C0000}"/>
    <cellStyle name="Normal 4 2 9" xfId="11241" xr:uid="{00000000-0005-0000-0000-0000EC2B0000}"/>
    <cellStyle name="Normal 4 2 9 3" xfId="26341" xr:uid="{00000000-0005-0000-0000-0000E8660000}"/>
    <cellStyle name="Normal 4 3" xfId="415" xr:uid="{00000000-0005-0000-0000-0000A1010000}"/>
    <cellStyle name="Normal 4 5 2 2 2 2" xfId="31358" xr:uid="{C605BB29-6BFB-40BB-AA5D-3EFAE0FC3492}"/>
    <cellStyle name="Normal 40" xfId="170" xr:uid="{00000000-0005-0000-0000-0000AA000000}"/>
    <cellStyle name="Normal 40 2" xfId="859" xr:uid="{00000000-0005-0000-0000-00005D030000}"/>
    <cellStyle name="Normal 40 2 10" xfId="6221" xr:uid="{00000000-0005-0000-0000-000050180000}"/>
    <cellStyle name="Normal 40 2 10 3" xfId="21325" xr:uid="{00000000-0005-0000-0000-000050530000}"/>
    <cellStyle name="Normal 40 2 12" xfId="16310" xr:uid="{00000000-0005-0000-0000-0000B93F0000}"/>
    <cellStyle name="Normal 40 2 2" xfId="1185" xr:uid="{00000000-0005-0000-0000-0000A4040000}"/>
    <cellStyle name="Normal 40 2 2 11" xfId="16364" xr:uid="{00000000-0005-0000-0000-0000EF3F0000}"/>
    <cellStyle name="Normal 40 2 2 2" xfId="1293" xr:uid="{00000000-0005-0000-0000-000010050000}"/>
    <cellStyle name="Normal 40 2 2 2 10" xfId="16468" xr:uid="{00000000-0005-0000-0000-000057400000}"/>
    <cellStyle name="Normal 40 2 2 2 2" xfId="1510" xr:uid="{00000000-0005-0000-0000-0000E9050000}"/>
    <cellStyle name="Normal 40 2 2 2 2 2" xfId="1931" xr:uid="{00000000-0005-0000-0000-00008E070000}"/>
    <cellStyle name="Normal 40 2 2 2 2 2 2" xfId="2770" xr:uid="{00000000-0005-0000-0000-0000D50A0000}"/>
    <cellStyle name="Normal 40 2 2 2 2 2 2 2" xfId="4460" xr:uid="{00000000-0005-0000-0000-00006F110000}"/>
    <cellStyle name="Normal 40 2 2 2 2 2 2 2 2" xfId="14533" xr:uid="{00000000-0005-0000-0000-0000C8380000}"/>
    <cellStyle name="Normal 40 2 2 2 2 2 2 2 2 3" xfId="29631" xr:uid="{00000000-0005-0000-0000-0000C2730000}"/>
    <cellStyle name="Normal 40 2 2 2 2 2 2 2 3" xfId="9513" xr:uid="{00000000-0005-0000-0000-00002C250000}"/>
    <cellStyle name="Normal 40 2 2 2 2 2 2 2 3 3" xfId="24614" xr:uid="{00000000-0005-0000-0000-000029600000}"/>
    <cellStyle name="Normal 40 2 2 2 2 2 2 2 5" xfId="19601" xr:uid="{00000000-0005-0000-0000-0000944C0000}"/>
    <cellStyle name="Normal 40 2 2 2 2 2 2 3" xfId="6152" xr:uid="{00000000-0005-0000-0000-00000B180000}"/>
    <cellStyle name="Normal 40 2 2 2 2 2 2 3 2" xfId="16204" xr:uid="{00000000-0005-0000-0000-00004F3F0000}"/>
    <cellStyle name="Normal 40 2 2 2 2 2 2 3 2 3" xfId="31302" xr:uid="{00000000-0005-0000-0000-0000497A0000}"/>
    <cellStyle name="Normal 40 2 2 2 2 2 2 3 3" xfId="11184" xr:uid="{00000000-0005-0000-0000-0000B32B0000}"/>
    <cellStyle name="Normal 40 2 2 2 2 2 2 3 3 3" xfId="26285" xr:uid="{00000000-0005-0000-0000-0000B0660000}"/>
    <cellStyle name="Normal 40 2 2 2 2 2 2 3 5" xfId="21272" xr:uid="{00000000-0005-0000-0000-00001B530000}"/>
    <cellStyle name="Normal 40 2 2 2 2 2 2 4" xfId="12862" xr:uid="{00000000-0005-0000-0000-000041320000}"/>
    <cellStyle name="Normal 40 2 2 2 2 2 2 4 3" xfId="27960" xr:uid="{00000000-0005-0000-0000-00003B6D0000}"/>
    <cellStyle name="Normal 40 2 2 2 2 2 2 5" xfId="7841" xr:uid="{00000000-0005-0000-0000-0000A41E0000}"/>
    <cellStyle name="Normal 40 2 2 2 2 2 2 5 3" xfId="22943" xr:uid="{00000000-0005-0000-0000-0000A2590000}"/>
    <cellStyle name="Normal 40 2 2 2 2 2 2 7" xfId="17930" xr:uid="{00000000-0005-0000-0000-00000D460000}"/>
    <cellStyle name="Normal 40 2 2 2 2 2 3" xfId="3623" xr:uid="{00000000-0005-0000-0000-00002A0E0000}"/>
    <cellStyle name="Normal 40 2 2 2 2 2 3 2" xfId="13697" xr:uid="{00000000-0005-0000-0000-000084350000}"/>
    <cellStyle name="Normal 40 2 2 2 2 2 3 2 3" xfId="28795" xr:uid="{00000000-0005-0000-0000-00007E700000}"/>
    <cellStyle name="Normal 40 2 2 2 2 2 3 3" xfId="8677" xr:uid="{00000000-0005-0000-0000-0000E8210000}"/>
    <cellStyle name="Normal 40 2 2 2 2 2 3 3 3" xfId="23778" xr:uid="{00000000-0005-0000-0000-0000E55C0000}"/>
    <cellStyle name="Normal 40 2 2 2 2 2 3 5" xfId="18765" xr:uid="{00000000-0005-0000-0000-000050490000}"/>
    <cellStyle name="Normal 40 2 2 2 2 2 4" xfId="5316" xr:uid="{00000000-0005-0000-0000-0000C7140000}"/>
    <cellStyle name="Normal 40 2 2 2 2 2 4 2" xfId="15368" xr:uid="{00000000-0005-0000-0000-00000B3C0000}"/>
    <cellStyle name="Normal 40 2 2 2 2 2 4 2 3" xfId="30466" xr:uid="{00000000-0005-0000-0000-000005770000}"/>
    <cellStyle name="Normal 40 2 2 2 2 2 4 3" xfId="10348" xr:uid="{00000000-0005-0000-0000-00006F280000}"/>
    <cellStyle name="Normal 40 2 2 2 2 2 4 3 3" xfId="25449" xr:uid="{00000000-0005-0000-0000-00006C630000}"/>
    <cellStyle name="Normal 40 2 2 2 2 2 4 5" xfId="20436" xr:uid="{00000000-0005-0000-0000-0000D74F0000}"/>
    <cellStyle name="Normal 40 2 2 2 2 2 5" xfId="12026" xr:uid="{00000000-0005-0000-0000-0000FD2E0000}"/>
    <cellStyle name="Normal 40 2 2 2 2 2 5 3" xfId="27124" xr:uid="{00000000-0005-0000-0000-0000F7690000}"/>
    <cellStyle name="Normal 40 2 2 2 2 2 6" xfId="7005" xr:uid="{00000000-0005-0000-0000-0000601B0000}"/>
    <cellStyle name="Normal 40 2 2 2 2 2 6 3" xfId="22107" xr:uid="{00000000-0005-0000-0000-00005E560000}"/>
    <cellStyle name="Normal 40 2 2 2 2 2 8" xfId="17094" xr:uid="{00000000-0005-0000-0000-0000C9420000}"/>
    <cellStyle name="Normal 40 2 2 2 2 3" xfId="2352" xr:uid="{00000000-0005-0000-0000-000033090000}"/>
    <cellStyle name="Normal 40 2 2 2 2 3 2" xfId="4042" xr:uid="{00000000-0005-0000-0000-0000CD0F0000}"/>
    <cellStyle name="Normal 40 2 2 2 2 3 2 2" xfId="14115" xr:uid="{00000000-0005-0000-0000-000026370000}"/>
    <cellStyle name="Normal 40 2 2 2 2 3 2 2 3" xfId="29213" xr:uid="{00000000-0005-0000-0000-000020720000}"/>
    <cellStyle name="Normal 40 2 2 2 2 3 2 3" xfId="9095" xr:uid="{00000000-0005-0000-0000-00008A230000}"/>
    <cellStyle name="Normal 40 2 2 2 2 3 2 3 3" xfId="24196" xr:uid="{00000000-0005-0000-0000-0000875E0000}"/>
    <cellStyle name="Normal 40 2 2 2 2 3 2 5" xfId="19183" xr:uid="{00000000-0005-0000-0000-0000F24A0000}"/>
    <cellStyle name="Normal 40 2 2 2 2 3 3" xfId="5734" xr:uid="{00000000-0005-0000-0000-000069160000}"/>
    <cellStyle name="Normal 40 2 2 2 2 3 3 2" xfId="15786" xr:uid="{00000000-0005-0000-0000-0000AD3D0000}"/>
    <cellStyle name="Normal 40 2 2 2 2 3 3 2 3" xfId="30884" xr:uid="{00000000-0005-0000-0000-0000A7780000}"/>
    <cellStyle name="Normal 40 2 2 2 2 3 3 3" xfId="10766" xr:uid="{00000000-0005-0000-0000-0000112A0000}"/>
    <cellStyle name="Normal 40 2 2 2 2 3 3 3 3" xfId="25867" xr:uid="{00000000-0005-0000-0000-00000E650000}"/>
    <cellStyle name="Normal 40 2 2 2 2 3 3 5" xfId="20854" xr:uid="{00000000-0005-0000-0000-000079510000}"/>
    <cellStyle name="Normal 40 2 2 2 2 3 4" xfId="12444" xr:uid="{00000000-0005-0000-0000-00009F300000}"/>
    <cellStyle name="Normal 40 2 2 2 2 3 4 3" xfId="27542" xr:uid="{00000000-0005-0000-0000-0000996B0000}"/>
    <cellStyle name="Normal 40 2 2 2 2 3 5" xfId="7423" xr:uid="{00000000-0005-0000-0000-0000021D0000}"/>
    <cellStyle name="Normal 40 2 2 2 2 3 5 3" xfId="22525" xr:uid="{00000000-0005-0000-0000-000000580000}"/>
    <cellStyle name="Normal 40 2 2 2 2 3 7" xfId="17512" xr:uid="{00000000-0005-0000-0000-00006B440000}"/>
    <cellStyle name="Normal 40 2 2 2 2 4" xfId="3205" xr:uid="{00000000-0005-0000-0000-0000880C0000}"/>
    <cellStyle name="Normal 40 2 2 2 2 4 2" xfId="13279" xr:uid="{00000000-0005-0000-0000-0000E2330000}"/>
    <cellStyle name="Normal 40 2 2 2 2 4 2 3" xfId="28377" xr:uid="{00000000-0005-0000-0000-0000DC6E0000}"/>
    <cellStyle name="Normal 40 2 2 2 2 4 3" xfId="8259" xr:uid="{00000000-0005-0000-0000-000046200000}"/>
    <cellStyle name="Normal 40 2 2 2 2 4 3 3" xfId="23360" xr:uid="{00000000-0005-0000-0000-0000435B0000}"/>
    <cellStyle name="Normal 40 2 2 2 2 4 5" xfId="18347" xr:uid="{00000000-0005-0000-0000-0000AE470000}"/>
    <cellStyle name="Normal 40 2 2 2 2 5" xfId="4898" xr:uid="{00000000-0005-0000-0000-000025130000}"/>
    <cellStyle name="Normal 40 2 2 2 2 5 2" xfId="14950" xr:uid="{00000000-0005-0000-0000-0000693A0000}"/>
    <cellStyle name="Normal 40 2 2 2 2 5 2 3" xfId="30048" xr:uid="{00000000-0005-0000-0000-000063750000}"/>
    <cellStyle name="Normal 40 2 2 2 2 5 3" xfId="9930" xr:uid="{00000000-0005-0000-0000-0000CD260000}"/>
    <cellStyle name="Normal 40 2 2 2 2 5 3 3" xfId="25031" xr:uid="{00000000-0005-0000-0000-0000CA610000}"/>
    <cellStyle name="Normal 40 2 2 2 2 5 5" xfId="20018" xr:uid="{00000000-0005-0000-0000-0000354E0000}"/>
    <cellStyle name="Normal 40 2 2 2 2 6" xfId="11608" xr:uid="{00000000-0005-0000-0000-00005B2D0000}"/>
    <cellStyle name="Normal 40 2 2 2 2 6 3" xfId="26706" xr:uid="{00000000-0005-0000-0000-000055680000}"/>
    <cellStyle name="Normal 40 2 2 2 2 7" xfId="6587" xr:uid="{00000000-0005-0000-0000-0000BE190000}"/>
    <cellStyle name="Normal 40 2 2 2 2 7 3" xfId="21689" xr:uid="{00000000-0005-0000-0000-0000BC540000}"/>
    <cellStyle name="Normal 40 2 2 2 2 9" xfId="16676" xr:uid="{00000000-0005-0000-0000-000027410000}"/>
    <cellStyle name="Normal 40 2 2 2 3" xfId="1723" xr:uid="{00000000-0005-0000-0000-0000BE060000}"/>
    <cellStyle name="Normal 40 2 2 2 3 2" xfId="2562" xr:uid="{00000000-0005-0000-0000-0000050A0000}"/>
    <cellStyle name="Normal 40 2 2 2 3 2 2" xfId="4252" xr:uid="{00000000-0005-0000-0000-00009F100000}"/>
    <cellStyle name="Normal 40 2 2 2 3 2 2 2" xfId="14325" xr:uid="{00000000-0005-0000-0000-0000F8370000}"/>
    <cellStyle name="Normal 40 2 2 2 3 2 2 2 3" xfId="29423" xr:uid="{00000000-0005-0000-0000-0000F2720000}"/>
    <cellStyle name="Normal 40 2 2 2 3 2 2 3" xfId="9305" xr:uid="{00000000-0005-0000-0000-00005C240000}"/>
    <cellStyle name="Normal 40 2 2 2 3 2 2 3 3" xfId="24406" xr:uid="{00000000-0005-0000-0000-0000595F0000}"/>
    <cellStyle name="Normal 40 2 2 2 3 2 2 5" xfId="19393" xr:uid="{00000000-0005-0000-0000-0000C44B0000}"/>
    <cellStyle name="Normal 40 2 2 2 3 2 3" xfId="5944" xr:uid="{00000000-0005-0000-0000-00003B170000}"/>
    <cellStyle name="Normal 40 2 2 2 3 2 3 2" xfId="15996" xr:uid="{00000000-0005-0000-0000-00007F3E0000}"/>
    <cellStyle name="Normal 40 2 2 2 3 2 3 2 3" xfId="31094" xr:uid="{00000000-0005-0000-0000-000079790000}"/>
    <cellStyle name="Normal 40 2 2 2 3 2 3 3" xfId="10976" xr:uid="{00000000-0005-0000-0000-0000E32A0000}"/>
    <cellStyle name="Normal 40 2 2 2 3 2 3 3 3" xfId="26077" xr:uid="{00000000-0005-0000-0000-0000E0650000}"/>
    <cellStyle name="Normal 40 2 2 2 3 2 3 5" xfId="21064" xr:uid="{00000000-0005-0000-0000-00004B520000}"/>
    <cellStyle name="Normal 40 2 2 2 3 2 4" xfId="12654" xr:uid="{00000000-0005-0000-0000-000071310000}"/>
    <cellStyle name="Normal 40 2 2 2 3 2 4 3" xfId="27752" xr:uid="{00000000-0005-0000-0000-00006B6C0000}"/>
    <cellStyle name="Normal 40 2 2 2 3 2 5" xfId="7633" xr:uid="{00000000-0005-0000-0000-0000D41D0000}"/>
    <cellStyle name="Normal 40 2 2 2 3 2 5 3" xfId="22735" xr:uid="{00000000-0005-0000-0000-0000D2580000}"/>
    <cellStyle name="Normal 40 2 2 2 3 2 7" xfId="17722" xr:uid="{00000000-0005-0000-0000-00003D450000}"/>
    <cellStyle name="Normal 40 2 2 2 3 3" xfId="3415" xr:uid="{00000000-0005-0000-0000-00005A0D0000}"/>
    <cellStyle name="Normal 40 2 2 2 3 3 2" xfId="13489" xr:uid="{00000000-0005-0000-0000-0000B4340000}"/>
    <cellStyle name="Normal 40 2 2 2 3 3 2 3" xfId="28587" xr:uid="{00000000-0005-0000-0000-0000AE6F0000}"/>
    <cellStyle name="Normal 40 2 2 2 3 3 3" xfId="8469" xr:uid="{00000000-0005-0000-0000-000018210000}"/>
    <cellStyle name="Normal 40 2 2 2 3 3 3 3" xfId="23570" xr:uid="{00000000-0005-0000-0000-0000155C0000}"/>
    <cellStyle name="Normal 40 2 2 2 3 3 5" xfId="18557" xr:uid="{00000000-0005-0000-0000-000080480000}"/>
    <cellStyle name="Normal 40 2 2 2 3 4" xfId="5108" xr:uid="{00000000-0005-0000-0000-0000F7130000}"/>
    <cellStyle name="Normal 40 2 2 2 3 4 2" xfId="15160" xr:uid="{00000000-0005-0000-0000-00003B3B0000}"/>
    <cellStyle name="Normal 40 2 2 2 3 4 2 3" xfId="30258" xr:uid="{00000000-0005-0000-0000-000035760000}"/>
    <cellStyle name="Normal 40 2 2 2 3 4 3" xfId="10140" xr:uid="{00000000-0005-0000-0000-00009F270000}"/>
    <cellStyle name="Normal 40 2 2 2 3 4 3 3" xfId="25241" xr:uid="{00000000-0005-0000-0000-00009C620000}"/>
    <cellStyle name="Normal 40 2 2 2 3 4 5" xfId="20228" xr:uid="{00000000-0005-0000-0000-0000074F0000}"/>
    <cellStyle name="Normal 40 2 2 2 3 5" xfId="11818" xr:uid="{00000000-0005-0000-0000-00002D2E0000}"/>
    <cellStyle name="Normal 40 2 2 2 3 5 3" xfId="26916" xr:uid="{00000000-0005-0000-0000-000027690000}"/>
    <cellStyle name="Normal 40 2 2 2 3 6" xfId="6797" xr:uid="{00000000-0005-0000-0000-0000901A0000}"/>
    <cellStyle name="Normal 40 2 2 2 3 6 3" xfId="21899" xr:uid="{00000000-0005-0000-0000-00008E550000}"/>
    <cellStyle name="Normal 40 2 2 2 3 8" xfId="16886" xr:uid="{00000000-0005-0000-0000-0000F9410000}"/>
    <cellStyle name="Normal 40 2 2 2 4" xfId="2144" xr:uid="{00000000-0005-0000-0000-000063080000}"/>
    <cellStyle name="Normal 40 2 2 2 4 2" xfId="3834" xr:uid="{00000000-0005-0000-0000-0000FD0E0000}"/>
    <cellStyle name="Normal 40 2 2 2 4 2 2" xfId="13907" xr:uid="{00000000-0005-0000-0000-000056360000}"/>
    <cellStyle name="Normal 40 2 2 2 4 2 2 3" xfId="29005" xr:uid="{00000000-0005-0000-0000-000050710000}"/>
    <cellStyle name="Normal 40 2 2 2 4 2 3" xfId="8887" xr:uid="{00000000-0005-0000-0000-0000BA220000}"/>
    <cellStyle name="Normal 40 2 2 2 4 2 3 3" xfId="23988" xr:uid="{00000000-0005-0000-0000-0000B75D0000}"/>
    <cellStyle name="Normal 40 2 2 2 4 2 5" xfId="18975" xr:uid="{00000000-0005-0000-0000-0000224A0000}"/>
    <cellStyle name="Normal 40 2 2 2 4 3" xfId="5526" xr:uid="{00000000-0005-0000-0000-000099150000}"/>
    <cellStyle name="Normal 40 2 2 2 4 3 2" xfId="15578" xr:uid="{00000000-0005-0000-0000-0000DD3C0000}"/>
    <cellStyle name="Normal 40 2 2 2 4 3 2 3" xfId="30676" xr:uid="{00000000-0005-0000-0000-0000D7770000}"/>
    <cellStyle name="Normal 40 2 2 2 4 3 3" xfId="10558" xr:uid="{00000000-0005-0000-0000-000041290000}"/>
    <cellStyle name="Normal 40 2 2 2 4 3 3 3" xfId="25659" xr:uid="{00000000-0005-0000-0000-00003E640000}"/>
    <cellStyle name="Normal 40 2 2 2 4 3 5" xfId="20646" xr:uid="{00000000-0005-0000-0000-0000A9500000}"/>
    <cellStyle name="Normal 40 2 2 2 4 4" xfId="12236" xr:uid="{00000000-0005-0000-0000-0000CF2F0000}"/>
    <cellStyle name="Normal 40 2 2 2 4 4 3" xfId="27334" xr:uid="{00000000-0005-0000-0000-0000C96A0000}"/>
    <cellStyle name="Normal 40 2 2 2 4 5" xfId="7215" xr:uid="{00000000-0005-0000-0000-0000321C0000}"/>
    <cellStyle name="Normal 40 2 2 2 4 5 3" xfId="22317" xr:uid="{00000000-0005-0000-0000-000030570000}"/>
    <cellStyle name="Normal 40 2 2 2 4 7" xfId="17304" xr:uid="{00000000-0005-0000-0000-00009B430000}"/>
    <cellStyle name="Normal 40 2 2 2 5" xfId="2997" xr:uid="{00000000-0005-0000-0000-0000B80B0000}"/>
    <cellStyle name="Normal 40 2 2 2 5 2" xfId="13071" xr:uid="{00000000-0005-0000-0000-000012330000}"/>
    <cellStyle name="Normal 40 2 2 2 5 2 3" xfId="28169" xr:uid="{00000000-0005-0000-0000-00000C6E0000}"/>
    <cellStyle name="Normal 40 2 2 2 5 3" xfId="8051" xr:uid="{00000000-0005-0000-0000-0000761F0000}"/>
    <cellStyle name="Normal 40 2 2 2 5 3 3" xfId="23152" xr:uid="{00000000-0005-0000-0000-0000735A0000}"/>
    <cellStyle name="Normal 40 2 2 2 5 5" xfId="18139" xr:uid="{00000000-0005-0000-0000-0000DE460000}"/>
    <cellStyle name="Normal 40 2 2 2 6" xfId="4690" xr:uid="{00000000-0005-0000-0000-000055120000}"/>
    <cellStyle name="Normal 40 2 2 2 6 2" xfId="14742" xr:uid="{00000000-0005-0000-0000-000099390000}"/>
    <cellStyle name="Normal 40 2 2 2 6 2 3" xfId="29840" xr:uid="{00000000-0005-0000-0000-000093740000}"/>
    <cellStyle name="Normal 40 2 2 2 6 3" xfId="9722" xr:uid="{00000000-0005-0000-0000-0000FD250000}"/>
    <cellStyle name="Normal 40 2 2 2 6 3 3" xfId="24823" xr:uid="{00000000-0005-0000-0000-0000FA600000}"/>
    <cellStyle name="Normal 40 2 2 2 6 5" xfId="19810" xr:uid="{00000000-0005-0000-0000-0000654D0000}"/>
    <cellStyle name="Normal 40 2 2 2 7" xfId="11400" xr:uid="{00000000-0005-0000-0000-00008B2C0000}"/>
    <cellStyle name="Normal 40 2 2 2 7 3" xfId="26498" xr:uid="{00000000-0005-0000-0000-000085670000}"/>
    <cellStyle name="Normal 40 2 2 2 8" xfId="6379" xr:uid="{00000000-0005-0000-0000-0000EE180000}"/>
    <cellStyle name="Normal 40 2 2 2 8 3" xfId="21481" xr:uid="{00000000-0005-0000-0000-0000EC530000}"/>
    <cellStyle name="Normal 40 2 2 3" xfId="1406" xr:uid="{00000000-0005-0000-0000-000081050000}"/>
    <cellStyle name="Normal 40 2 2 3 2" xfId="1827" xr:uid="{00000000-0005-0000-0000-000026070000}"/>
    <cellStyle name="Normal 40 2 2 3 2 2" xfId="2666" xr:uid="{00000000-0005-0000-0000-00006D0A0000}"/>
    <cellStyle name="Normal 40 2 2 3 2 2 2" xfId="4356" xr:uid="{00000000-0005-0000-0000-000007110000}"/>
    <cellStyle name="Normal 40 2 2 3 2 2 2 2" xfId="14429" xr:uid="{00000000-0005-0000-0000-000060380000}"/>
    <cellStyle name="Normal 40 2 2 3 2 2 2 2 3" xfId="29527" xr:uid="{00000000-0005-0000-0000-00005A730000}"/>
    <cellStyle name="Normal 40 2 2 3 2 2 2 3" xfId="9409" xr:uid="{00000000-0005-0000-0000-0000C4240000}"/>
    <cellStyle name="Normal 40 2 2 3 2 2 2 3 3" xfId="24510" xr:uid="{00000000-0005-0000-0000-0000C15F0000}"/>
    <cellStyle name="Normal 40 2 2 3 2 2 2 5" xfId="19497" xr:uid="{00000000-0005-0000-0000-00002C4C0000}"/>
    <cellStyle name="Normal 40 2 2 3 2 2 3" xfId="6048" xr:uid="{00000000-0005-0000-0000-0000A3170000}"/>
    <cellStyle name="Normal 40 2 2 3 2 2 3 2" xfId="16100" xr:uid="{00000000-0005-0000-0000-0000E73E0000}"/>
    <cellStyle name="Normal 40 2 2 3 2 2 3 2 3" xfId="31198" xr:uid="{00000000-0005-0000-0000-0000E1790000}"/>
    <cellStyle name="Normal 40 2 2 3 2 2 3 3" xfId="11080" xr:uid="{00000000-0005-0000-0000-00004B2B0000}"/>
    <cellStyle name="Normal 40 2 2 3 2 2 3 3 3" xfId="26181" xr:uid="{00000000-0005-0000-0000-000048660000}"/>
    <cellStyle name="Normal 40 2 2 3 2 2 3 5" xfId="21168" xr:uid="{00000000-0005-0000-0000-0000B3520000}"/>
    <cellStyle name="Normal 40 2 2 3 2 2 4" xfId="12758" xr:uid="{00000000-0005-0000-0000-0000D9310000}"/>
    <cellStyle name="Normal 40 2 2 3 2 2 4 3" xfId="27856" xr:uid="{00000000-0005-0000-0000-0000D36C0000}"/>
    <cellStyle name="Normal 40 2 2 3 2 2 5" xfId="7737" xr:uid="{00000000-0005-0000-0000-00003C1E0000}"/>
    <cellStyle name="Normal 40 2 2 3 2 2 5 3" xfId="22839" xr:uid="{00000000-0005-0000-0000-00003A590000}"/>
    <cellStyle name="Normal 40 2 2 3 2 2 7" xfId="17826" xr:uid="{00000000-0005-0000-0000-0000A5450000}"/>
    <cellStyle name="Normal 40 2 2 3 2 3" xfId="3519" xr:uid="{00000000-0005-0000-0000-0000C20D0000}"/>
    <cellStyle name="Normal 40 2 2 3 2 3 2" xfId="13593" xr:uid="{00000000-0005-0000-0000-00001C350000}"/>
    <cellStyle name="Normal 40 2 2 3 2 3 2 3" xfId="28691" xr:uid="{00000000-0005-0000-0000-000016700000}"/>
    <cellStyle name="Normal 40 2 2 3 2 3 3" xfId="8573" xr:uid="{00000000-0005-0000-0000-000080210000}"/>
    <cellStyle name="Normal 40 2 2 3 2 3 3 3" xfId="23674" xr:uid="{00000000-0005-0000-0000-00007D5C0000}"/>
    <cellStyle name="Normal 40 2 2 3 2 3 5" xfId="18661" xr:uid="{00000000-0005-0000-0000-0000E8480000}"/>
    <cellStyle name="Normal 40 2 2 3 2 4" xfId="5212" xr:uid="{00000000-0005-0000-0000-00005F140000}"/>
    <cellStyle name="Normal 40 2 2 3 2 4 2" xfId="15264" xr:uid="{00000000-0005-0000-0000-0000A33B0000}"/>
    <cellStyle name="Normal 40 2 2 3 2 4 2 3" xfId="30362" xr:uid="{00000000-0005-0000-0000-00009D760000}"/>
    <cellStyle name="Normal 40 2 2 3 2 4 3" xfId="10244" xr:uid="{00000000-0005-0000-0000-000007280000}"/>
    <cellStyle name="Normal 40 2 2 3 2 4 3 3" xfId="25345" xr:uid="{00000000-0005-0000-0000-000004630000}"/>
    <cellStyle name="Normal 40 2 2 3 2 4 5" xfId="20332" xr:uid="{00000000-0005-0000-0000-00006F4F0000}"/>
    <cellStyle name="Normal 40 2 2 3 2 5" xfId="11922" xr:uid="{00000000-0005-0000-0000-0000952E0000}"/>
    <cellStyle name="Normal 40 2 2 3 2 5 3" xfId="27020" xr:uid="{00000000-0005-0000-0000-00008F690000}"/>
    <cellStyle name="Normal 40 2 2 3 2 6" xfId="6901" xr:uid="{00000000-0005-0000-0000-0000F81A0000}"/>
    <cellStyle name="Normal 40 2 2 3 2 6 3" xfId="22003" xr:uid="{00000000-0005-0000-0000-0000F6550000}"/>
    <cellStyle name="Normal 40 2 2 3 2 8" xfId="16990" xr:uid="{00000000-0005-0000-0000-000061420000}"/>
    <cellStyle name="Normal 40 2 2 3 3" xfId="2248" xr:uid="{00000000-0005-0000-0000-0000CB080000}"/>
    <cellStyle name="Normal 40 2 2 3 3 2" xfId="3938" xr:uid="{00000000-0005-0000-0000-0000650F0000}"/>
    <cellStyle name="Normal 40 2 2 3 3 2 2" xfId="14011" xr:uid="{00000000-0005-0000-0000-0000BE360000}"/>
    <cellStyle name="Normal 40 2 2 3 3 2 2 3" xfId="29109" xr:uid="{00000000-0005-0000-0000-0000B8710000}"/>
    <cellStyle name="Normal 40 2 2 3 3 2 3" xfId="8991" xr:uid="{00000000-0005-0000-0000-000022230000}"/>
    <cellStyle name="Normal 40 2 2 3 3 2 3 3" xfId="24092" xr:uid="{00000000-0005-0000-0000-00001F5E0000}"/>
    <cellStyle name="Normal 40 2 2 3 3 2 5" xfId="19079" xr:uid="{00000000-0005-0000-0000-00008A4A0000}"/>
    <cellStyle name="Normal 40 2 2 3 3 3" xfId="5630" xr:uid="{00000000-0005-0000-0000-000001160000}"/>
    <cellStyle name="Normal 40 2 2 3 3 3 2" xfId="15682" xr:uid="{00000000-0005-0000-0000-0000453D0000}"/>
    <cellStyle name="Normal 40 2 2 3 3 3 2 3" xfId="30780" xr:uid="{00000000-0005-0000-0000-00003F780000}"/>
    <cellStyle name="Normal 40 2 2 3 3 3 3" xfId="10662" xr:uid="{00000000-0005-0000-0000-0000A9290000}"/>
    <cellStyle name="Normal 40 2 2 3 3 3 3 3" xfId="25763" xr:uid="{00000000-0005-0000-0000-0000A6640000}"/>
    <cellStyle name="Normal 40 2 2 3 3 3 5" xfId="20750" xr:uid="{00000000-0005-0000-0000-000011510000}"/>
    <cellStyle name="Normal 40 2 2 3 3 4" xfId="12340" xr:uid="{00000000-0005-0000-0000-000037300000}"/>
    <cellStyle name="Normal 40 2 2 3 3 4 3" xfId="27438" xr:uid="{00000000-0005-0000-0000-0000316B0000}"/>
    <cellStyle name="Normal 40 2 2 3 3 5" xfId="7319" xr:uid="{00000000-0005-0000-0000-00009A1C0000}"/>
    <cellStyle name="Normal 40 2 2 3 3 5 3" xfId="22421" xr:uid="{00000000-0005-0000-0000-000098570000}"/>
    <cellStyle name="Normal 40 2 2 3 3 7" xfId="17408" xr:uid="{00000000-0005-0000-0000-000003440000}"/>
    <cellStyle name="Normal 40 2 2 3 4" xfId="3101" xr:uid="{00000000-0005-0000-0000-0000200C0000}"/>
    <cellStyle name="Normal 40 2 2 3 4 2" xfId="13175" xr:uid="{00000000-0005-0000-0000-00007A330000}"/>
    <cellStyle name="Normal 40 2 2 3 4 2 3" xfId="28273" xr:uid="{00000000-0005-0000-0000-0000746E0000}"/>
    <cellStyle name="Normal 40 2 2 3 4 3" xfId="8155" xr:uid="{00000000-0005-0000-0000-0000DE1F0000}"/>
    <cellStyle name="Normal 40 2 2 3 4 3 3" xfId="23256" xr:uid="{00000000-0005-0000-0000-0000DB5A0000}"/>
    <cellStyle name="Normal 40 2 2 3 4 5" xfId="18243" xr:uid="{00000000-0005-0000-0000-000046470000}"/>
    <cellStyle name="Normal 40 2 2 3 5" xfId="4794" xr:uid="{00000000-0005-0000-0000-0000BD120000}"/>
    <cellStyle name="Normal 40 2 2 3 5 2" xfId="14846" xr:uid="{00000000-0005-0000-0000-0000013A0000}"/>
    <cellStyle name="Normal 40 2 2 3 5 2 3" xfId="29944" xr:uid="{00000000-0005-0000-0000-0000FB740000}"/>
    <cellStyle name="Normal 40 2 2 3 5 3" xfId="9826" xr:uid="{00000000-0005-0000-0000-000065260000}"/>
    <cellStyle name="Normal 40 2 2 3 5 3 3" xfId="24927" xr:uid="{00000000-0005-0000-0000-000062610000}"/>
    <cellStyle name="Normal 40 2 2 3 5 5" xfId="19914" xr:uid="{00000000-0005-0000-0000-0000CD4D0000}"/>
    <cellStyle name="Normal 40 2 2 3 6" xfId="11504" xr:uid="{00000000-0005-0000-0000-0000F32C0000}"/>
    <cellStyle name="Normal 40 2 2 3 6 3" xfId="26602" xr:uid="{00000000-0005-0000-0000-0000ED670000}"/>
    <cellStyle name="Normal 40 2 2 3 7" xfId="6483" xr:uid="{00000000-0005-0000-0000-000056190000}"/>
    <cellStyle name="Normal 40 2 2 3 7 3" xfId="21585" xr:uid="{00000000-0005-0000-0000-000054540000}"/>
    <cellStyle name="Normal 40 2 2 3 9" xfId="16572" xr:uid="{00000000-0005-0000-0000-0000BF400000}"/>
    <cellStyle name="Normal 40 2 2 4" xfId="1619" xr:uid="{00000000-0005-0000-0000-000056060000}"/>
    <cellStyle name="Normal 40 2 2 4 2" xfId="2458" xr:uid="{00000000-0005-0000-0000-00009D090000}"/>
    <cellStyle name="Normal 40 2 2 4 2 2" xfId="4148" xr:uid="{00000000-0005-0000-0000-000037100000}"/>
    <cellStyle name="Normal 40 2 2 4 2 2 2" xfId="14221" xr:uid="{00000000-0005-0000-0000-000090370000}"/>
    <cellStyle name="Normal 40 2 2 4 2 2 2 3" xfId="29319" xr:uid="{00000000-0005-0000-0000-00008A720000}"/>
    <cellStyle name="Normal 40 2 2 4 2 2 3" xfId="9201" xr:uid="{00000000-0005-0000-0000-0000F4230000}"/>
    <cellStyle name="Normal 40 2 2 4 2 2 3 3" xfId="24302" xr:uid="{00000000-0005-0000-0000-0000F15E0000}"/>
    <cellStyle name="Normal 40 2 2 4 2 2 5" xfId="19289" xr:uid="{00000000-0005-0000-0000-00005C4B0000}"/>
    <cellStyle name="Normal 40 2 2 4 2 3" xfId="5840" xr:uid="{00000000-0005-0000-0000-0000D3160000}"/>
    <cellStyle name="Normal 40 2 2 4 2 3 2" xfId="15892" xr:uid="{00000000-0005-0000-0000-0000173E0000}"/>
    <cellStyle name="Normal 40 2 2 4 2 3 2 3" xfId="30990" xr:uid="{00000000-0005-0000-0000-000011790000}"/>
    <cellStyle name="Normal 40 2 2 4 2 3 3" xfId="10872" xr:uid="{00000000-0005-0000-0000-00007B2A0000}"/>
    <cellStyle name="Normal 40 2 2 4 2 3 3 3" xfId="25973" xr:uid="{00000000-0005-0000-0000-000078650000}"/>
    <cellStyle name="Normal 40 2 2 4 2 3 5" xfId="20960" xr:uid="{00000000-0005-0000-0000-0000E3510000}"/>
    <cellStyle name="Normal 40 2 2 4 2 4" xfId="12550" xr:uid="{00000000-0005-0000-0000-000009310000}"/>
    <cellStyle name="Normal 40 2 2 4 2 4 3" xfId="27648" xr:uid="{00000000-0005-0000-0000-0000036C0000}"/>
    <cellStyle name="Normal 40 2 2 4 2 5" xfId="7529" xr:uid="{00000000-0005-0000-0000-00006C1D0000}"/>
    <cellStyle name="Normal 40 2 2 4 2 5 3" xfId="22631" xr:uid="{00000000-0005-0000-0000-00006A580000}"/>
    <cellStyle name="Normal 40 2 2 4 2 7" xfId="17618" xr:uid="{00000000-0005-0000-0000-0000D5440000}"/>
    <cellStyle name="Normal 40 2 2 4 3" xfId="3311" xr:uid="{00000000-0005-0000-0000-0000F20C0000}"/>
    <cellStyle name="Normal 40 2 2 4 3 2" xfId="13385" xr:uid="{00000000-0005-0000-0000-00004C340000}"/>
    <cellStyle name="Normal 40 2 2 4 3 2 3" xfId="28483" xr:uid="{00000000-0005-0000-0000-0000466F0000}"/>
    <cellStyle name="Normal 40 2 2 4 3 3" xfId="8365" xr:uid="{00000000-0005-0000-0000-0000B0200000}"/>
    <cellStyle name="Normal 40 2 2 4 3 3 3" xfId="23466" xr:uid="{00000000-0005-0000-0000-0000AD5B0000}"/>
    <cellStyle name="Normal 40 2 2 4 3 5" xfId="18453" xr:uid="{00000000-0005-0000-0000-000018480000}"/>
    <cellStyle name="Normal 40 2 2 4 4" xfId="5004" xr:uid="{00000000-0005-0000-0000-00008F130000}"/>
    <cellStyle name="Normal 40 2 2 4 4 2" xfId="15056" xr:uid="{00000000-0005-0000-0000-0000D33A0000}"/>
    <cellStyle name="Normal 40 2 2 4 4 2 3" xfId="30154" xr:uid="{00000000-0005-0000-0000-0000CD750000}"/>
    <cellStyle name="Normal 40 2 2 4 4 3" xfId="10036" xr:uid="{00000000-0005-0000-0000-000037270000}"/>
    <cellStyle name="Normal 40 2 2 4 4 3 3" xfId="25137" xr:uid="{00000000-0005-0000-0000-000034620000}"/>
    <cellStyle name="Normal 40 2 2 4 4 5" xfId="20124" xr:uid="{00000000-0005-0000-0000-00009F4E0000}"/>
    <cellStyle name="Normal 40 2 2 4 5" xfId="11714" xr:uid="{00000000-0005-0000-0000-0000C52D0000}"/>
    <cellStyle name="Normal 40 2 2 4 5 3" xfId="26812" xr:uid="{00000000-0005-0000-0000-0000BF680000}"/>
    <cellStyle name="Normal 40 2 2 4 6" xfId="6693" xr:uid="{00000000-0005-0000-0000-0000281A0000}"/>
    <cellStyle name="Normal 40 2 2 4 6 3" xfId="21795" xr:uid="{00000000-0005-0000-0000-000026550000}"/>
    <cellStyle name="Normal 40 2 2 4 8" xfId="16782" xr:uid="{00000000-0005-0000-0000-000091410000}"/>
    <cellStyle name="Normal 40 2 2 5" xfId="2040" xr:uid="{00000000-0005-0000-0000-0000FB070000}"/>
    <cellStyle name="Normal 40 2 2 5 2" xfId="3730" xr:uid="{00000000-0005-0000-0000-0000950E0000}"/>
    <cellStyle name="Normal 40 2 2 5 2 2" xfId="13803" xr:uid="{00000000-0005-0000-0000-0000EE350000}"/>
    <cellStyle name="Normal 40 2 2 5 2 2 3" xfId="28901" xr:uid="{00000000-0005-0000-0000-0000E8700000}"/>
    <cellStyle name="Normal 40 2 2 5 2 3" xfId="8783" xr:uid="{00000000-0005-0000-0000-000052220000}"/>
    <cellStyle name="Normal 40 2 2 5 2 3 3" xfId="23884" xr:uid="{00000000-0005-0000-0000-00004F5D0000}"/>
    <cellStyle name="Normal 40 2 2 5 2 5" xfId="18871" xr:uid="{00000000-0005-0000-0000-0000BA490000}"/>
    <cellStyle name="Normal 40 2 2 5 3" xfId="5422" xr:uid="{00000000-0005-0000-0000-000031150000}"/>
    <cellStyle name="Normal 40 2 2 5 3 2" xfId="15474" xr:uid="{00000000-0005-0000-0000-0000753C0000}"/>
    <cellStyle name="Normal 40 2 2 5 3 2 3" xfId="30572" xr:uid="{00000000-0005-0000-0000-00006F770000}"/>
    <cellStyle name="Normal 40 2 2 5 3 3" xfId="10454" xr:uid="{00000000-0005-0000-0000-0000D9280000}"/>
    <cellStyle name="Normal 40 2 2 5 3 3 3" xfId="25555" xr:uid="{00000000-0005-0000-0000-0000D6630000}"/>
    <cellStyle name="Normal 40 2 2 5 3 5" xfId="20542" xr:uid="{00000000-0005-0000-0000-000041500000}"/>
    <cellStyle name="Normal 40 2 2 5 4" xfId="12132" xr:uid="{00000000-0005-0000-0000-0000672F0000}"/>
    <cellStyle name="Normal 40 2 2 5 4 3" xfId="27230" xr:uid="{00000000-0005-0000-0000-0000616A0000}"/>
    <cellStyle name="Normal 40 2 2 5 5" xfId="7111" xr:uid="{00000000-0005-0000-0000-0000CA1B0000}"/>
    <cellStyle name="Normal 40 2 2 5 5 3" xfId="22213" xr:uid="{00000000-0005-0000-0000-0000C8560000}"/>
    <cellStyle name="Normal 40 2 2 5 7" xfId="17200" xr:uid="{00000000-0005-0000-0000-000033430000}"/>
    <cellStyle name="Normal 40 2 2 6" xfId="2893" xr:uid="{00000000-0005-0000-0000-0000500B0000}"/>
    <cellStyle name="Normal 40 2 2 6 2" xfId="12967" xr:uid="{00000000-0005-0000-0000-0000AA320000}"/>
    <cellStyle name="Normal 40 2 2 6 2 3" xfId="28065" xr:uid="{00000000-0005-0000-0000-0000A46D0000}"/>
    <cellStyle name="Normal 40 2 2 6 3" xfId="7947" xr:uid="{00000000-0005-0000-0000-00000E1F0000}"/>
    <cellStyle name="Normal 40 2 2 6 3 3" xfId="23048" xr:uid="{00000000-0005-0000-0000-00000B5A0000}"/>
    <cellStyle name="Normal 40 2 2 6 5" xfId="18035" xr:uid="{00000000-0005-0000-0000-000076460000}"/>
    <cellStyle name="Normal 40 2 2 7" xfId="4586" xr:uid="{00000000-0005-0000-0000-0000ED110000}"/>
    <cellStyle name="Normal 40 2 2 7 2" xfId="14638" xr:uid="{00000000-0005-0000-0000-000031390000}"/>
    <cellStyle name="Normal 40 2 2 7 2 3" xfId="29736" xr:uid="{00000000-0005-0000-0000-00002B740000}"/>
    <cellStyle name="Normal 40 2 2 7 3" xfId="9618" xr:uid="{00000000-0005-0000-0000-000095250000}"/>
    <cellStyle name="Normal 40 2 2 7 3 3" xfId="24719" xr:uid="{00000000-0005-0000-0000-000092600000}"/>
    <cellStyle name="Normal 40 2 2 7 5" xfId="19706" xr:uid="{00000000-0005-0000-0000-0000FD4C0000}"/>
    <cellStyle name="Normal 40 2 2 8" xfId="11296" xr:uid="{00000000-0005-0000-0000-0000232C0000}"/>
    <cellStyle name="Normal 40 2 2 8 3" xfId="26394" xr:uid="{00000000-0005-0000-0000-00001D670000}"/>
    <cellStyle name="Normal 40 2 2 9" xfId="6275" xr:uid="{00000000-0005-0000-0000-000086180000}"/>
    <cellStyle name="Normal 40 2 2 9 3" xfId="21377" xr:uid="{00000000-0005-0000-0000-000084530000}"/>
    <cellStyle name="Normal 40 2 3" xfId="1239" xr:uid="{00000000-0005-0000-0000-0000DA040000}"/>
    <cellStyle name="Normal 40 2 3 10" xfId="16416" xr:uid="{00000000-0005-0000-0000-000023400000}"/>
    <cellStyle name="Normal 40 2 3 2" xfId="1458" xr:uid="{00000000-0005-0000-0000-0000B5050000}"/>
    <cellStyle name="Normal 40 2 3 2 2" xfId="1879" xr:uid="{00000000-0005-0000-0000-00005A070000}"/>
    <cellStyle name="Normal 40 2 3 2 2 2" xfId="2718" xr:uid="{00000000-0005-0000-0000-0000A10A0000}"/>
    <cellStyle name="Normal 40 2 3 2 2 2 2" xfId="4408" xr:uid="{00000000-0005-0000-0000-00003B110000}"/>
    <cellStyle name="Normal 40 2 3 2 2 2 2 2" xfId="14481" xr:uid="{00000000-0005-0000-0000-000094380000}"/>
    <cellStyle name="Normal 40 2 3 2 2 2 2 2 3" xfId="29579" xr:uid="{00000000-0005-0000-0000-00008E730000}"/>
    <cellStyle name="Normal 40 2 3 2 2 2 2 3" xfId="9461" xr:uid="{00000000-0005-0000-0000-0000F8240000}"/>
    <cellStyle name="Normal 40 2 3 2 2 2 2 3 3" xfId="24562" xr:uid="{00000000-0005-0000-0000-0000F55F0000}"/>
    <cellStyle name="Normal 40 2 3 2 2 2 2 5" xfId="19549" xr:uid="{00000000-0005-0000-0000-0000604C0000}"/>
    <cellStyle name="Normal 40 2 3 2 2 2 3" xfId="6100" xr:uid="{00000000-0005-0000-0000-0000D7170000}"/>
    <cellStyle name="Normal 40 2 3 2 2 2 3 2" xfId="16152" xr:uid="{00000000-0005-0000-0000-00001B3F0000}"/>
    <cellStyle name="Normal 40 2 3 2 2 2 3 2 3" xfId="31250" xr:uid="{00000000-0005-0000-0000-0000157A0000}"/>
    <cellStyle name="Normal 40 2 3 2 2 2 3 3" xfId="11132" xr:uid="{00000000-0005-0000-0000-00007F2B0000}"/>
    <cellStyle name="Normal 40 2 3 2 2 2 3 3 3" xfId="26233" xr:uid="{00000000-0005-0000-0000-00007C660000}"/>
    <cellStyle name="Normal 40 2 3 2 2 2 3 5" xfId="21220" xr:uid="{00000000-0005-0000-0000-0000E7520000}"/>
    <cellStyle name="Normal 40 2 3 2 2 2 4" xfId="12810" xr:uid="{00000000-0005-0000-0000-00000D320000}"/>
    <cellStyle name="Normal 40 2 3 2 2 2 4 3" xfId="27908" xr:uid="{00000000-0005-0000-0000-0000076D0000}"/>
    <cellStyle name="Normal 40 2 3 2 2 2 5" xfId="7789" xr:uid="{00000000-0005-0000-0000-0000701E0000}"/>
    <cellStyle name="Normal 40 2 3 2 2 2 5 3" xfId="22891" xr:uid="{00000000-0005-0000-0000-00006E590000}"/>
    <cellStyle name="Normal 40 2 3 2 2 2 7" xfId="17878" xr:uid="{00000000-0005-0000-0000-0000D9450000}"/>
    <cellStyle name="Normal 40 2 3 2 2 3" xfId="3571" xr:uid="{00000000-0005-0000-0000-0000F60D0000}"/>
    <cellStyle name="Normal 40 2 3 2 2 3 2" xfId="13645" xr:uid="{00000000-0005-0000-0000-000050350000}"/>
    <cellStyle name="Normal 40 2 3 2 2 3 2 3" xfId="28743" xr:uid="{00000000-0005-0000-0000-00004A700000}"/>
    <cellStyle name="Normal 40 2 3 2 2 3 3" xfId="8625" xr:uid="{00000000-0005-0000-0000-0000B4210000}"/>
    <cellStyle name="Normal 40 2 3 2 2 3 3 3" xfId="23726" xr:uid="{00000000-0005-0000-0000-0000B15C0000}"/>
    <cellStyle name="Normal 40 2 3 2 2 3 5" xfId="18713" xr:uid="{00000000-0005-0000-0000-00001C490000}"/>
    <cellStyle name="Normal 40 2 3 2 2 4" xfId="5264" xr:uid="{00000000-0005-0000-0000-000093140000}"/>
    <cellStyle name="Normal 40 2 3 2 2 4 2" xfId="15316" xr:uid="{00000000-0005-0000-0000-0000D73B0000}"/>
    <cellStyle name="Normal 40 2 3 2 2 4 2 3" xfId="30414" xr:uid="{00000000-0005-0000-0000-0000D1760000}"/>
    <cellStyle name="Normal 40 2 3 2 2 4 3" xfId="10296" xr:uid="{00000000-0005-0000-0000-00003B280000}"/>
    <cellStyle name="Normal 40 2 3 2 2 4 3 3" xfId="25397" xr:uid="{00000000-0005-0000-0000-000038630000}"/>
    <cellStyle name="Normal 40 2 3 2 2 4 5" xfId="20384" xr:uid="{00000000-0005-0000-0000-0000A34F0000}"/>
    <cellStyle name="Normal 40 2 3 2 2 5" xfId="11974" xr:uid="{00000000-0005-0000-0000-0000C92E0000}"/>
    <cellStyle name="Normal 40 2 3 2 2 5 3" xfId="27072" xr:uid="{00000000-0005-0000-0000-0000C3690000}"/>
    <cellStyle name="Normal 40 2 3 2 2 6" xfId="6953" xr:uid="{00000000-0005-0000-0000-00002C1B0000}"/>
    <cellStyle name="Normal 40 2 3 2 2 6 3" xfId="22055" xr:uid="{00000000-0005-0000-0000-00002A560000}"/>
    <cellStyle name="Normal 40 2 3 2 2 8" xfId="17042" xr:uid="{00000000-0005-0000-0000-000095420000}"/>
    <cellStyle name="Normal 40 2 3 2 3" xfId="2300" xr:uid="{00000000-0005-0000-0000-0000FF080000}"/>
    <cellStyle name="Normal 40 2 3 2 3 2" xfId="3990" xr:uid="{00000000-0005-0000-0000-0000990F0000}"/>
    <cellStyle name="Normal 40 2 3 2 3 2 2" xfId="14063" xr:uid="{00000000-0005-0000-0000-0000F2360000}"/>
    <cellStyle name="Normal 40 2 3 2 3 2 2 3" xfId="29161" xr:uid="{00000000-0005-0000-0000-0000EC710000}"/>
    <cellStyle name="Normal 40 2 3 2 3 2 3" xfId="9043" xr:uid="{00000000-0005-0000-0000-000056230000}"/>
    <cellStyle name="Normal 40 2 3 2 3 2 3 3" xfId="24144" xr:uid="{00000000-0005-0000-0000-0000535E0000}"/>
    <cellStyle name="Normal 40 2 3 2 3 2 5" xfId="19131" xr:uid="{00000000-0005-0000-0000-0000BE4A0000}"/>
    <cellStyle name="Normal 40 2 3 2 3 3" xfId="5682" xr:uid="{00000000-0005-0000-0000-000035160000}"/>
    <cellStyle name="Normal 40 2 3 2 3 3 2" xfId="15734" xr:uid="{00000000-0005-0000-0000-0000793D0000}"/>
    <cellStyle name="Normal 40 2 3 2 3 3 2 3" xfId="30832" xr:uid="{00000000-0005-0000-0000-000073780000}"/>
    <cellStyle name="Normal 40 2 3 2 3 3 3" xfId="10714" xr:uid="{00000000-0005-0000-0000-0000DD290000}"/>
    <cellStyle name="Normal 40 2 3 2 3 3 3 3" xfId="25815" xr:uid="{00000000-0005-0000-0000-0000DA640000}"/>
    <cellStyle name="Normal 40 2 3 2 3 3 5" xfId="20802" xr:uid="{00000000-0005-0000-0000-000045510000}"/>
    <cellStyle name="Normal 40 2 3 2 3 4" xfId="12392" xr:uid="{00000000-0005-0000-0000-00006B300000}"/>
    <cellStyle name="Normal 40 2 3 2 3 4 3" xfId="27490" xr:uid="{00000000-0005-0000-0000-0000656B0000}"/>
    <cellStyle name="Normal 40 2 3 2 3 5" xfId="7371" xr:uid="{00000000-0005-0000-0000-0000CE1C0000}"/>
    <cellStyle name="Normal 40 2 3 2 3 5 3" xfId="22473" xr:uid="{00000000-0005-0000-0000-0000CC570000}"/>
    <cellStyle name="Normal 40 2 3 2 3 7" xfId="17460" xr:uid="{00000000-0005-0000-0000-000037440000}"/>
    <cellStyle name="Normal 40 2 3 2 4" xfId="3153" xr:uid="{00000000-0005-0000-0000-0000540C0000}"/>
    <cellStyle name="Normal 40 2 3 2 4 2" xfId="13227" xr:uid="{00000000-0005-0000-0000-0000AE330000}"/>
    <cellStyle name="Normal 40 2 3 2 4 2 3" xfId="28325" xr:uid="{00000000-0005-0000-0000-0000A86E0000}"/>
    <cellStyle name="Normal 40 2 3 2 4 3" xfId="8207" xr:uid="{00000000-0005-0000-0000-000012200000}"/>
    <cellStyle name="Normal 40 2 3 2 4 3 3" xfId="23308" xr:uid="{00000000-0005-0000-0000-00000F5B0000}"/>
    <cellStyle name="Normal 40 2 3 2 4 5" xfId="18295" xr:uid="{00000000-0005-0000-0000-00007A470000}"/>
    <cellStyle name="Normal 40 2 3 2 5" xfId="4846" xr:uid="{00000000-0005-0000-0000-0000F1120000}"/>
    <cellStyle name="Normal 40 2 3 2 5 2" xfId="14898" xr:uid="{00000000-0005-0000-0000-0000353A0000}"/>
    <cellStyle name="Normal 40 2 3 2 5 2 3" xfId="29996" xr:uid="{00000000-0005-0000-0000-00002F750000}"/>
    <cellStyle name="Normal 40 2 3 2 5 3" xfId="9878" xr:uid="{00000000-0005-0000-0000-000099260000}"/>
    <cellStyle name="Normal 40 2 3 2 5 3 3" xfId="24979" xr:uid="{00000000-0005-0000-0000-000096610000}"/>
    <cellStyle name="Normal 40 2 3 2 5 5" xfId="19966" xr:uid="{00000000-0005-0000-0000-0000014E0000}"/>
    <cellStyle name="Normal 40 2 3 2 6" xfId="11556" xr:uid="{00000000-0005-0000-0000-0000272D0000}"/>
    <cellStyle name="Normal 40 2 3 2 6 3" xfId="26654" xr:uid="{00000000-0005-0000-0000-000021680000}"/>
    <cellStyle name="Normal 40 2 3 2 7" xfId="6535" xr:uid="{00000000-0005-0000-0000-00008A190000}"/>
    <cellStyle name="Normal 40 2 3 2 7 3" xfId="21637" xr:uid="{00000000-0005-0000-0000-000088540000}"/>
    <cellStyle name="Normal 40 2 3 2 9" xfId="16624" xr:uid="{00000000-0005-0000-0000-0000F3400000}"/>
    <cellStyle name="Normal 40 2 3 3" xfId="1671" xr:uid="{00000000-0005-0000-0000-00008A060000}"/>
    <cellStyle name="Normal 40 2 3 3 2" xfId="2510" xr:uid="{00000000-0005-0000-0000-0000D1090000}"/>
    <cellStyle name="Normal 40 2 3 3 2 2" xfId="4200" xr:uid="{00000000-0005-0000-0000-00006B100000}"/>
    <cellStyle name="Normal 40 2 3 3 2 2 2" xfId="14273" xr:uid="{00000000-0005-0000-0000-0000C4370000}"/>
    <cellStyle name="Normal 40 2 3 3 2 2 2 3" xfId="29371" xr:uid="{00000000-0005-0000-0000-0000BE720000}"/>
    <cellStyle name="Normal 40 2 3 3 2 2 3" xfId="9253" xr:uid="{00000000-0005-0000-0000-000028240000}"/>
    <cellStyle name="Normal 40 2 3 3 2 2 3 3" xfId="24354" xr:uid="{00000000-0005-0000-0000-0000255F0000}"/>
    <cellStyle name="Normal 40 2 3 3 2 2 5" xfId="19341" xr:uid="{00000000-0005-0000-0000-0000904B0000}"/>
    <cellStyle name="Normal 40 2 3 3 2 3" xfId="5892" xr:uid="{00000000-0005-0000-0000-000007170000}"/>
    <cellStyle name="Normal 40 2 3 3 2 3 2" xfId="15944" xr:uid="{00000000-0005-0000-0000-00004B3E0000}"/>
    <cellStyle name="Normal 40 2 3 3 2 3 2 3" xfId="31042" xr:uid="{00000000-0005-0000-0000-000045790000}"/>
    <cellStyle name="Normal 40 2 3 3 2 3 3" xfId="10924" xr:uid="{00000000-0005-0000-0000-0000AF2A0000}"/>
    <cellStyle name="Normal 40 2 3 3 2 3 3 3" xfId="26025" xr:uid="{00000000-0005-0000-0000-0000AC650000}"/>
    <cellStyle name="Normal 40 2 3 3 2 3 5" xfId="21012" xr:uid="{00000000-0005-0000-0000-000017520000}"/>
    <cellStyle name="Normal 40 2 3 3 2 4" xfId="12602" xr:uid="{00000000-0005-0000-0000-00003D310000}"/>
    <cellStyle name="Normal 40 2 3 3 2 4 3" xfId="27700" xr:uid="{00000000-0005-0000-0000-0000376C0000}"/>
    <cellStyle name="Normal 40 2 3 3 2 5" xfId="7581" xr:uid="{00000000-0005-0000-0000-0000A01D0000}"/>
    <cellStyle name="Normal 40 2 3 3 2 5 3" xfId="22683" xr:uid="{00000000-0005-0000-0000-00009E580000}"/>
    <cellStyle name="Normal 40 2 3 3 2 7" xfId="17670" xr:uid="{00000000-0005-0000-0000-000009450000}"/>
    <cellStyle name="Normal 40 2 3 3 3" xfId="3363" xr:uid="{00000000-0005-0000-0000-0000260D0000}"/>
    <cellStyle name="Normal 40 2 3 3 3 2" xfId="13437" xr:uid="{00000000-0005-0000-0000-000080340000}"/>
    <cellStyle name="Normal 40 2 3 3 3 2 3" xfId="28535" xr:uid="{00000000-0005-0000-0000-00007A6F0000}"/>
    <cellStyle name="Normal 40 2 3 3 3 3" xfId="8417" xr:uid="{00000000-0005-0000-0000-0000E4200000}"/>
    <cellStyle name="Normal 40 2 3 3 3 3 3" xfId="23518" xr:uid="{00000000-0005-0000-0000-0000E15B0000}"/>
    <cellStyle name="Normal 40 2 3 3 3 5" xfId="18505" xr:uid="{00000000-0005-0000-0000-00004C480000}"/>
    <cellStyle name="Normal 40 2 3 3 4" xfId="5056" xr:uid="{00000000-0005-0000-0000-0000C3130000}"/>
    <cellStyle name="Normal 40 2 3 3 4 2" xfId="15108" xr:uid="{00000000-0005-0000-0000-0000073B0000}"/>
    <cellStyle name="Normal 40 2 3 3 4 2 3" xfId="30206" xr:uid="{00000000-0005-0000-0000-000001760000}"/>
    <cellStyle name="Normal 40 2 3 3 4 3" xfId="10088" xr:uid="{00000000-0005-0000-0000-00006B270000}"/>
    <cellStyle name="Normal 40 2 3 3 4 3 3" xfId="25189" xr:uid="{00000000-0005-0000-0000-000068620000}"/>
    <cellStyle name="Normal 40 2 3 3 4 5" xfId="20176" xr:uid="{00000000-0005-0000-0000-0000D34E0000}"/>
    <cellStyle name="Normal 40 2 3 3 5" xfId="11766" xr:uid="{00000000-0005-0000-0000-0000F92D0000}"/>
    <cellStyle name="Normal 40 2 3 3 5 3" xfId="26864" xr:uid="{00000000-0005-0000-0000-0000F3680000}"/>
    <cellStyle name="Normal 40 2 3 3 6" xfId="6745" xr:uid="{00000000-0005-0000-0000-00005C1A0000}"/>
    <cellStyle name="Normal 40 2 3 3 6 3" xfId="21847" xr:uid="{00000000-0005-0000-0000-00005A550000}"/>
    <cellStyle name="Normal 40 2 3 3 8" xfId="16834" xr:uid="{00000000-0005-0000-0000-0000C5410000}"/>
    <cellStyle name="Normal 40 2 3 4" xfId="2092" xr:uid="{00000000-0005-0000-0000-00002F080000}"/>
    <cellStyle name="Normal 40 2 3 4 2" xfId="3782" xr:uid="{00000000-0005-0000-0000-0000C90E0000}"/>
    <cellStyle name="Normal 40 2 3 4 2 2" xfId="13855" xr:uid="{00000000-0005-0000-0000-000022360000}"/>
    <cellStyle name="Normal 40 2 3 4 2 2 3" xfId="28953" xr:uid="{00000000-0005-0000-0000-00001C710000}"/>
    <cellStyle name="Normal 40 2 3 4 2 3" xfId="8835" xr:uid="{00000000-0005-0000-0000-000086220000}"/>
    <cellStyle name="Normal 40 2 3 4 2 3 3" xfId="23936" xr:uid="{00000000-0005-0000-0000-0000835D0000}"/>
    <cellStyle name="Normal 40 2 3 4 2 5" xfId="18923" xr:uid="{00000000-0005-0000-0000-0000EE490000}"/>
    <cellStyle name="Normal 40 2 3 4 3" xfId="5474" xr:uid="{00000000-0005-0000-0000-000065150000}"/>
    <cellStyle name="Normal 40 2 3 4 3 2" xfId="15526" xr:uid="{00000000-0005-0000-0000-0000A93C0000}"/>
    <cellStyle name="Normal 40 2 3 4 3 2 3" xfId="30624" xr:uid="{00000000-0005-0000-0000-0000A3770000}"/>
    <cellStyle name="Normal 40 2 3 4 3 3" xfId="10506" xr:uid="{00000000-0005-0000-0000-00000D290000}"/>
    <cellStyle name="Normal 40 2 3 4 3 3 3" xfId="25607" xr:uid="{00000000-0005-0000-0000-00000A640000}"/>
    <cellStyle name="Normal 40 2 3 4 3 5" xfId="20594" xr:uid="{00000000-0005-0000-0000-000075500000}"/>
    <cellStyle name="Normal 40 2 3 4 4" xfId="12184" xr:uid="{00000000-0005-0000-0000-00009B2F0000}"/>
    <cellStyle name="Normal 40 2 3 4 4 3" xfId="27282" xr:uid="{00000000-0005-0000-0000-0000956A0000}"/>
    <cellStyle name="Normal 40 2 3 4 5" xfId="7163" xr:uid="{00000000-0005-0000-0000-0000FE1B0000}"/>
    <cellStyle name="Normal 40 2 3 4 5 3" xfId="22265" xr:uid="{00000000-0005-0000-0000-0000FC560000}"/>
    <cellStyle name="Normal 40 2 3 4 7" xfId="17252" xr:uid="{00000000-0005-0000-0000-000067430000}"/>
    <cellStyle name="Normal 40 2 3 5" xfId="2945" xr:uid="{00000000-0005-0000-0000-0000840B0000}"/>
    <cellStyle name="Normal 40 2 3 5 2" xfId="13019" xr:uid="{00000000-0005-0000-0000-0000DE320000}"/>
    <cellStyle name="Normal 40 2 3 5 2 3" xfId="28117" xr:uid="{00000000-0005-0000-0000-0000D86D0000}"/>
    <cellStyle name="Normal 40 2 3 5 3" xfId="7999" xr:uid="{00000000-0005-0000-0000-0000421F0000}"/>
    <cellStyle name="Normal 40 2 3 5 3 3" xfId="23100" xr:uid="{00000000-0005-0000-0000-00003F5A0000}"/>
    <cellStyle name="Normal 40 2 3 5 5" xfId="18087" xr:uid="{00000000-0005-0000-0000-0000AA460000}"/>
    <cellStyle name="Normal 40 2 3 6" xfId="4638" xr:uid="{00000000-0005-0000-0000-000021120000}"/>
    <cellStyle name="Normal 40 2 3 6 2" xfId="14690" xr:uid="{00000000-0005-0000-0000-000065390000}"/>
    <cellStyle name="Normal 40 2 3 6 2 3" xfId="29788" xr:uid="{00000000-0005-0000-0000-00005F740000}"/>
    <cellStyle name="Normal 40 2 3 6 3" xfId="9670" xr:uid="{00000000-0005-0000-0000-0000C9250000}"/>
    <cellStyle name="Normal 40 2 3 6 3 3" xfId="24771" xr:uid="{00000000-0005-0000-0000-0000C6600000}"/>
    <cellStyle name="Normal 40 2 3 6 5" xfId="19758" xr:uid="{00000000-0005-0000-0000-0000314D0000}"/>
    <cellStyle name="Normal 40 2 3 7" xfId="11348" xr:uid="{00000000-0005-0000-0000-0000572C0000}"/>
    <cellStyle name="Normal 40 2 3 7 3" xfId="26446" xr:uid="{00000000-0005-0000-0000-000051670000}"/>
    <cellStyle name="Normal 40 2 3 8" xfId="6327" xr:uid="{00000000-0005-0000-0000-0000BA180000}"/>
    <cellStyle name="Normal 40 2 3 8 3" xfId="21429" xr:uid="{00000000-0005-0000-0000-0000B8530000}"/>
    <cellStyle name="Normal 40 2 4" xfId="1352" xr:uid="{00000000-0005-0000-0000-00004B050000}"/>
    <cellStyle name="Normal 40 2 4 2" xfId="1775" xr:uid="{00000000-0005-0000-0000-0000F2060000}"/>
    <cellStyle name="Normal 40 2 4 2 2" xfId="2614" xr:uid="{00000000-0005-0000-0000-0000390A0000}"/>
    <cellStyle name="Normal 40 2 4 2 2 2" xfId="4304" xr:uid="{00000000-0005-0000-0000-0000D3100000}"/>
    <cellStyle name="Normal 40 2 4 2 2 2 2" xfId="14377" xr:uid="{00000000-0005-0000-0000-00002C380000}"/>
    <cellStyle name="Normal 40 2 4 2 2 2 2 3" xfId="29475" xr:uid="{00000000-0005-0000-0000-000026730000}"/>
    <cellStyle name="Normal 40 2 4 2 2 2 3" xfId="9357" xr:uid="{00000000-0005-0000-0000-000090240000}"/>
    <cellStyle name="Normal 40 2 4 2 2 2 3 3" xfId="24458" xr:uid="{00000000-0005-0000-0000-00008D5F0000}"/>
    <cellStyle name="Normal 40 2 4 2 2 2 5" xfId="19445" xr:uid="{00000000-0005-0000-0000-0000F84B0000}"/>
    <cellStyle name="Normal 40 2 4 2 2 3" xfId="5996" xr:uid="{00000000-0005-0000-0000-00006F170000}"/>
    <cellStyle name="Normal 40 2 4 2 2 3 2" xfId="16048" xr:uid="{00000000-0005-0000-0000-0000B33E0000}"/>
    <cellStyle name="Normal 40 2 4 2 2 3 2 3" xfId="31146" xr:uid="{00000000-0005-0000-0000-0000AD790000}"/>
    <cellStyle name="Normal 40 2 4 2 2 3 3" xfId="11028" xr:uid="{00000000-0005-0000-0000-0000172B0000}"/>
    <cellStyle name="Normal 40 2 4 2 2 3 3 3" xfId="26129" xr:uid="{00000000-0005-0000-0000-000014660000}"/>
    <cellStyle name="Normal 40 2 4 2 2 3 5" xfId="21116" xr:uid="{00000000-0005-0000-0000-00007F520000}"/>
    <cellStyle name="Normal 40 2 4 2 2 4" xfId="12706" xr:uid="{00000000-0005-0000-0000-0000A5310000}"/>
    <cellStyle name="Normal 40 2 4 2 2 4 3" xfId="27804" xr:uid="{00000000-0005-0000-0000-00009F6C0000}"/>
    <cellStyle name="Normal 40 2 4 2 2 5" xfId="7685" xr:uid="{00000000-0005-0000-0000-0000081E0000}"/>
    <cellStyle name="Normal 40 2 4 2 2 5 3" xfId="22787" xr:uid="{00000000-0005-0000-0000-000006590000}"/>
    <cellStyle name="Normal 40 2 4 2 2 7" xfId="17774" xr:uid="{00000000-0005-0000-0000-000071450000}"/>
    <cellStyle name="Normal 40 2 4 2 3" xfId="3467" xr:uid="{00000000-0005-0000-0000-00008E0D0000}"/>
    <cellStyle name="Normal 40 2 4 2 3 2" xfId="13541" xr:uid="{00000000-0005-0000-0000-0000E8340000}"/>
    <cellStyle name="Normal 40 2 4 2 3 2 3" xfId="28639" xr:uid="{00000000-0005-0000-0000-0000E26F0000}"/>
    <cellStyle name="Normal 40 2 4 2 3 3" xfId="8521" xr:uid="{00000000-0005-0000-0000-00004C210000}"/>
    <cellStyle name="Normal 40 2 4 2 3 3 3" xfId="23622" xr:uid="{00000000-0005-0000-0000-0000495C0000}"/>
    <cellStyle name="Normal 40 2 4 2 3 5" xfId="18609" xr:uid="{00000000-0005-0000-0000-0000B4480000}"/>
    <cellStyle name="Normal 40 2 4 2 4" xfId="5160" xr:uid="{00000000-0005-0000-0000-00002B140000}"/>
    <cellStyle name="Normal 40 2 4 2 4 2" xfId="15212" xr:uid="{00000000-0005-0000-0000-00006F3B0000}"/>
    <cellStyle name="Normal 40 2 4 2 4 2 3" xfId="30310" xr:uid="{00000000-0005-0000-0000-000069760000}"/>
    <cellStyle name="Normal 40 2 4 2 4 3" xfId="10192" xr:uid="{00000000-0005-0000-0000-0000D3270000}"/>
    <cellStyle name="Normal 40 2 4 2 4 3 3" xfId="25293" xr:uid="{00000000-0005-0000-0000-0000D0620000}"/>
    <cellStyle name="Normal 40 2 4 2 4 5" xfId="20280" xr:uid="{00000000-0005-0000-0000-00003B4F0000}"/>
    <cellStyle name="Normal 40 2 4 2 5" xfId="11870" xr:uid="{00000000-0005-0000-0000-0000612E0000}"/>
    <cellStyle name="Normal 40 2 4 2 5 3" xfId="26968" xr:uid="{00000000-0005-0000-0000-00005B690000}"/>
    <cellStyle name="Normal 40 2 4 2 6" xfId="6849" xr:uid="{00000000-0005-0000-0000-0000C41A0000}"/>
    <cellStyle name="Normal 40 2 4 2 6 3" xfId="21951" xr:uid="{00000000-0005-0000-0000-0000C2550000}"/>
    <cellStyle name="Normal 40 2 4 2 8" xfId="16938" xr:uid="{00000000-0005-0000-0000-00002D420000}"/>
    <cellStyle name="Normal 40 2 4 3" xfId="2196" xr:uid="{00000000-0005-0000-0000-000097080000}"/>
    <cellStyle name="Normal 40 2 4 3 2" xfId="3886" xr:uid="{00000000-0005-0000-0000-0000310F0000}"/>
    <cellStyle name="Normal 40 2 4 3 2 2" xfId="13959" xr:uid="{00000000-0005-0000-0000-00008A360000}"/>
    <cellStyle name="Normal 40 2 4 3 2 2 3" xfId="29057" xr:uid="{00000000-0005-0000-0000-000084710000}"/>
    <cellStyle name="Normal 40 2 4 3 2 3" xfId="8939" xr:uid="{00000000-0005-0000-0000-0000EE220000}"/>
    <cellStyle name="Normal 40 2 4 3 2 3 3" xfId="24040" xr:uid="{00000000-0005-0000-0000-0000EB5D0000}"/>
    <cellStyle name="Normal 40 2 4 3 2 5" xfId="19027" xr:uid="{00000000-0005-0000-0000-0000564A0000}"/>
    <cellStyle name="Normal 40 2 4 3 3" xfId="5578" xr:uid="{00000000-0005-0000-0000-0000CD150000}"/>
    <cellStyle name="Normal 40 2 4 3 3 2" xfId="15630" xr:uid="{00000000-0005-0000-0000-0000113D0000}"/>
    <cellStyle name="Normal 40 2 4 3 3 2 3" xfId="30728" xr:uid="{00000000-0005-0000-0000-00000B780000}"/>
    <cellStyle name="Normal 40 2 4 3 3 3" xfId="10610" xr:uid="{00000000-0005-0000-0000-000075290000}"/>
    <cellStyle name="Normal 40 2 4 3 3 3 3" xfId="25711" xr:uid="{00000000-0005-0000-0000-000072640000}"/>
    <cellStyle name="Normal 40 2 4 3 3 5" xfId="20698" xr:uid="{00000000-0005-0000-0000-0000DD500000}"/>
    <cellStyle name="Normal 40 2 4 3 4" xfId="12288" xr:uid="{00000000-0005-0000-0000-000003300000}"/>
    <cellStyle name="Normal 40 2 4 3 4 3" xfId="27386" xr:uid="{00000000-0005-0000-0000-0000FD6A0000}"/>
    <cellStyle name="Normal 40 2 4 3 5" xfId="7267" xr:uid="{00000000-0005-0000-0000-0000661C0000}"/>
    <cellStyle name="Normal 40 2 4 3 5 3" xfId="22369" xr:uid="{00000000-0005-0000-0000-000064570000}"/>
    <cellStyle name="Normal 40 2 4 3 7" xfId="17356" xr:uid="{00000000-0005-0000-0000-0000CF430000}"/>
    <cellStyle name="Normal 40 2 4 4" xfId="3049" xr:uid="{00000000-0005-0000-0000-0000EC0B0000}"/>
    <cellStyle name="Normal 40 2 4 4 2" xfId="13123" xr:uid="{00000000-0005-0000-0000-000046330000}"/>
    <cellStyle name="Normal 40 2 4 4 2 3" xfId="28221" xr:uid="{00000000-0005-0000-0000-0000406E0000}"/>
    <cellStyle name="Normal 40 2 4 4 3" xfId="8103" xr:uid="{00000000-0005-0000-0000-0000AA1F0000}"/>
    <cellStyle name="Normal 40 2 4 4 3 3" xfId="23204" xr:uid="{00000000-0005-0000-0000-0000A75A0000}"/>
    <cellStyle name="Normal 40 2 4 4 5" xfId="18191" xr:uid="{00000000-0005-0000-0000-000012470000}"/>
    <cellStyle name="Normal 40 2 4 5" xfId="4742" xr:uid="{00000000-0005-0000-0000-000089120000}"/>
    <cellStyle name="Normal 40 2 4 5 2" xfId="14794" xr:uid="{00000000-0005-0000-0000-0000CD390000}"/>
    <cellStyle name="Normal 40 2 4 5 2 3" xfId="29892" xr:uid="{00000000-0005-0000-0000-0000C7740000}"/>
    <cellStyle name="Normal 40 2 4 5 3" xfId="9774" xr:uid="{00000000-0005-0000-0000-000031260000}"/>
    <cellStyle name="Normal 40 2 4 5 3 3" xfId="24875" xr:uid="{00000000-0005-0000-0000-00002E610000}"/>
    <cellStyle name="Normal 40 2 4 5 5" xfId="19862" xr:uid="{00000000-0005-0000-0000-0000994D0000}"/>
    <cellStyle name="Normal 40 2 4 6" xfId="11452" xr:uid="{00000000-0005-0000-0000-0000BF2C0000}"/>
    <cellStyle name="Normal 40 2 4 6 3" xfId="26550" xr:uid="{00000000-0005-0000-0000-0000B9670000}"/>
    <cellStyle name="Normal 40 2 4 7" xfId="6431" xr:uid="{00000000-0005-0000-0000-000022190000}"/>
    <cellStyle name="Normal 40 2 4 7 3" xfId="21533" xr:uid="{00000000-0005-0000-0000-000020540000}"/>
    <cellStyle name="Normal 40 2 4 9" xfId="16520" xr:uid="{00000000-0005-0000-0000-00008B400000}"/>
    <cellStyle name="Normal 40 2 5" xfId="1565" xr:uid="{00000000-0005-0000-0000-000020060000}"/>
    <cellStyle name="Normal 40 2 5 2" xfId="2406" xr:uid="{00000000-0005-0000-0000-000069090000}"/>
    <cellStyle name="Normal 40 2 5 2 2" xfId="4096" xr:uid="{00000000-0005-0000-0000-000003100000}"/>
    <cellStyle name="Normal 40 2 5 2 2 2" xfId="14169" xr:uid="{00000000-0005-0000-0000-00005C370000}"/>
    <cellStyle name="Normal 40 2 5 2 2 2 3" xfId="29267" xr:uid="{00000000-0005-0000-0000-000056720000}"/>
    <cellStyle name="Normal 40 2 5 2 2 3" xfId="9149" xr:uid="{00000000-0005-0000-0000-0000C0230000}"/>
    <cellStyle name="Normal 40 2 5 2 2 3 3" xfId="24250" xr:uid="{00000000-0005-0000-0000-0000BD5E0000}"/>
    <cellStyle name="Normal 40 2 5 2 2 5" xfId="19237" xr:uid="{00000000-0005-0000-0000-0000284B0000}"/>
    <cellStyle name="Normal 40 2 5 2 3" xfId="5788" xr:uid="{00000000-0005-0000-0000-00009F160000}"/>
    <cellStyle name="Normal 40 2 5 2 3 2" xfId="15840" xr:uid="{00000000-0005-0000-0000-0000E33D0000}"/>
    <cellStyle name="Normal 40 2 5 2 3 2 3" xfId="30938" xr:uid="{00000000-0005-0000-0000-0000DD780000}"/>
    <cellStyle name="Normal 40 2 5 2 3 3" xfId="10820" xr:uid="{00000000-0005-0000-0000-0000472A0000}"/>
    <cellStyle name="Normal 40 2 5 2 3 3 3" xfId="25921" xr:uid="{00000000-0005-0000-0000-000044650000}"/>
    <cellStyle name="Normal 40 2 5 2 3 5" xfId="20908" xr:uid="{00000000-0005-0000-0000-0000AF510000}"/>
    <cellStyle name="Normal 40 2 5 2 4" xfId="12498" xr:uid="{00000000-0005-0000-0000-0000D5300000}"/>
    <cellStyle name="Normal 40 2 5 2 4 3" xfId="27596" xr:uid="{00000000-0005-0000-0000-0000CF6B0000}"/>
    <cellStyle name="Normal 40 2 5 2 5" xfId="7477" xr:uid="{00000000-0005-0000-0000-0000381D0000}"/>
    <cellStyle name="Normal 40 2 5 2 5 3" xfId="22579" xr:uid="{00000000-0005-0000-0000-000036580000}"/>
    <cellStyle name="Normal 40 2 5 2 7" xfId="17566" xr:uid="{00000000-0005-0000-0000-0000A1440000}"/>
    <cellStyle name="Normal 40 2 5 3" xfId="3259" xr:uid="{00000000-0005-0000-0000-0000BE0C0000}"/>
    <cellStyle name="Normal 40 2 5 3 2" xfId="13333" xr:uid="{00000000-0005-0000-0000-000018340000}"/>
    <cellStyle name="Normal 40 2 5 3 2 3" xfId="28431" xr:uid="{00000000-0005-0000-0000-0000126F0000}"/>
    <cellStyle name="Normal 40 2 5 3 3" xfId="8313" xr:uid="{00000000-0005-0000-0000-00007C200000}"/>
    <cellStyle name="Normal 40 2 5 3 3 3" xfId="23414" xr:uid="{00000000-0005-0000-0000-0000795B0000}"/>
    <cellStyle name="Normal 40 2 5 3 5" xfId="18401" xr:uid="{00000000-0005-0000-0000-0000E4470000}"/>
    <cellStyle name="Normal 40 2 5 4" xfId="4952" xr:uid="{00000000-0005-0000-0000-00005B130000}"/>
    <cellStyle name="Normal 40 2 5 4 2" xfId="15004" xr:uid="{00000000-0005-0000-0000-00009F3A0000}"/>
    <cellStyle name="Normal 40 2 5 4 2 3" xfId="30102" xr:uid="{00000000-0005-0000-0000-000099750000}"/>
    <cellStyle name="Normal 40 2 5 4 3" xfId="9984" xr:uid="{00000000-0005-0000-0000-000003270000}"/>
    <cellStyle name="Normal 40 2 5 4 3 3" xfId="25085" xr:uid="{00000000-0005-0000-0000-000000620000}"/>
    <cellStyle name="Normal 40 2 5 4 5" xfId="20072" xr:uid="{00000000-0005-0000-0000-00006B4E0000}"/>
    <cellStyle name="Normal 40 2 5 5" xfId="11662" xr:uid="{00000000-0005-0000-0000-0000912D0000}"/>
    <cellStyle name="Normal 40 2 5 5 3" xfId="26760" xr:uid="{00000000-0005-0000-0000-00008B680000}"/>
    <cellStyle name="Normal 40 2 5 6" xfId="6641" xr:uid="{00000000-0005-0000-0000-0000F4190000}"/>
    <cellStyle name="Normal 40 2 5 6 3" xfId="21743" xr:uid="{00000000-0005-0000-0000-0000F2540000}"/>
    <cellStyle name="Normal 40 2 5 8" xfId="16730" xr:uid="{00000000-0005-0000-0000-00005D410000}"/>
    <cellStyle name="Normal 40 2 6" xfId="1986" xr:uid="{00000000-0005-0000-0000-0000C5070000}"/>
    <cellStyle name="Normal 40 2 6 2" xfId="3678" xr:uid="{00000000-0005-0000-0000-0000610E0000}"/>
    <cellStyle name="Normal 40 2 6 2 2" xfId="13751" xr:uid="{00000000-0005-0000-0000-0000BA350000}"/>
    <cellStyle name="Normal 40 2 6 2 2 3" xfId="28849" xr:uid="{00000000-0005-0000-0000-0000B4700000}"/>
    <cellStyle name="Normal 40 2 6 2 3" xfId="8731" xr:uid="{00000000-0005-0000-0000-00001E220000}"/>
    <cellStyle name="Normal 40 2 6 2 3 3" xfId="23832" xr:uid="{00000000-0005-0000-0000-00001B5D0000}"/>
    <cellStyle name="Normal 40 2 6 2 5" xfId="18819" xr:uid="{00000000-0005-0000-0000-000086490000}"/>
    <cellStyle name="Normal 40 2 6 3" xfId="5370" xr:uid="{00000000-0005-0000-0000-0000FD140000}"/>
    <cellStyle name="Normal 40 2 6 3 2" xfId="15422" xr:uid="{00000000-0005-0000-0000-0000413C0000}"/>
    <cellStyle name="Normal 40 2 6 3 2 3" xfId="30520" xr:uid="{00000000-0005-0000-0000-00003B770000}"/>
    <cellStyle name="Normal 40 2 6 3 3" xfId="10402" xr:uid="{00000000-0005-0000-0000-0000A5280000}"/>
    <cellStyle name="Normal 40 2 6 3 3 3" xfId="25503" xr:uid="{00000000-0005-0000-0000-0000A2630000}"/>
    <cellStyle name="Normal 40 2 6 3 5" xfId="20490" xr:uid="{00000000-0005-0000-0000-00000D500000}"/>
    <cellStyle name="Normal 40 2 6 4" xfId="12080" xr:uid="{00000000-0005-0000-0000-0000332F0000}"/>
    <cellStyle name="Normal 40 2 6 4 3" xfId="27178" xr:uid="{00000000-0005-0000-0000-00002D6A0000}"/>
    <cellStyle name="Normal 40 2 6 5" xfId="7059" xr:uid="{00000000-0005-0000-0000-0000961B0000}"/>
    <cellStyle name="Normal 40 2 6 5 3" xfId="22161" xr:uid="{00000000-0005-0000-0000-000094560000}"/>
    <cellStyle name="Normal 40 2 6 7" xfId="17148" xr:uid="{00000000-0005-0000-0000-0000FF420000}"/>
    <cellStyle name="Normal 40 2 7" xfId="2837" xr:uid="{00000000-0005-0000-0000-0000180B0000}"/>
    <cellStyle name="Normal 40 2 7 2" xfId="12915" xr:uid="{00000000-0005-0000-0000-000076320000}"/>
    <cellStyle name="Normal 40 2 7 2 3" xfId="28013" xr:uid="{00000000-0005-0000-0000-0000706D0000}"/>
    <cellStyle name="Normal 40 2 7 3" xfId="7895" xr:uid="{00000000-0005-0000-0000-0000DA1E0000}"/>
    <cellStyle name="Normal 40 2 7 3 3" xfId="22996" xr:uid="{00000000-0005-0000-0000-0000D7590000}"/>
    <cellStyle name="Normal 40 2 7 5" xfId="17983" xr:uid="{00000000-0005-0000-0000-000042460000}"/>
    <cellStyle name="Normal 40 2 8" xfId="4531" xr:uid="{00000000-0005-0000-0000-0000B6110000}"/>
    <cellStyle name="Normal 40 2 8 2" xfId="14586" xr:uid="{00000000-0005-0000-0000-0000FD380000}"/>
    <cellStyle name="Normal 40 2 8 2 3" xfId="29684" xr:uid="{00000000-0005-0000-0000-0000F7730000}"/>
    <cellStyle name="Normal 40 2 8 3" xfId="9566" xr:uid="{00000000-0005-0000-0000-000061250000}"/>
    <cellStyle name="Normal 40 2 8 3 3" xfId="24667" xr:uid="{00000000-0005-0000-0000-00005E600000}"/>
    <cellStyle name="Normal 40 2 8 5" xfId="19654" xr:uid="{00000000-0005-0000-0000-0000C94C0000}"/>
    <cellStyle name="Normal 40 2 9" xfId="11242" xr:uid="{00000000-0005-0000-0000-0000ED2B0000}"/>
    <cellStyle name="Normal 40 2 9 3" xfId="26342" xr:uid="{00000000-0005-0000-0000-0000E9660000}"/>
    <cellStyle name="Normal 41" xfId="171" xr:uid="{00000000-0005-0000-0000-0000AB000000}"/>
    <cellStyle name="Normal 41 2" xfId="860" xr:uid="{00000000-0005-0000-0000-00005E030000}"/>
    <cellStyle name="Normal 41 2 10" xfId="6222" xr:uid="{00000000-0005-0000-0000-000051180000}"/>
    <cellStyle name="Normal 41 2 10 3" xfId="21326" xr:uid="{00000000-0005-0000-0000-000051530000}"/>
    <cellStyle name="Normal 41 2 12" xfId="16311" xr:uid="{00000000-0005-0000-0000-0000BA3F0000}"/>
    <cellStyle name="Normal 41 2 2" xfId="1186" xr:uid="{00000000-0005-0000-0000-0000A5040000}"/>
    <cellStyle name="Normal 41 2 2 11" xfId="16365" xr:uid="{00000000-0005-0000-0000-0000F03F0000}"/>
    <cellStyle name="Normal 41 2 2 2" xfId="1294" xr:uid="{00000000-0005-0000-0000-000011050000}"/>
    <cellStyle name="Normal 41 2 2 2 10" xfId="16469" xr:uid="{00000000-0005-0000-0000-000058400000}"/>
    <cellStyle name="Normal 41 2 2 2 2" xfId="1511" xr:uid="{00000000-0005-0000-0000-0000EA050000}"/>
    <cellStyle name="Normal 41 2 2 2 2 2" xfId="1932" xr:uid="{00000000-0005-0000-0000-00008F070000}"/>
    <cellStyle name="Normal 41 2 2 2 2 2 2" xfId="2771" xr:uid="{00000000-0005-0000-0000-0000D60A0000}"/>
    <cellStyle name="Normal 41 2 2 2 2 2 2 2" xfId="4461" xr:uid="{00000000-0005-0000-0000-000070110000}"/>
    <cellStyle name="Normal 41 2 2 2 2 2 2 2 2" xfId="14534" xr:uid="{00000000-0005-0000-0000-0000C9380000}"/>
    <cellStyle name="Normal 41 2 2 2 2 2 2 2 2 3" xfId="29632" xr:uid="{00000000-0005-0000-0000-0000C3730000}"/>
    <cellStyle name="Normal 41 2 2 2 2 2 2 2 3" xfId="9514" xr:uid="{00000000-0005-0000-0000-00002D250000}"/>
    <cellStyle name="Normal 41 2 2 2 2 2 2 2 3 3" xfId="24615" xr:uid="{00000000-0005-0000-0000-00002A600000}"/>
    <cellStyle name="Normal 41 2 2 2 2 2 2 2 5" xfId="19602" xr:uid="{00000000-0005-0000-0000-0000954C0000}"/>
    <cellStyle name="Normal 41 2 2 2 2 2 2 3" xfId="6153" xr:uid="{00000000-0005-0000-0000-00000C180000}"/>
    <cellStyle name="Normal 41 2 2 2 2 2 2 3 2" xfId="16205" xr:uid="{00000000-0005-0000-0000-0000503F0000}"/>
    <cellStyle name="Normal 41 2 2 2 2 2 2 3 2 3" xfId="31303" xr:uid="{00000000-0005-0000-0000-00004A7A0000}"/>
    <cellStyle name="Normal 41 2 2 2 2 2 2 3 3" xfId="11185" xr:uid="{00000000-0005-0000-0000-0000B42B0000}"/>
    <cellStyle name="Normal 41 2 2 2 2 2 2 3 3 3" xfId="26286" xr:uid="{00000000-0005-0000-0000-0000B1660000}"/>
    <cellStyle name="Normal 41 2 2 2 2 2 2 3 5" xfId="21273" xr:uid="{00000000-0005-0000-0000-00001C530000}"/>
    <cellStyle name="Normal 41 2 2 2 2 2 2 4" xfId="12863" xr:uid="{00000000-0005-0000-0000-000042320000}"/>
    <cellStyle name="Normal 41 2 2 2 2 2 2 4 3" xfId="27961" xr:uid="{00000000-0005-0000-0000-00003C6D0000}"/>
    <cellStyle name="Normal 41 2 2 2 2 2 2 5" xfId="7842" xr:uid="{00000000-0005-0000-0000-0000A51E0000}"/>
    <cellStyle name="Normal 41 2 2 2 2 2 2 5 3" xfId="22944" xr:uid="{00000000-0005-0000-0000-0000A3590000}"/>
    <cellStyle name="Normal 41 2 2 2 2 2 2 7" xfId="17931" xr:uid="{00000000-0005-0000-0000-00000E460000}"/>
    <cellStyle name="Normal 41 2 2 2 2 2 3" xfId="3624" xr:uid="{00000000-0005-0000-0000-00002B0E0000}"/>
    <cellStyle name="Normal 41 2 2 2 2 2 3 2" xfId="13698" xr:uid="{00000000-0005-0000-0000-000085350000}"/>
    <cellStyle name="Normal 41 2 2 2 2 2 3 2 3" xfId="28796" xr:uid="{00000000-0005-0000-0000-00007F700000}"/>
    <cellStyle name="Normal 41 2 2 2 2 2 3 3" xfId="8678" xr:uid="{00000000-0005-0000-0000-0000E9210000}"/>
    <cellStyle name="Normal 41 2 2 2 2 2 3 3 3" xfId="23779" xr:uid="{00000000-0005-0000-0000-0000E65C0000}"/>
    <cellStyle name="Normal 41 2 2 2 2 2 3 5" xfId="18766" xr:uid="{00000000-0005-0000-0000-000051490000}"/>
    <cellStyle name="Normal 41 2 2 2 2 2 4" xfId="5317" xr:uid="{00000000-0005-0000-0000-0000C8140000}"/>
    <cellStyle name="Normal 41 2 2 2 2 2 4 2" xfId="15369" xr:uid="{00000000-0005-0000-0000-00000C3C0000}"/>
    <cellStyle name="Normal 41 2 2 2 2 2 4 2 3" xfId="30467" xr:uid="{00000000-0005-0000-0000-000006770000}"/>
    <cellStyle name="Normal 41 2 2 2 2 2 4 3" xfId="10349" xr:uid="{00000000-0005-0000-0000-000070280000}"/>
    <cellStyle name="Normal 41 2 2 2 2 2 4 3 3" xfId="25450" xr:uid="{00000000-0005-0000-0000-00006D630000}"/>
    <cellStyle name="Normal 41 2 2 2 2 2 4 5" xfId="20437" xr:uid="{00000000-0005-0000-0000-0000D84F0000}"/>
    <cellStyle name="Normal 41 2 2 2 2 2 5" xfId="12027" xr:uid="{00000000-0005-0000-0000-0000FE2E0000}"/>
    <cellStyle name="Normal 41 2 2 2 2 2 5 3" xfId="27125" xr:uid="{00000000-0005-0000-0000-0000F8690000}"/>
    <cellStyle name="Normal 41 2 2 2 2 2 6" xfId="7006" xr:uid="{00000000-0005-0000-0000-0000611B0000}"/>
    <cellStyle name="Normal 41 2 2 2 2 2 6 3" xfId="22108" xr:uid="{00000000-0005-0000-0000-00005F560000}"/>
    <cellStyle name="Normal 41 2 2 2 2 2 8" xfId="17095" xr:uid="{00000000-0005-0000-0000-0000CA420000}"/>
    <cellStyle name="Normal 41 2 2 2 2 3" xfId="2353" xr:uid="{00000000-0005-0000-0000-000034090000}"/>
    <cellStyle name="Normal 41 2 2 2 2 3 2" xfId="4043" xr:uid="{00000000-0005-0000-0000-0000CE0F0000}"/>
    <cellStyle name="Normal 41 2 2 2 2 3 2 2" xfId="14116" xr:uid="{00000000-0005-0000-0000-000027370000}"/>
    <cellStyle name="Normal 41 2 2 2 2 3 2 2 3" xfId="29214" xr:uid="{00000000-0005-0000-0000-000021720000}"/>
    <cellStyle name="Normal 41 2 2 2 2 3 2 3" xfId="9096" xr:uid="{00000000-0005-0000-0000-00008B230000}"/>
    <cellStyle name="Normal 41 2 2 2 2 3 2 3 3" xfId="24197" xr:uid="{00000000-0005-0000-0000-0000885E0000}"/>
    <cellStyle name="Normal 41 2 2 2 2 3 2 5" xfId="19184" xr:uid="{00000000-0005-0000-0000-0000F34A0000}"/>
    <cellStyle name="Normal 41 2 2 2 2 3 3" xfId="5735" xr:uid="{00000000-0005-0000-0000-00006A160000}"/>
    <cellStyle name="Normal 41 2 2 2 2 3 3 2" xfId="15787" xr:uid="{00000000-0005-0000-0000-0000AE3D0000}"/>
    <cellStyle name="Normal 41 2 2 2 2 3 3 2 3" xfId="30885" xr:uid="{00000000-0005-0000-0000-0000A8780000}"/>
    <cellStyle name="Normal 41 2 2 2 2 3 3 3" xfId="10767" xr:uid="{00000000-0005-0000-0000-0000122A0000}"/>
    <cellStyle name="Normal 41 2 2 2 2 3 3 3 3" xfId="25868" xr:uid="{00000000-0005-0000-0000-00000F650000}"/>
    <cellStyle name="Normal 41 2 2 2 2 3 3 5" xfId="20855" xr:uid="{00000000-0005-0000-0000-00007A510000}"/>
    <cellStyle name="Normal 41 2 2 2 2 3 4" xfId="12445" xr:uid="{00000000-0005-0000-0000-0000A0300000}"/>
    <cellStyle name="Normal 41 2 2 2 2 3 4 3" xfId="27543" xr:uid="{00000000-0005-0000-0000-00009A6B0000}"/>
    <cellStyle name="Normal 41 2 2 2 2 3 5" xfId="7424" xr:uid="{00000000-0005-0000-0000-0000031D0000}"/>
    <cellStyle name="Normal 41 2 2 2 2 3 5 3" xfId="22526" xr:uid="{00000000-0005-0000-0000-000001580000}"/>
    <cellStyle name="Normal 41 2 2 2 2 3 7" xfId="17513" xr:uid="{00000000-0005-0000-0000-00006C440000}"/>
    <cellStyle name="Normal 41 2 2 2 2 4" xfId="3206" xr:uid="{00000000-0005-0000-0000-0000890C0000}"/>
    <cellStyle name="Normal 41 2 2 2 2 4 2" xfId="13280" xr:uid="{00000000-0005-0000-0000-0000E3330000}"/>
    <cellStyle name="Normal 41 2 2 2 2 4 2 3" xfId="28378" xr:uid="{00000000-0005-0000-0000-0000DD6E0000}"/>
    <cellStyle name="Normal 41 2 2 2 2 4 3" xfId="8260" xr:uid="{00000000-0005-0000-0000-000047200000}"/>
    <cellStyle name="Normal 41 2 2 2 2 4 3 3" xfId="23361" xr:uid="{00000000-0005-0000-0000-0000445B0000}"/>
    <cellStyle name="Normal 41 2 2 2 2 4 5" xfId="18348" xr:uid="{00000000-0005-0000-0000-0000AF470000}"/>
    <cellStyle name="Normal 41 2 2 2 2 5" xfId="4899" xr:uid="{00000000-0005-0000-0000-000026130000}"/>
    <cellStyle name="Normal 41 2 2 2 2 5 2" xfId="14951" xr:uid="{00000000-0005-0000-0000-00006A3A0000}"/>
    <cellStyle name="Normal 41 2 2 2 2 5 2 3" xfId="30049" xr:uid="{00000000-0005-0000-0000-000064750000}"/>
    <cellStyle name="Normal 41 2 2 2 2 5 3" xfId="9931" xr:uid="{00000000-0005-0000-0000-0000CE260000}"/>
    <cellStyle name="Normal 41 2 2 2 2 5 3 3" xfId="25032" xr:uid="{00000000-0005-0000-0000-0000CB610000}"/>
    <cellStyle name="Normal 41 2 2 2 2 5 5" xfId="20019" xr:uid="{00000000-0005-0000-0000-0000364E0000}"/>
    <cellStyle name="Normal 41 2 2 2 2 6" xfId="11609" xr:uid="{00000000-0005-0000-0000-00005C2D0000}"/>
    <cellStyle name="Normal 41 2 2 2 2 6 3" xfId="26707" xr:uid="{00000000-0005-0000-0000-000056680000}"/>
    <cellStyle name="Normal 41 2 2 2 2 7" xfId="6588" xr:uid="{00000000-0005-0000-0000-0000BF190000}"/>
    <cellStyle name="Normal 41 2 2 2 2 7 3" xfId="21690" xr:uid="{00000000-0005-0000-0000-0000BD540000}"/>
    <cellStyle name="Normal 41 2 2 2 2 9" xfId="16677" xr:uid="{00000000-0005-0000-0000-000028410000}"/>
    <cellStyle name="Normal 41 2 2 2 3" xfId="1724" xr:uid="{00000000-0005-0000-0000-0000BF060000}"/>
    <cellStyle name="Normal 41 2 2 2 3 2" xfId="2563" xr:uid="{00000000-0005-0000-0000-0000060A0000}"/>
    <cellStyle name="Normal 41 2 2 2 3 2 2" xfId="4253" xr:uid="{00000000-0005-0000-0000-0000A0100000}"/>
    <cellStyle name="Normal 41 2 2 2 3 2 2 2" xfId="14326" xr:uid="{00000000-0005-0000-0000-0000F9370000}"/>
    <cellStyle name="Normal 41 2 2 2 3 2 2 2 3" xfId="29424" xr:uid="{00000000-0005-0000-0000-0000F3720000}"/>
    <cellStyle name="Normal 41 2 2 2 3 2 2 3" xfId="9306" xr:uid="{00000000-0005-0000-0000-00005D240000}"/>
    <cellStyle name="Normal 41 2 2 2 3 2 2 3 3" xfId="24407" xr:uid="{00000000-0005-0000-0000-00005A5F0000}"/>
    <cellStyle name="Normal 41 2 2 2 3 2 2 5" xfId="19394" xr:uid="{00000000-0005-0000-0000-0000C54B0000}"/>
    <cellStyle name="Normal 41 2 2 2 3 2 3" xfId="5945" xr:uid="{00000000-0005-0000-0000-00003C170000}"/>
    <cellStyle name="Normal 41 2 2 2 3 2 3 2" xfId="15997" xr:uid="{00000000-0005-0000-0000-0000803E0000}"/>
    <cellStyle name="Normal 41 2 2 2 3 2 3 2 3" xfId="31095" xr:uid="{00000000-0005-0000-0000-00007A790000}"/>
    <cellStyle name="Normal 41 2 2 2 3 2 3 3" xfId="10977" xr:uid="{00000000-0005-0000-0000-0000E42A0000}"/>
    <cellStyle name="Normal 41 2 2 2 3 2 3 3 3" xfId="26078" xr:uid="{00000000-0005-0000-0000-0000E1650000}"/>
    <cellStyle name="Normal 41 2 2 2 3 2 3 5" xfId="21065" xr:uid="{00000000-0005-0000-0000-00004C520000}"/>
    <cellStyle name="Normal 41 2 2 2 3 2 4" xfId="12655" xr:uid="{00000000-0005-0000-0000-000072310000}"/>
    <cellStyle name="Normal 41 2 2 2 3 2 4 3" xfId="27753" xr:uid="{00000000-0005-0000-0000-00006C6C0000}"/>
    <cellStyle name="Normal 41 2 2 2 3 2 5" xfId="7634" xr:uid="{00000000-0005-0000-0000-0000D51D0000}"/>
    <cellStyle name="Normal 41 2 2 2 3 2 5 3" xfId="22736" xr:uid="{00000000-0005-0000-0000-0000D3580000}"/>
    <cellStyle name="Normal 41 2 2 2 3 2 7" xfId="17723" xr:uid="{00000000-0005-0000-0000-00003E450000}"/>
    <cellStyle name="Normal 41 2 2 2 3 3" xfId="3416" xr:uid="{00000000-0005-0000-0000-00005B0D0000}"/>
    <cellStyle name="Normal 41 2 2 2 3 3 2" xfId="13490" xr:uid="{00000000-0005-0000-0000-0000B5340000}"/>
    <cellStyle name="Normal 41 2 2 2 3 3 2 3" xfId="28588" xr:uid="{00000000-0005-0000-0000-0000AF6F0000}"/>
    <cellStyle name="Normal 41 2 2 2 3 3 3" xfId="8470" xr:uid="{00000000-0005-0000-0000-000019210000}"/>
    <cellStyle name="Normal 41 2 2 2 3 3 3 3" xfId="23571" xr:uid="{00000000-0005-0000-0000-0000165C0000}"/>
    <cellStyle name="Normal 41 2 2 2 3 3 5" xfId="18558" xr:uid="{00000000-0005-0000-0000-000081480000}"/>
    <cellStyle name="Normal 41 2 2 2 3 4" xfId="5109" xr:uid="{00000000-0005-0000-0000-0000F8130000}"/>
    <cellStyle name="Normal 41 2 2 2 3 4 2" xfId="15161" xr:uid="{00000000-0005-0000-0000-00003C3B0000}"/>
    <cellStyle name="Normal 41 2 2 2 3 4 2 3" xfId="30259" xr:uid="{00000000-0005-0000-0000-000036760000}"/>
    <cellStyle name="Normal 41 2 2 2 3 4 3" xfId="10141" xr:uid="{00000000-0005-0000-0000-0000A0270000}"/>
    <cellStyle name="Normal 41 2 2 2 3 4 3 3" xfId="25242" xr:uid="{00000000-0005-0000-0000-00009D620000}"/>
    <cellStyle name="Normal 41 2 2 2 3 4 5" xfId="20229" xr:uid="{00000000-0005-0000-0000-0000084F0000}"/>
    <cellStyle name="Normal 41 2 2 2 3 5" xfId="11819" xr:uid="{00000000-0005-0000-0000-00002E2E0000}"/>
    <cellStyle name="Normal 41 2 2 2 3 5 3" xfId="26917" xr:uid="{00000000-0005-0000-0000-000028690000}"/>
    <cellStyle name="Normal 41 2 2 2 3 6" xfId="6798" xr:uid="{00000000-0005-0000-0000-0000911A0000}"/>
    <cellStyle name="Normal 41 2 2 2 3 6 3" xfId="21900" xr:uid="{00000000-0005-0000-0000-00008F550000}"/>
    <cellStyle name="Normal 41 2 2 2 3 8" xfId="16887" xr:uid="{00000000-0005-0000-0000-0000FA410000}"/>
    <cellStyle name="Normal 41 2 2 2 4" xfId="2145" xr:uid="{00000000-0005-0000-0000-000064080000}"/>
    <cellStyle name="Normal 41 2 2 2 4 2" xfId="3835" xr:uid="{00000000-0005-0000-0000-0000FE0E0000}"/>
    <cellStyle name="Normal 41 2 2 2 4 2 2" xfId="13908" xr:uid="{00000000-0005-0000-0000-000057360000}"/>
    <cellStyle name="Normal 41 2 2 2 4 2 2 3" xfId="29006" xr:uid="{00000000-0005-0000-0000-000051710000}"/>
    <cellStyle name="Normal 41 2 2 2 4 2 3" xfId="8888" xr:uid="{00000000-0005-0000-0000-0000BB220000}"/>
    <cellStyle name="Normal 41 2 2 2 4 2 3 3" xfId="23989" xr:uid="{00000000-0005-0000-0000-0000B85D0000}"/>
    <cellStyle name="Normal 41 2 2 2 4 2 5" xfId="18976" xr:uid="{00000000-0005-0000-0000-0000234A0000}"/>
    <cellStyle name="Normal 41 2 2 2 4 3" xfId="5527" xr:uid="{00000000-0005-0000-0000-00009A150000}"/>
    <cellStyle name="Normal 41 2 2 2 4 3 2" xfId="15579" xr:uid="{00000000-0005-0000-0000-0000DE3C0000}"/>
    <cellStyle name="Normal 41 2 2 2 4 3 2 3" xfId="30677" xr:uid="{00000000-0005-0000-0000-0000D8770000}"/>
    <cellStyle name="Normal 41 2 2 2 4 3 3" xfId="10559" xr:uid="{00000000-0005-0000-0000-000042290000}"/>
    <cellStyle name="Normal 41 2 2 2 4 3 3 3" xfId="25660" xr:uid="{00000000-0005-0000-0000-00003F640000}"/>
    <cellStyle name="Normal 41 2 2 2 4 3 5" xfId="20647" xr:uid="{00000000-0005-0000-0000-0000AA500000}"/>
    <cellStyle name="Normal 41 2 2 2 4 4" xfId="12237" xr:uid="{00000000-0005-0000-0000-0000D02F0000}"/>
    <cellStyle name="Normal 41 2 2 2 4 4 3" xfId="27335" xr:uid="{00000000-0005-0000-0000-0000CA6A0000}"/>
    <cellStyle name="Normal 41 2 2 2 4 5" xfId="7216" xr:uid="{00000000-0005-0000-0000-0000331C0000}"/>
    <cellStyle name="Normal 41 2 2 2 4 5 3" xfId="22318" xr:uid="{00000000-0005-0000-0000-000031570000}"/>
    <cellStyle name="Normal 41 2 2 2 4 7" xfId="17305" xr:uid="{00000000-0005-0000-0000-00009C430000}"/>
    <cellStyle name="Normal 41 2 2 2 5" xfId="2998" xr:uid="{00000000-0005-0000-0000-0000B90B0000}"/>
    <cellStyle name="Normal 41 2 2 2 5 2" xfId="13072" xr:uid="{00000000-0005-0000-0000-000013330000}"/>
    <cellStyle name="Normal 41 2 2 2 5 2 3" xfId="28170" xr:uid="{00000000-0005-0000-0000-00000D6E0000}"/>
    <cellStyle name="Normal 41 2 2 2 5 3" xfId="8052" xr:uid="{00000000-0005-0000-0000-0000771F0000}"/>
    <cellStyle name="Normal 41 2 2 2 5 3 3" xfId="23153" xr:uid="{00000000-0005-0000-0000-0000745A0000}"/>
    <cellStyle name="Normal 41 2 2 2 5 5" xfId="18140" xr:uid="{00000000-0005-0000-0000-0000DF460000}"/>
    <cellStyle name="Normal 41 2 2 2 6" xfId="4691" xr:uid="{00000000-0005-0000-0000-000056120000}"/>
    <cellStyle name="Normal 41 2 2 2 6 2" xfId="14743" xr:uid="{00000000-0005-0000-0000-00009A390000}"/>
    <cellStyle name="Normal 41 2 2 2 6 2 3" xfId="29841" xr:uid="{00000000-0005-0000-0000-000094740000}"/>
    <cellStyle name="Normal 41 2 2 2 6 3" xfId="9723" xr:uid="{00000000-0005-0000-0000-0000FE250000}"/>
    <cellStyle name="Normal 41 2 2 2 6 3 3" xfId="24824" xr:uid="{00000000-0005-0000-0000-0000FB600000}"/>
    <cellStyle name="Normal 41 2 2 2 6 5" xfId="19811" xr:uid="{00000000-0005-0000-0000-0000664D0000}"/>
    <cellStyle name="Normal 41 2 2 2 7" xfId="11401" xr:uid="{00000000-0005-0000-0000-00008C2C0000}"/>
    <cellStyle name="Normal 41 2 2 2 7 3" xfId="26499" xr:uid="{00000000-0005-0000-0000-000086670000}"/>
    <cellStyle name="Normal 41 2 2 2 8" xfId="6380" xr:uid="{00000000-0005-0000-0000-0000EF180000}"/>
    <cellStyle name="Normal 41 2 2 2 8 3" xfId="21482" xr:uid="{00000000-0005-0000-0000-0000ED530000}"/>
    <cellStyle name="Normal 41 2 2 3" xfId="1407" xr:uid="{00000000-0005-0000-0000-000082050000}"/>
    <cellStyle name="Normal 41 2 2 3 2" xfId="1828" xr:uid="{00000000-0005-0000-0000-000027070000}"/>
    <cellStyle name="Normal 41 2 2 3 2 2" xfId="2667" xr:uid="{00000000-0005-0000-0000-00006E0A0000}"/>
    <cellStyle name="Normal 41 2 2 3 2 2 2" xfId="4357" xr:uid="{00000000-0005-0000-0000-000008110000}"/>
    <cellStyle name="Normal 41 2 2 3 2 2 2 2" xfId="14430" xr:uid="{00000000-0005-0000-0000-000061380000}"/>
    <cellStyle name="Normal 41 2 2 3 2 2 2 2 3" xfId="29528" xr:uid="{00000000-0005-0000-0000-00005B730000}"/>
    <cellStyle name="Normal 41 2 2 3 2 2 2 3" xfId="9410" xr:uid="{00000000-0005-0000-0000-0000C5240000}"/>
    <cellStyle name="Normal 41 2 2 3 2 2 2 3 3" xfId="24511" xr:uid="{00000000-0005-0000-0000-0000C25F0000}"/>
    <cellStyle name="Normal 41 2 2 3 2 2 2 5" xfId="19498" xr:uid="{00000000-0005-0000-0000-00002D4C0000}"/>
    <cellStyle name="Normal 41 2 2 3 2 2 3" xfId="6049" xr:uid="{00000000-0005-0000-0000-0000A4170000}"/>
    <cellStyle name="Normal 41 2 2 3 2 2 3 2" xfId="16101" xr:uid="{00000000-0005-0000-0000-0000E83E0000}"/>
    <cellStyle name="Normal 41 2 2 3 2 2 3 2 3" xfId="31199" xr:uid="{00000000-0005-0000-0000-0000E2790000}"/>
    <cellStyle name="Normal 41 2 2 3 2 2 3 3" xfId="11081" xr:uid="{00000000-0005-0000-0000-00004C2B0000}"/>
    <cellStyle name="Normal 41 2 2 3 2 2 3 3 3" xfId="26182" xr:uid="{00000000-0005-0000-0000-000049660000}"/>
    <cellStyle name="Normal 41 2 2 3 2 2 3 5" xfId="21169" xr:uid="{00000000-0005-0000-0000-0000B4520000}"/>
    <cellStyle name="Normal 41 2 2 3 2 2 4" xfId="12759" xr:uid="{00000000-0005-0000-0000-0000DA310000}"/>
    <cellStyle name="Normal 41 2 2 3 2 2 4 3" xfId="27857" xr:uid="{00000000-0005-0000-0000-0000D46C0000}"/>
    <cellStyle name="Normal 41 2 2 3 2 2 5" xfId="7738" xr:uid="{00000000-0005-0000-0000-00003D1E0000}"/>
    <cellStyle name="Normal 41 2 2 3 2 2 5 3" xfId="22840" xr:uid="{00000000-0005-0000-0000-00003B590000}"/>
    <cellStyle name="Normal 41 2 2 3 2 2 7" xfId="17827" xr:uid="{00000000-0005-0000-0000-0000A6450000}"/>
    <cellStyle name="Normal 41 2 2 3 2 3" xfId="3520" xr:uid="{00000000-0005-0000-0000-0000C30D0000}"/>
    <cellStyle name="Normal 41 2 2 3 2 3 2" xfId="13594" xr:uid="{00000000-0005-0000-0000-00001D350000}"/>
    <cellStyle name="Normal 41 2 2 3 2 3 2 3" xfId="28692" xr:uid="{00000000-0005-0000-0000-000017700000}"/>
    <cellStyle name="Normal 41 2 2 3 2 3 3" xfId="8574" xr:uid="{00000000-0005-0000-0000-000081210000}"/>
    <cellStyle name="Normal 41 2 2 3 2 3 3 3" xfId="23675" xr:uid="{00000000-0005-0000-0000-00007E5C0000}"/>
    <cellStyle name="Normal 41 2 2 3 2 3 5" xfId="18662" xr:uid="{00000000-0005-0000-0000-0000E9480000}"/>
    <cellStyle name="Normal 41 2 2 3 2 4" xfId="5213" xr:uid="{00000000-0005-0000-0000-000060140000}"/>
    <cellStyle name="Normal 41 2 2 3 2 4 2" xfId="15265" xr:uid="{00000000-0005-0000-0000-0000A43B0000}"/>
    <cellStyle name="Normal 41 2 2 3 2 4 2 3" xfId="30363" xr:uid="{00000000-0005-0000-0000-00009E760000}"/>
    <cellStyle name="Normal 41 2 2 3 2 4 3" xfId="10245" xr:uid="{00000000-0005-0000-0000-000008280000}"/>
    <cellStyle name="Normal 41 2 2 3 2 4 3 3" xfId="25346" xr:uid="{00000000-0005-0000-0000-000005630000}"/>
    <cellStyle name="Normal 41 2 2 3 2 4 5" xfId="20333" xr:uid="{00000000-0005-0000-0000-0000704F0000}"/>
    <cellStyle name="Normal 41 2 2 3 2 5" xfId="11923" xr:uid="{00000000-0005-0000-0000-0000962E0000}"/>
    <cellStyle name="Normal 41 2 2 3 2 5 3" xfId="27021" xr:uid="{00000000-0005-0000-0000-000090690000}"/>
    <cellStyle name="Normal 41 2 2 3 2 6" xfId="6902" xr:uid="{00000000-0005-0000-0000-0000F91A0000}"/>
    <cellStyle name="Normal 41 2 2 3 2 6 3" xfId="22004" xr:uid="{00000000-0005-0000-0000-0000F7550000}"/>
    <cellStyle name="Normal 41 2 2 3 2 8" xfId="16991" xr:uid="{00000000-0005-0000-0000-000062420000}"/>
    <cellStyle name="Normal 41 2 2 3 3" xfId="2249" xr:uid="{00000000-0005-0000-0000-0000CC080000}"/>
    <cellStyle name="Normal 41 2 2 3 3 2" xfId="3939" xr:uid="{00000000-0005-0000-0000-0000660F0000}"/>
    <cellStyle name="Normal 41 2 2 3 3 2 2" xfId="14012" xr:uid="{00000000-0005-0000-0000-0000BF360000}"/>
    <cellStyle name="Normal 41 2 2 3 3 2 2 3" xfId="29110" xr:uid="{00000000-0005-0000-0000-0000B9710000}"/>
    <cellStyle name="Normal 41 2 2 3 3 2 3" xfId="8992" xr:uid="{00000000-0005-0000-0000-000023230000}"/>
    <cellStyle name="Normal 41 2 2 3 3 2 3 3" xfId="24093" xr:uid="{00000000-0005-0000-0000-0000205E0000}"/>
    <cellStyle name="Normal 41 2 2 3 3 2 5" xfId="19080" xr:uid="{00000000-0005-0000-0000-00008B4A0000}"/>
    <cellStyle name="Normal 41 2 2 3 3 3" xfId="5631" xr:uid="{00000000-0005-0000-0000-000002160000}"/>
    <cellStyle name="Normal 41 2 2 3 3 3 2" xfId="15683" xr:uid="{00000000-0005-0000-0000-0000463D0000}"/>
    <cellStyle name="Normal 41 2 2 3 3 3 2 3" xfId="30781" xr:uid="{00000000-0005-0000-0000-000040780000}"/>
    <cellStyle name="Normal 41 2 2 3 3 3 3" xfId="10663" xr:uid="{00000000-0005-0000-0000-0000AA290000}"/>
    <cellStyle name="Normal 41 2 2 3 3 3 3 3" xfId="25764" xr:uid="{00000000-0005-0000-0000-0000A7640000}"/>
    <cellStyle name="Normal 41 2 2 3 3 3 5" xfId="20751" xr:uid="{00000000-0005-0000-0000-000012510000}"/>
    <cellStyle name="Normal 41 2 2 3 3 4" xfId="12341" xr:uid="{00000000-0005-0000-0000-000038300000}"/>
    <cellStyle name="Normal 41 2 2 3 3 4 3" xfId="27439" xr:uid="{00000000-0005-0000-0000-0000326B0000}"/>
    <cellStyle name="Normal 41 2 2 3 3 5" xfId="7320" xr:uid="{00000000-0005-0000-0000-00009B1C0000}"/>
    <cellStyle name="Normal 41 2 2 3 3 5 3" xfId="22422" xr:uid="{00000000-0005-0000-0000-000099570000}"/>
    <cellStyle name="Normal 41 2 2 3 3 7" xfId="17409" xr:uid="{00000000-0005-0000-0000-000004440000}"/>
    <cellStyle name="Normal 41 2 2 3 4" xfId="3102" xr:uid="{00000000-0005-0000-0000-0000210C0000}"/>
    <cellStyle name="Normal 41 2 2 3 4 2" xfId="13176" xr:uid="{00000000-0005-0000-0000-00007B330000}"/>
    <cellStyle name="Normal 41 2 2 3 4 2 3" xfId="28274" xr:uid="{00000000-0005-0000-0000-0000756E0000}"/>
    <cellStyle name="Normal 41 2 2 3 4 3" xfId="8156" xr:uid="{00000000-0005-0000-0000-0000DF1F0000}"/>
    <cellStyle name="Normal 41 2 2 3 4 3 3" xfId="23257" xr:uid="{00000000-0005-0000-0000-0000DC5A0000}"/>
    <cellStyle name="Normal 41 2 2 3 4 5" xfId="18244" xr:uid="{00000000-0005-0000-0000-000047470000}"/>
    <cellStyle name="Normal 41 2 2 3 5" xfId="4795" xr:uid="{00000000-0005-0000-0000-0000BE120000}"/>
    <cellStyle name="Normal 41 2 2 3 5 2" xfId="14847" xr:uid="{00000000-0005-0000-0000-0000023A0000}"/>
    <cellStyle name="Normal 41 2 2 3 5 2 3" xfId="29945" xr:uid="{00000000-0005-0000-0000-0000FC740000}"/>
    <cellStyle name="Normal 41 2 2 3 5 3" xfId="9827" xr:uid="{00000000-0005-0000-0000-000066260000}"/>
    <cellStyle name="Normal 41 2 2 3 5 3 3" xfId="24928" xr:uid="{00000000-0005-0000-0000-000063610000}"/>
    <cellStyle name="Normal 41 2 2 3 5 5" xfId="19915" xr:uid="{00000000-0005-0000-0000-0000CE4D0000}"/>
    <cellStyle name="Normal 41 2 2 3 6" xfId="11505" xr:uid="{00000000-0005-0000-0000-0000F42C0000}"/>
    <cellStyle name="Normal 41 2 2 3 6 3" xfId="26603" xr:uid="{00000000-0005-0000-0000-0000EE670000}"/>
    <cellStyle name="Normal 41 2 2 3 7" xfId="6484" xr:uid="{00000000-0005-0000-0000-000057190000}"/>
    <cellStyle name="Normal 41 2 2 3 7 3" xfId="21586" xr:uid="{00000000-0005-0000-0000-000055540000}"/>
    <cellStyle name="Normal 41 2 2 3 9" xfId="16573" xr:uid="{00000000-0005-0000-0000-0000C0400000}"/>
    <cellStyle name="Normal 41 2 2 4" xfId="1620" xr:uid="{00000000-0005-0000-0000-000057060000}"/>
    <cellStyle name="Normal 41 2 2 4 2" xfId="2459" xr:uid="{00000000-0005-0000-0000-00009E090000}"/>
    <cellStyle name="Normal 41 2 2 4 2 2" xfId="4149" xr:uid="{00000000-0005-0000-0000-000038100000}"/>
    <cellStyle name="Normal 41 2 2 4 2 2 2" xfId="14222" xr:uid="{00000000-0005-0000-0000-000091370000}"/>
    <cellStyle name="Normal 41 2 2 4 2 2 2 3" xfId="29320" xr:uid="{00000000-0005-0000-0000-00008B720000}"/>
    <cellStyle name="Normal 41 2 2 4 2 2 3" xfId="9202" xr:uid="{00000000-0005-0000-0000-0000F5230000}"/>
    <cellStyle name="Normal 41 2 2 4 2 2 3 3" xfId="24303" xr:uid="{00000000-0005-0000-0000-0000F25E0000}"/>
    <cellStyle name="Normal 41 2 2 4 2 2 5" xfId="19290" xr:uid="{00000000-0005-0000-0000-00005D4B0000}"/>
    <cellStyle name="Normal 41 2 2 4 2 3" xfId="5841" xr:uid="{00000000-0005-0000-0000-0000D4160000}"/>
    <cellStyle name="Normal 41 2 2 4 2 3 2" xfId="15893" xr:uid="{00000000-0005-0000-0000-0000183E0000}"/>
    <cellStyle name="Normal 41 2 2 4 2 3 2 3" xfId="30991" xr:uid="{00000000-0005-0000-0000-000012790000}"/>
    <cellStyle name="Normal 41 2 2 4 2 3 3" xfId="10873" xr:uid="{00000000-0005-0000-0000-00007C2A0000}"/>
    <cellStyle name="Normal 41 2 2 4 2 3 3 3" xfId="25974" xr:uid="{00000000-0005-0000-0000-000079650000}"/>
    <cellStyle name="Normal 41 2 2 4 2 3 5" xfId="20961" xr:uid="{00000000-0005-0000-0000-0000E4510000}"/>
    <cellStyle name="Normal 41 2 2 4 2 4" xfId="12551" xr:uid="{00000000-0005-0000-0000-00000A310000}"/>
    <cellStyle name="Normal 41 2 2 4 2 4 3" xfId="27649" xr:uid="{00000000-0005-0000-0000-0000046C0000}"/>
    <cellStyle name="Normal 41 2 2 4 2 5" xfId="7530" xr:uid="{00000000-0005-0000-0000-00006D1D0000}"/>
    <cellStyle name="Normal 41 2 2 4 2 5 3" xfId="22632" xr:uid="{00000000-0005-0000-0000-00006B580000}"/>
    <cellStyle name="Normal 41 2 2 4 2 7" xfId="17619" xr:uid="{00000000-0005-0000-0000-0000D6440000}"/>
    <cellStyle name="Normal 41 2 2 4 3" xfId="3312" xr:uid="{00000000-0005-0000-0000-0000F30C0000}"/>
    <cellStyle name="Normal 41 2 2 4 3 2" xfId="13386" xr:uid="{00000000-0005-0000-0000-00004D340000}"/>
    <cellStyle name="Normal 41 2 2 4 3 2 3" xfId="28484" xr:uid="{00000000-0005-0000-0000-0000476F0000}"/>
    <cellStyle name="Normal 41 2 2 4 3 3" xfId="8366" xr:uid="{00000000-0005-0000-0000-0000B1200000}"/>
    <cellStyle name="Normal 41 2 2 4 3 3 3" xfId="23467" xr:uid="{00000000-0005-0000-0000-0000AE5B0000}"/>
    <cellStyle name="Normal 41 2 2 4 3 5" xfId="18454" xr:uid="{00000000-0005-0000-0000-000019480000}"/>
    <cellStyle name="Normal 41 2 2 4 4" xfId="5005" xr:uid="{00000000-0005-0000-0000-000090130000}"/>
    <cellStyle name="Normal 41 2 2 4 4 2" xfId="15057" xr:uid="{00000000-0005-0000-0000-0000D43A0000}"/>
    <cellStyle name="Normal 41 2 2 4 4 2 3" xfId="30155" xr:uid="{00000000-0005-0000-0000-0000CE750000}"/>
    <cellStyle name="Normal 41 2 2 4 4 3" xfId="10037" xr:uid="{00000000-0005-0000-0000-000038270000}"/>
    <cellStyle name="Normal 41 2 2 4 4 3 3" xfId="25138" xr:uid="{00000000-0005-0000-0000-000035620000}"/>
    <cellStyle name="Normal 41 2 2 4 4 5" xfId="20125" xr:uid="{00000000-0005-0000-0000-0000A04E0000}"/>
    <cellStyle name="Normal 41 2 2 4 5" xfId="11715" xr:uid="{00000000-0005-0000-0000-0000C62D0000}"/>
    <cellStyle name="Normal 41 2 2 4 5 3" xfId="26813" xr:uid="{00000000-0005-0000-0000-0000C0680000}"/>
    <cellStyle name="Normal 41 2 2 4 6" xfId="6694" xr:uid="{00000000-0005-0000-0000-0000291A0000}"/>
    <cellStyle name="Normal 41 2 2 4 6 3" xfId="21796" xr:uid="{00000000-0005-0000-0000-000027550000}"/>
    <cellStyle name="Normal 41 2 2 4 8" xfId="16783" xr:uid="{00000000-0005-0000-0000-000092410000}"/>
    <cellStyle name="Normal 41 2 2 5" xfId="2041" xr:uid="{00000000-0005-0000-0000-0000FC070000}"/>
    <cellStyle name="Normal 41 2 2 5 2" xfId="3731" xr:uid="{00000000-0005-0000-0000-0000960E0000}"/>
    <cellStyle name="Normal 41 2 2 5 2 2" xfId="13804" xr:uid="{00000000-0005-0000-0000-0000EF350000}"/>
    <cellStyle name="Normal 41 2 2 5 2 2 3" xfId="28902" xr:uid="{00000000-0005-0000-0000-0000E9700000}"/>
    <cellStyle name="Normal 41 2 2 5 2 3" xfId="8784" xr:uid="{00000000-0005-0000-0000-000053220000}"/>
    <cellStyle name="Normal 41 2 2 5 2 3 3" xfId="23885" xr:uid="{00000000-0005-0000-0000-0000505D0000}"/>
    <cellStyle name="Normal 41 2 2 5 2 5" xfId="18872" xr:uid="{00000000-0005-0000-0000-0000BB490000}"/>
    <cellStyle name="Normal 41 2 2 5 3" xfId="5423" xr:uid="{00000000-0005-0000-0000-000032150000}"/>
    <cellStyle name="Normal 41 2 2 5 3 2" xfId="15475" xr:uid="{00000000-0005-0000-0000-0000763C0000}"/>
    <cellStyle name="Normal 41 2 2 5 3 2 3" xfId="30573" xr:uid="{00000000-0005-0000-0000-000070770000}"/>
    <cellStyle name="Normal 41 2 2 5 3 3" xfId="10455" xr:uid="{00000000-0005-0000-0000-0000DA280000}"/>
    <cellStyle name="Normal 41 2 2 5 3 3 3" xfId="25556" xr:uid="{00000000-0005-0000-0000-0000D7630000}"/>
    <cellStyle name="Normal 41 2 2 5 3 5" xfId="20543" xr:uid="{00000000-0005-0000-0000-000042500000}"/>
    <cellStyle name="Normal 41 2 2 5 4" xfId="12133" xr:uid="{00000000-0005-0000-0000-0000682F0000}"/>
    <cellStyle name="Normal 41 2 2 5 4 3" xfId="27231" xr:uid="{00000000-0005-0000-0000-0000626A0000}"/>
    <cellStyle name="Normal 41 2 2 5 5" xfId="7112" xr:uid="{00000000-0005-0000-0000-0000CB1B0000}"/>
    <cellStyle name="Normal 41 2 2 5 5 3" xfId="22214" xr:uid="{00000000-0005-0000-0000-0000C9560000}"/>
    <cellStyle name="Normal 41 2 2 5 7" xfId="17201" xr:uid="{00000000-0005-0000-0000-000034430000}"/>
    <cellStyle name="Normal 41 2 2 6" xfId="2894" xr:uid="{00000000-0005-0000-0000-0000510B0000}"/>
    <cellStyle name="Normal 41 2 2 6 2" xfId="12968" xr:uid="{00000000-0005-0000-0000-0000AB320000}"/>
    <cellStyle name="Normal 41 2 2 6 2 3" xfId="28066" xr:uid="{00000000-0005-0000-0000-0000A56D0000}"/>
    <cellStyle name="Normal 41 2 2 6 3" xfId="7948" xr:uid="{00000000-0005-0000-0000-00000F1F0000}"/>
    <cellStyle name="Normal 41 2 2 6 3 3" xfId="23049" xr:uid="{00000000-0005-0000-0000-00000C5A0000}"/>
    <cellStyle name="Normal 41 2 2 6 5" xfId="18036" xr:uid="{00000000-0005-0000-0000-000077460000}"/>
    <cellStyle name="Normal 41 2 2 7" xfId="4587" xr:uid="{00000000-0005-0000-0000-0000EE110000}"/>
    <cellStyle name="Normal 41 2 2 7 2" xfId="14639" xr:uid="{00000000-0005-0000-0000-000032390000}"/>
    <cellStyle name="Normal 41 2 2 7 2 3" xfId="29737" xr:uid="{00000000-0005-0000-0000-00002C740000}"/>
    <cellStyle name="Normal 41 2 2 7 3" xfId="9619" xr:uid="{00000000-0005-0000-0000-000096250000}"/>
    <cellStyle name="Normal 41 2 2 7 3 3" xfId="24720" xr:uid="{00000000-0005-0000-0000-000093600000}"/>
    <cellStyle name="Normal 41 2 2 7 5" xfId="19707" xr:uid="{00000000-0005-0000-0000-0000FE4C0000}"/>
    <cellStyle name="Normal 41 2 2 8" xfId="11297" xr:uid="{00000000-0005-0000-0000-0000242C0000}"/>
    <cellStyle name="Normal 41 2 2 8 3" xfId="26395" xr:uid="{00000000-0005-0000-0000-00001E670000}"/>
    <cellStyle name="Normal 41 2 2 9" xfId="6276" xr:uid="{00000000-0005-0000-0000-000087180000}"/>
    <cellStyle name="Normal 41 2 2 9 3" xfId="21378" xr:uid="{00000000-0005-0000-0000-000085530000}"/>
    <cellStyle name="Normal 41 2 3" xfId="1240" xr:uid="{00000000-0005-0000-0000-0000DB040000}"/>
    <cellStyle name="Normal 41 2 3 10" xfId="16417" xr:uid="{00000000-0005-0000-0000-000024400000}"/>
    <cellStyle name="Normal 41 2 3 2" xfId="1459" xr:uid="{00000000-0005-0000-0000-0000B6050000}"/>
    <cellStyle name="Normal 41 2 3 2 2" xfId="1880" xr:uid="{00000000-0005-0000-0000-00005B070000}"/>
    <cellStyle name="Normal 41 2 3 2 2 2" xfId="2719" xr:uid="{00000000-0005-0000-0000-0000A20A0000}"/>
    <cellStyle name="Normal 41 2 3 2 2 2 2" xfId="4409" xr:uid="{00000000-0005-0000-0000-00003C110000}"/>
    <cellStyle name="Normal 41 2 3 2 2 2 2 2" xfId="14482" xr:uid="{00000000-0005-0000-0000-000095380000}"/>
    <cellStyle name="Normal 41 2 3 2 2 2 2 2 3" xfId="29580" xr:uid="{00000000-0005-0000-0000-00008F730000}"/>
    <cellStyle name="Normal 41 2 3 2 2 2 2 3" xfId="9462" xr:uid="{00000000-0005-0000-0000-0000F9240000}"/>
    <cellStyle name="Normal 41 2 3 2 2 2 2 3 3" xfId="24563" xr:uid="{00000000-0005-0000-0000-0000F65F0000}"/>
    <cellStyle name="Normal 41 2 3 2 2 2 2 5" xfId="19550" xr:uid="{00000000-0005-0000-0000-0000614C0000}"/>
    <cellStyle name="Normal 41 2 3 2 2 2 3" xfId="6101" xr:uid="{00000000-0005-0000-0000-0000D8170000}"/>
    <cellStyle name="Normal 41 2 3 2 2 2 3 2" xfId="16153" xr:uid="{00000000-0005-0000-0000-00001C3F0000}"/>
    <cellStyle name="Normal 41 2 3 2 2 2 3 2 3" xfId="31251" xr:uid="{00000000-0005-0000-0000-0000167A0000}"/>
    <cellStyle name="Normal 41 2 3 2 2 2 3 3" xfId="11133" xr:uid="{00000000-0005-0000-0000-0000802B0000}"/>
    <cellStyle name="Normal 41 2 3 2 2 2 3 3 3" xfId="26234" xr:uid="{00000000-0005-0000-0000-00007D660000}"/>
    <cellStyle name="Normal 41 2 3 2 2 2 3 5" xfId="21221" xr:uid="{00000000-0005-0000-0000-0000E8520000}"/>
    <cellStyle name="Normal 41 2 3 2 2 2 4" xfId="12811" xr:uid="{00000000-0005-0000-0000-00000E320000}"/>
    <cellStyle name="Normal 41 2 3 2 2 2 4 3" xfId="27909" xr:uid="{00000000-0005-0000-0000-0000086D0000}"/>
    <cellStyle name="Normal 41 2 3 2 2 2 5" xfId="7790" xr:uid="{00000000-0005-0000-0000-0000711E0000}"/>
    <cellStyle name="Normal 41 2 3 2 2 2 5 3" xfId="22892" xr:uid="{00000000-0005-0000-0000-00006F590000}"/>
    <cellStyle name="Normal 41 2 3 2 2 2 7" xfId="17879" xr:uid="{00000000-0005-0000-0000-0000DA450000}"/>
    <cellStyle name="Normal 41 2 3 2 2 3" xfId="3572" xr:uid="{00000000-0005-0000-0000-0000F70D0000}"/>
    <cellStyle name="Normal 41 2 3 2 2 3 2" xfId="13646" xr:uid="{00000000-0005-0000-0000-000051350000}"/>
    <cellStyle name="Normal 41 2 3 2 2 3 2 3" xfId="28744" xr:uid="{00000000-0005-0000-0000-00004B700000}"/>
    <cellStyle name="Normal 41 2 3 2 2 3 3" xfId="8626" xr:uid="{00000000-0005-0000-0000-0000B5210000}"/>
    <cellStyle name="Normal 41 2 3 2 2 3 3 3" xfId="23727" xr:uid="{00000000-0005-0000-0000-0000B25C0000}"/>
    <cellStyle name="Normal 41 2 3 2 2 3 5" xfId="18714" xr:uid="{00000000-0005-0000-0000-00001D490000}"/>
    <cellStyle name="Normal 41 2 3 2 2 4" xfId="5265" xr:uid="{00000000-0005-0000-0000-000094140000}"/>
    <cellStyle name="Normal 41 2 3 2 2 4 2" xfId="15317" xr:uid="{00000000-0005-0000-0000-0000D83B0000}"/>
    <cellStyle name="Normal 41 2 3 2 2 4 2 3" xfId="30415" xr:uid="{00000000-0005-0000-0000-0000D2760000}"/>
    <cellStyle name="Normal 41 2 3 2 2 4 3" xfId="10297" xr:uid="{00000000-0005-0000-0000-00003C280000}"/>
    <cellStyle name="Normal 41 2 3 2 2 4 3 3" xfId="25398" xr:uid="{00000000-0005-0000-0000-000039630000}"/>
    <cellStyle name="Normal 41 2 3 2 2 4 5" xfId="20385" xr:uid="{00000000-0005-0000-0000-0000A44F0000}"/>
    <cellStyle name="Normal 41 2 3 2 2 5" xfId="11975" xr:uid="{00000000-0005-0000-0000-0000CA2E0000}"/>
    <cellStyle name="Normal 41 2 3 2 2 5 3" xfId="27073" xr:uid="{00000000-0005-0000-0000-0000C4690000}"/>
    <cellStyle name="Normal 41 2 3 2 2 6" xfId="6954" xr:uid="{00000000-0005-0000-0000-00002D1B0000}"/>
    <cellStyle name="Normal 41 2 3 2 2 6 3" xfId="22056" xr:uid="{00000000-0005-0000-0000-00002B560000}"/>
    <cellStyle name="Normal 41 2 3 2 2 8" xfId="17043" xr:uid="{00000000-0005-0000-0000-000096420000}"/>
    <cellStyle name="Normal 41 2 3 2 3" xfId="2301" xr:uid="{00000000-0005-0000-0000-000000090000}"/>
    <cellStyle name="Normal 41 2 3 2 3 2" xfId="3991" xr:uid="{00000000-0005-0000-0000-00009A0F0000}"/>
    <cellStyle name="Normal 41 2 3 2 3 2 2" xfId="14064" xr:uid="{00000000-0005-0000-0000-0000F3360000}"/>
    <cellStyle name="Normal 41 2 3 2 3 2 2 3" xfId="29162" xr:uid="{00000000-0005-0000-0000-0000ED710000}"/>
    <cellStyle name="Normal 41 2 3 2 3 2 3" xfId="9044" xr:uid="{00000000-0005-0000-0000-000057230000}"/>
    <cellStyle name="Normal 41 2 3 2 3 2 3 3" xfId="24145" xr:uid="{00000000-0005-0000-0000-0000545E0000}"/>
    <cellStyle name="Normal 41 2 3 2 3 2 5" xfId="19132" xr:uid="{00000000-0005-0000-0000-0000BF4A0000}"/>
    <cellStyle name="Normal 41 2 3 2 3 3" xfId="5683" xr:uid="{00000000-0005-0000-0000-000036160000}"/>
    <cellStyle name="Normal 41 2 3 2 3 3 2" xfId="15735" xr:uid="{00000000-0005-0000-0000-00007A3D0000}"/>
    <cellStyle name="Normal 41 2 3 2 3 3 2 3" xfId="30833" xr:uid="{00000000-0005-0000-0000-000074780000}"/>
    <cellStyle name="Normal 41 2 3 2 3 3 3" xfId="10715" xr:uid="{00000000-0005-0000-0000-0000DE290000}"/>
    <cellStyle name="Normal 41 2 3 2 3 3 3 3" xfId="25816" xr:uid="{00000000-0005-0000-0000-0000DB640000}"/>
    <cellStyle name="Normal 41 2 3 2 3 3 5" xfId="20803" xr:uid="{00000000-0005-0000-0000-000046510000}"/>
    <cellStyle name="Normal 41 2 3 2 3 4" xfId="12393" xr:uid="{00000000-0005-0000-0000-00006C300000}"/>
    <cellStyle name="Normal 41 2 3 2 3 4 3" xfId="27491" xr:uid="{00000000-0005-0000-0000-0000666B0000}"/>
    <cellStyle name="Normal 41 2 3 2 3 5" xfId="7372" xr:uid="{00000000-0005-0000-0000-0000CF1C0000}"/>
    <cellStyle name="Normal 41 2 3 2 3 5 3" xfId="22474" xr:uid="{00000000-0005-0000-0000-0000CD570000}"/>
    <cellStyle name="Normal 41 2 3 2 3 7" xfId="17461" xr:uid="{00000000-0005-0000-0000-000038440000}"/>
    <cellStyle name="Normal 41 2 3 2 4" xfId="3154" xr:uid="{00000000-0005-0000-0000-0000550C0000}"/>
    <cellStyle name="Normal 41 2 3 2 4 2" xfId="13228" xr:uid="{00000000-0005-0000-0000-0000AF330000}"/>
    <cellStyle name="Normal 41 2 3 2 4 2 3" xfId="28326" xr:uid="{00000000-0005-0000-0000-0000A96E0000}"/>
    <cellStyle name="Normal 41 2 3 2 4 3" xfId="8208" xr:uid="{00000000-0005-0000-0000-000013200000}"/>
    <cellStyle name="Normal 41 2 3 2 4 3 3" xfId="23309" xr:uid="{00000000-0005-0000-0000-0000105B0000}"/>
    <cellStyle name="Normal 41 2 3 2 4 5" xfId="18296" xr:uid="{00000000-0005-0000-0000-00007B470000}"/>
    <cellStyle name="Normal 41 2 3 2 5" xfId="4847" xr:uid="{00000000-0005-0000-0000-0000F2120000}"/>
    <cellStyle name="Normal 41 2 3 2 5 2" xfId="14899" xr:uid="{00000000-0005-0000-0000-0000363A0000}"/>
    <cellStyle name="Normal 41 2 3 2 5 2 3" xfId="29997" xr:uid="{00000000-0005-0000-0000-000030750000}"/>
    <cellStyle name="Normal 41 2 3 2 5 3" xfId="9879" xr:uid="{00000000-0005-0000-0000-00009A260000}"/>
    <cellStyle name="Normal 41 2 3 2 5 3 3" xfId="24980" xr:uid="{00000000-0005-0000-0000-000097610000}"/>
    <cellStyle name="Normal 41 2 3 2 5 5" xfId="19967" xr:uid="{00000000-0005-0000-0000-0000024E0000}"/>
    <cellStyle name="Normal 41 2 3 2 6" xfId="11557" xr:uid="{00000000-0005-0000-0000-0000282D0000}"/>
    <cellStyle name="Normal 41 2 3 2 6 3" xfId="26655" xr:uid="{00000000-0005-0000-0000-000022680000}"/>
    <cellStyle name="Normal 41 2 3 2 7" xfId="6536" xr:uid="{00000000-0005-0000-0000-00008B190000}"/>
    <cellStyle name="Normal 41 2 3 2 7 3" xfId="21638" xr:uid="{00000000-0005-0000-0000-000089540000}"/>
    <cellStyle name="Normal 41 2 3 2 9" xfId="16625" xr:uid="{00000000-0005-0000-0000-0000F4400000}"/>
    <cellStyle name="Normal 41 2 3 3" xfId="1672" xr:uid="{00000000-0005-0000-0000-00008B060000}"/>
    <cellStyle name="Normal 41 2 3 3 2" xfId="2511" xr:uid="{00000000-0005-0000-0000-0000D2090000}"/>
    <cellStyle name="Normal 41 2 3 3 2 2" xfId="4201" xr:uid="{00000000-0005-0000-0000-00006C100000}"/>
    <cellStyle name="Normal 41 2 3 3 2 2 2" xfId="14274" xr:uid="{00000000-0005-0000-0000-0000C5370000}"/>
    <cellStyle name="Normal 41 2 3 3 2 2 2 3" xfId="29372" xr:uid="{00000000-0005-0000-0000-0000BF720000}"/>
    <cellStyle name="Normal 41 2 3 3 2 2 3" xfId="9254" xr:uid="{00000000-0005-0000-0000-000029240000}"/>
    <cellStyle name="Normal 41 2 3 3 2 2 3 3" xfId="24355" xr:uid="{00000000-0005-0000-0000-0000265F0000}"/>
    <cellStyle name="Normal 41 2 3 3 2 2 5" xfId="19342" xr:uid="{00000000-0005-0000-0000-0000914B0000}"/>
    <cellStyle name="Normal 41 2 3 3 2 3" xfId="5893" xr:uid="{00000000-0005-0000-0000-000008170000}"/>
    <cellStyle name="Normal 41 2 3 3 2 3 2" xfId="15945" xr:uid="{00000000-0005-0000-0000-00004C3E0000}"/>
    <cellStyle name="Normal 41 2 3 3 2 3 2 3" xfId="31043" xr:uid="{00000000-0005-0000-0000-000046790000}"/>
    <cellStyle name="Normal 41 2 3 3 2 3 3" xfId="10925" xr:uid="{00000000-0005-0000-0000-0000B02A0000}"/>
    <cellStyle name="Normal 41 2 3 3 2 3 3 3" xfId="26026" xr:uid="{00000000-0005-0000-0000-0000AD650000}"/>
    <cellStyle name="Normal 41 2 3 3 2 3 5" xfId="21013" xr:uid="{00000000-0005-0000-0000-000018520000}"/>
    <cellStyle name="Normal 41 2 3 3 2 4" xfId="12603" xr:uid="{00000000-0005-0000-0000-00003E310000}"/>
    <cellStyle name="Normal 41 2 3 3 2 4 3" xfId="27701" xr:uid="{00000000-0005-0000-0000-0000386C0000}"/>
    <cellStyle name="Normal 41 2 3 3 2 5" xfId="7582" xr:uid="{00000000-0005-0000-0000-0000A11D0000}"/>
    <cellStyle name="Normal 41 2 3 3 2 5 3" xfId="22684" xr:uid="{00000000-0005-0000-0000-00009F580000}"/>
    <cellStyle name="Normal 41 2 3 3 2 7" xfId="17671" xr:uid="{00000000-0005-0000-0000-00000A450000}"/>
    <cellStyle name="Normal 41 2 3 3 3" xfId="3364" xr:uid="{00000000-0005-0000-0000-0000270D0000}"/>
    <cellStyle name="Normal 41 2 3 3 3 2" xfId="13438" xr:uid="{00000000-0005-0000-0000-000081340000}"/>
    <cellStyle name="Normal 41 2 3 3 3 2 3" xfId="28536" xr:uid="{00000000-0005-0000-0000-00007B6F0000}"/>
    <cellStyle name="Normal 41 2 3 3 3 3" xfId="8418" xr:uid="{00000000-0005-0000-0000-0000E5200000}"/>
    <cellStyle name="Normal 41 2 3 3 3 3 3" xfId="23519" xr:uid="{00000000-0005-0000-0000-0000E25B0000}"/>
    <cellStyle name="Normal 41 2 3 3 3 5" xfId="18506" xr:uid="{00000000-0005-0000-0000-00004D480000}"/>
    <cellStyle name="Normal 41 2 3 3 4" xfId="5057" xr:uid="{00000000-0005-0000-0000-0000C4130000}"/>
    <cellStyle name="Normal 41 2 3 3 4 2" xfId="15109" xr:uid="{00000000-0005-0000-0000-0000083B0000}"/>
    <cellStyle name="Normal 41 2 3 3 4 2 3" xfId="30207" xr:uid="{00000000-0005-0000-0000-000002760000}"/>
    <cellStyle name="Normal 41 2 3 3 4 3" xfId="10089" xr:uid="{00000000-0005-0000-0000-00006C270000}"/>
    <cellStyle name="Normal 41 2 3 3 4 3 3" xfId="25190" xr:uid="{00000000-0005-0000-0000-000069620000}"/>
    <cellStyle name="Normal 41 2 3 3 4 5" xfId="20177" xr:uid="{00000000-0005-0000-0000-0000D44E0000}"/>
    <cellStyle name="Normal 41 2 3 3 5" xfId="11767" xr:uid="{00000000-0005-0000-0000-0000FA2D0000}"/>
    <cellStyle name="Normal 41 2 3 3 5 3" xfId="26865" xr:uid="{00000000-0005-0000-0000-0000F4680000}"/>
    <cellStyle name="Normal 41 2 3 3 6" xfId="6746" xr:uid="{00000000-0005-0000-0000-00005D1A0000}"/>
    <cellStyle name="Normal 41 2 3 3 6 3" xfId="21848" xr:uid="{00000000-0005-0000-0000-00005B550000}"/>
    <cellStyle name="Normal 41 2 3 3 8" xfId="16835" xr:uid="{00000000-0005-0000-0000-0000C6410000}"/>
    <cellStyle name="Normal 41 2 3 4" xfId="2093" xr:uid="{00000000-0005-0000-0000-000030080000}"/>
    <cellStyle name="Normal 41 2 3 4 2" xfId="3783" xr:uid="{00000000-0005-0000-0000-0000CA0E0000}"/>
    <cellStyle name="Normal 41 2 3 4 2 2" xfId="13856" xr:uid="{00000000-0005-0000-0000-000023360000}"/>
    <cellStyle name="Normal 41 2 3 4 2 2 3" xfId="28954" xr:uid="{00000000-0005-0000-0000-00001D710000}"/>
    <cellStyle name="Normal 41 2 3 4 2 3" xfId="8836" xr:uid="{00000000-0005-0000-0000-000087220000}"/>
    <cellStyle name="Normal 41 2 3 4 2 3 3" xfId="23937" xr:uid="{00000000-0005-0000-0000-0000845D0000}"/>
    <cellStyle name="Normal 41 2 3 4 2 5" xfId="18924" xr:uid="{00000000-0005-0000-0000-0000EF490000}"/>
    <cellStyle name="Normal 41 2 3 4 3" xfId="5475" xr:uid="{00000000-0005-0000-0000-000066150000}"/>
    <cellStyle name="Normal 41 2 3 4 3 2" xfId="15527" xr:uid="{00000000-0005-0000-0000-0000AA3C0000}"/>
    <cellStyle name="Normal 41 2 3 4 3 2 3" xfId="30625" xr:uid="{00000000-0005-0000-0000-0000A4770000}"/>
    <cellStyle name="Normal 41 2 3 4 3 3" xfId="10507" xr:uid="{00000000-0005-0000-0000-00000E290000}"/>
    <cellStyle name="Normal 41 2 3 4 3 3 3" xfId="25608" xr:uid="{00000000-0005-0000-0000-00000B640000}"/>
    <cellStyle name="Normal 41 2 3 4 3 5" xfId="20595" xr:uid="{00000000-0005-0000-0000-000076500000}"/>
    <cellStyle name="Normal 41 2 3 4 4" xfId="12185" xr:uid="{00000000-0005-0000-0000-00009C2F0000}"/>
    <cellStyle name="Normal 41 2 3 4 4 3" xfId="27283" xr:uid="{00000000-0005-0000-0000-0000966A0000}"/>
    <cellStyle name="Normal 41 2 3 4 5" xfId="7164" xr:uid="{00000000-0005-0000-0000-0000FF1B0000}"/>
    <cellStyle name="Normal 41 2 3 4 5 3" xfId="22266" xr:uid="{00000000-0005-0000-0000-0000FD560000}"/>
    <cellStyle name="Normal 41 2 3 4 7" xfId="17253" xr:uid="{00000000-0005-0000-0000-000068430000}"/>
    <cellStyle name="Normal 41 2 3 5" xfId="2946" xr:uid="{00000000-0005-0000-0000-0000850B0000}"/>
    <cellStyle name="Normal 41 2 3 5 2" xfId="13020" xr:uid="{00000000-0005-0000-0000-0000DF320000}"/>
    <cellStyle name="Normal 41 2 3 5 2 3" xfId="28118" xr:uid="{00000000-0005-0000-0000-0000D96D0000}"/>
    <cellStyle name="Normal 41 2 3 5 3" xfId="8000" xr:uid="{00000000-0005-0000-0000-0000431F0000}"/>
    <cellStyle name="Normal 41 2 3 5 3 3" xfId="23101" xr:uid="{00000000-0005-0000-0000-0000405A0000}"/>
    <cellStyle name="Normal 41 2 3 5 5" xfId="18088" xr:uid="{00000000-0005-0000-0000-0000AB460000}"/>
    <cellStyle name="Normal 41 2 3 6" xfId="4639" xr:uid="{00000000-0005-0000-0000-000022120000}"/>
    <cellStyle name="Normal 41 2 3 6 2" xfId="14691" xr:uid="{00000000-0005-0000-0000-000066390000}"/>
    <cellStyle name="Normal 41 2 3 6 2 3" xfId="29789" xr:uid="{00000000-0005-0000-0000-000060740000}"/>
    <cellStyle name="Normal 41 2 3 6 3" xfId="9671" xr:uid="{00000000-0005-0000-0000-0000CA250000}"/>
    <cellStyle name="Normal 41 2 3 6 3 3" xfId="24772" xr:uid="{00000000-0005-0000-0000-0000C7600000}"/>
    <cellStyle name="Normal 41 2 3 6 5" xfId="19759" xr:uid="{00000000-0005-0000-0000-0000324D0000}"/>
    <cellStyle name="Normal 41 2 3 7" xfId="11349" xr:uid="{00000000-0005-0000-0000-0000582C0000}"/>
    <cellStyle name="Normal 41 2 3 7 3" xfId="26447" xr:uid="{00000000-0005-0000-0000-000052670000}"/>
    <cellStyle name="Normal 41 2 3 8" xfId="6328" xr:uid="{00000000-0005-0000-0000-0000BB180000}"/>
    <cellStyle name="Normal 41 2 3 8 3" xfId="21430" xr:uid="{00000000-0005-0000-0000-0000B9530000}"/>
    <cellStyle name="Normal 41 2 4" xfId="1353" xr:uid="{00000000-0005-0000-0000-00004C050000}"/>
    <cellStyle name="Normal 41 2 4 2" xfId="1776" xr:uid="{00000000-0005-0000-0000-0000F3060000}"/>
    <cellStyle name="Normal 41 2 4 2 2" xfId="2615" xr:uid="{00000000-0005-0000-0000-00003A0A0000}"/>
    <cellStyle name="Normal 41 2 4 2 2 2" xfId="4305" xr:uid="{00000000-0005-0000-0000-0000D4100000}"/>
    <cellStyle name="Normal 41 2 4 2 2 2 2" xfId="14378" xr:uid="{00000000-0005-0000-0000-00002D380000}"/>
    <cellStyle name="Normal 41 2 4 2 2 2 2 3" xfId="29476" xr:uid="{00000000-0005-0000-0000-000027730000}"/>
    <cellStyle name="Normal 41 2 4 2 2 2 3" xfId="9358" xr:uid="{00000000-0005-0000-0000-000091240000}"/>
    <cellStyle name="Normal 41 2 4 2 2 2 3 3" xfId="24459" xr:uid="{00000000-0005-0000-0000-00008E5F0000}"/>
    <cellStyle name="Normal 41 2 4 2 2 2 5" xfId="19446" xr:uid="{00000000-0005-0000-0000-0000F94B0000}"/>
    <cellStyle name="Normal 41 2 4 2 2 3" xfId="5997" xr:uid="{00000000-0005-0000-0000-000070170000}"/>
    <cellStyle name="Normal 41 2 4 2 2 3 2" xfId="16049" xr:uid="{00000000-0005-0000-0000-0000B43E0000}"/>
    <cellStyle name="Normal 41 2 4 2 2 3 2 3" xfId="31147" xr:uid="{00000000-0005-0000-0000-0000AE790000}"/>
    <cellStyle name="Normal 41 2 4 2 2 3 3" xfId="11029" xr:uid="{00000000-0005-0000-0000-0000182B0000}"/>
    <cellStyle name="Normal 41 2 4 2 2 3 3 3" xfId="26130" xr:uid="{00000000-0005-0000-0000-000015660000}"/>
    <cellStyle name="Normal 41 2 4 2 2 3 5" xfId="21117" xr:uid="{00000000-0005-0000-0000-000080520000}"/>
    <cellStyle name="Normal 41 2 4 2 2 4" xfId="12707" xr:uid="{00000000-0005-0000-0000-0000A6310000}"/>
    <cellStyle name="Normal 41 2 4 2 2 4 3" xfId="27805" xr:uid="{00000000-0005-0000-0000-0000A06C0000}"/>
    <cellStyle name="Normal 41 2 4 2 2 5" xfId="7686" xr:uid="{00000000-0005-0000-0000-0000091E0000}"/>
    <cellStyle name="Normal 41 2 4 2 2 5 3" xfId="22788" xr:uid="{00000000-0005-0000-0000-000007590000}"/>
    <cellStyle name="Normal 41 2 4 2 2 7" xfId="17775" xr:uid="{00000000-0005-0000-0000-000072450000}"/>
    <cellStyle name="Normal 41 2 4 2 3" xfId="3468" xr:uid="{00000000-0005-0000-0000-00008F0D0000}"/>
    <cellStyle name="Normal 41 2 4 2 3 2" xfId="13542" xr:uid="{00000000-0005-0000-0000-0000E9340000}"/>
    <cellStyle name="Normal 41 2 4 2 3 2 3" xfId="28640" xr:uid="{00000000-0005-0000-0000-0000E36F0000}"/>
    <cellStyle name="Normal 41 2 4 2 3 3" xfId="8522" xr:uid="{00000000-0005-0000-0000-00004D210000}"/>
    <cellStyle name="Normal 41 2 4 2 3 3 3" xfId="23623" xr:uid="{00000000-0005-0000-0000-00004A5C0000}"/>
    <cellStyle name="Normal 41 2 4 2 3 5" xfId="18610" xr:uid="{00000000-0005-0000-0000-0000B5480000}"/>
    <cellStyle name="Normal 41 2 4 2 4" xfId="5161" xr:uid="{00000000-0005-0000-0000-00002C140000}"/>
    <cellStyle name="Normal 41 2 4 2 4 2" xfId="15213" xr:uid="{00000000-0005-0000-0000-0000703B0000}"/>
    <cellStyle name="Normal 41 2 4 2 4 2 3" xfId="30311" xr:uid="{00000000-0005-0000-0000-00006A760000}"/>
    <cellStyle name="Normal 41 2 4 2 4 3" xfId="10193" xr:uid="{00000000-0005-0000-0000-0000D4270000}"/>
    <cellStyle name="Normal 41 2 4 2 4 3 3" xfId="25294" xr:uid="{00000000-0005-0000-0000-0000D1620000}"/>
    <cellStyle name="Normal 41 2 4 2 4 5" xfId="20281" xr:uid="{00000000-0005-0000-0000-00003C4F0000}"/>
    <cellStyle name="Normal 41 2 4 2 5" xfId="11871" xr:uid="{00000000-0005-0000-0000-0000622E0000}"/>
    <cellStyle name="Normal 41 2 4 2 5 3" xfId="26969" xr:uid="{00000000-0005-0000-0000-00005C690000}"/>
    <cellStyle name="Normal 41 2 4 2 6" xfId="6850" xr:uid="{00000000-0005-0000-0000-0000C51A0000}"/>
    <cellStyle name="Normal 41 2 4 2 6 3" xfId="21952" xr:uid="{00000000-0005-0000-0000-0000C3550000}"/>
    <cellStyle name="Normal 41 2 4 2 8" xfId="16939" xr:uid="{00000000-0005-0000-0000-00002E420000}"/>
    <cellStyle name="Normal 41 2 4 3" xfId="2197" xr:uid="{00000000-0005-0000-0000-000098080000}"/>
    <cellStyle name="Normal 41 2 4 3 2" xfId="3887" xr:uid="{00000000-0005-0000-0000-0000320F0000}"/>
    <cellStyle name="Normal 41 2 4 3 2 2" xfId="13960" xr:uid="{00000000-0005-0000-0000-00008B360000}"/>
    <cellStyle name="Normal 41 2 4 3 2 2 3" xfId="29058" xr:uid="{00000000-0005-0000-0000-000085710000}"/>
    <cellStyle name="Normal 41 2 4 3 2 3" xfId="8940" xr:uid="{00000000-0005-0000-0000-0000EF220000}"/>
    <cellStyle name="Normal 41 2 4 3 2 3 3" xfId="24041" xr:uid="{00000000-0005-0000-0000-0000EC5D0000}"/>
    <cellStyle name="Normal 41 2 4 3 2 5" xfId="19028" xr:uid="{00000000-0005-0000-0000-0000574A0000}"/>
    <cellStyle name="Normal 41 2 4 3 3" xfId="5579" xr:uid="{00000000-0005-0000-0000-0000CE150000}"/>
    <cellStyle name="Normal 41 2 4 3 3 2" xfId="15631" xr:uid="{00000000-0005-0000-0000-0000123D0000}"/>
    <cellStyle name="Normal 41 2 4 3 3 2 3" xfId="30729" xr:uid="{00000000-0005-0000-0000-00000C780000}"/>
    <cellStyle name="Normal 41 2 4 3 3 3" xfId="10611" xr:uid="{00000000-0005-0000-0000-000076290000}"/>
    <cellStyle name="Normal 41 2 4 3 3 3 3" xfId="25712" xr:uid="{00000000-0005-0000-0000-000073640000}"/>
    <cellStyle name="Normal 41 2 4 3 3 5" xfId="20699" xr:uid="{00000000-0005-0000-0000-0000DE500000}"/>
    <cellStyle name="Normal 41 2 4 3 4" xfId="12289" xr:uid="{00000000-0005-0000-0000-000004300000}"/>
    <cellStyle name="Normal 41 2 4 3 4 3" xfId="27387" xr:uid="{00000000-0005-0000-0000-0000FE6A0000}"/>
    <cellStyle name="Normal 41 2 4 3 5" xfId="7268" xr:uid="{00000000-0005-0000-0000-0000671C0000}"/>
    <cellStyle name="Normal 41 2 4 3 5 3" xfId="22370" xr:uid="{00000000-0005-0000-0000-000065570000}"/>
    <cellStyle name="Normal 41 2 4 3 7" xfId="17357" xr:uid="{00000000-0005-0000-0000-0000D0430000}"/>
    <cellStyle name="Normal 41 2 4 4" xfId="3050" xr:uid="{00000000-0005-0000-0000-0000ED0B0000}"/>
    <cellStyle name="Normal 41 2 4 4 2" xfId="13124" xr:uid="{00000000-0005-0000-0000-000047330000}"/>
    <cellStyle name="Normal 41 2 4 4 2 3" xfId="28222" xr:uid="{00000000-0005-0000-0000-0000416E0000}"/>
    <cellStyle name="Normal 41 2 4 4 3" xfId="8104" xr:uid="{00000000-0005-0000-0000-0000AB1F0000}"/>
    <cellStyle name="Normal 41 2 4 4 3 3" xfId="23205" xr:uid="{00000000-0005-0000-0000-0000A85A0000}"/>
    <cellStyle name="Normal 41 2 4 4 5" xfId="18192" xr:uid="{00000000-0005-0000-0000-000013470000}"/>
    <cellStyle name="Normal 41 2 4 5" xfId="4743" xr:uid="{00000000-0005-0000-0000-00008A120000}"/>
    <cellStyle name="Normal 41 2 4 5 2" xfId="14795" xr:uid="{00000000-0005-0000-0000-0000CE390000}"/>
    <cellStyle name="Normal 41 2 4 5 2 3" xfId="29893" xr:uid="{00000000-0005-0000-0000-0000C8740000}"/>
    <cellStyle name="Normal 41 2 4 5 3" xfId="9775" xr:uid="{00000000-0005-0000-0000-000032260000}"/>
    <cellStyle name="Normal 41 2 4 5 3 3" xfId="24876" xr:uid="{00000000-0005-0000-0000-00002F610000}"/>
    <cellStyle name="Normal 41 2 4 5 5" xfId="19863" xr:uid="{00000000-0005-0000-0000-00009A4D0000}"/>
    <cellStyle name="Normal 41 2 4 6" xfId="11453" xr:uid="{00000000-0005-0000-0000-0000C02C0000}"/>
    <cellStyle name="Normal 41 2 4 6 3" xfId="26551" xr:uid="{00000000-0005-0000-0000-0000BA670000}"/>
    <cellStyle name="Normal 41 2 4 7" xfId="6432" xr:uid="{00000000-0005-0000-0000-000023190000}"/>
    <cellStyle name="Normal 41 2 4 7 3" xfId="21534" xr:uid="{00000000-0005-0000-0000-000021540000}"/>
    <cellStyle name="Normal 41 2 4 9" xfId="16521" xr:uid="{00000000-0005-0000-0000-00008C400000}"/>
    <cellStyle name="Normal 41 2 5" xfId="1566" xr:uid="{00000000-0005-0000-0000-000021060000}"/>
    <cellStyle name="Normal 41 2 5 2" xfId="2407" xr:uid="{00000000-0005-0000-0000-00006A090000}"/>
    <cellStyle name="Normal 41 2 5 2 2" xfId="4097" xr:uid="{00000000-0005-0000-0000-000004100000}"/>
    <cellStyle name="Normal 41 2 5 2 2 2" xfId="14170" xr:uid="{00000000-0005-0000-0000-00005D370000}"/>
    <cellStyle name="Normal 41 2 5 2 2 2 3" xfId="29268" xr:uid="{00000000-0005-0000-0000-000057720000}"/>
    <cellStyle name="Normal 41 2 5 2 2 3" xfId="9150" xr:uid="{00000000-0005-0000-0000-0000C1230000}"/>
    <cellStyle name="Normal 41 2 5 2 2 3 3" xfId="24251" xr:uid="{00000000-0005-0000-0000-0000BE5E0000}"/>
    <cellStyle name="Normal 41 2 5 2 2 5" xfId="19238" xr:uid="{00000000-0005-0000-0000-0000294B0000}"/>
    <cellStyle name="Normal 41 2 5 2 3" xfId="5789" xr:uid="{00000000-0005-0000-0000-0000A0160000}"/>
    <cellStyle name="Normal 41 2 5 2 3 2" xfId="15841" xr:uid="{00000000-0005-0000-0000-0000E43D0000}"/>
    <cellStyle name="Normal 41 2 5 2 3 2 3" xfId="30939" xr:uid="{00000000-0005-0000-0000-0000DE780000}"/>
    <cellStyle name="Normal 41 2 5 2 3 3" xfId="10821" xr:uid="{00000000-0005-0000-0000-0000482A0000}"/>
    <cellStyle name="Normal 41 2 5 2 3 3 3" xfId="25922" xr:uid="{00000000-0005-0000-0000-000045650000}"/>
    <cellStyle name="Normal 41 2 5 2 3 5" xfId="20909" xr:uid="{00000000-0005-0000-0000-0000B0510000}"/>
    <cellStyle name="Normal 41 2 5 2 4" xfId="12499" xr:uid="{00000000-0005-0000-0000-0000D6300000}"/>
    <cellStyle name="Normal 41 2 5 2 4 3" xfId="27597" xr:uid="{00000000-0005-0000-0000-0000D06B0000}"/>
    <cellStyle name="Normal 41 2 5 2 5" xfId="7478" xr:uid="{00000000-0005-0000-0000-0000391D0000}"/>
    <cellStyle name="Normal 41 2 5 2 5 3" xfId="22580" xr:uid="{00000000-0005-0000-0000-000037580000}"/>
    <cellStyle name="Normal 41 2 5 2 7" xfId="17567" xr:uid="{00000000-0005-0000-0000-0000A2440000}"/>
    <cellStyle name="Normal 41 2 5 3" xfId="3260" xr:uid="{00000000-0005-0000-0000-0000BF0C0000}"/>
    <cellStyle name="Normal 41 2 5 3 2" xfId="13334" xr:uid="{00000000-0005-0000-0000-000019340000}"/>
    <cellStyle name="Normal 41 2 5 3 2 3" xfId="28432" xr:uid="{00000000-0005-0000-0000-0000136F0000}"/>
    <cellStyle name="Normal 41 2 5 3 3" xfId="8314" xr:uid="{00000000-0005-0000-0000-00007D200000}"/>
    <cellStyle name="Normal 41 2 5 3 3 3" xfId="23415" xr:uid="{00000000-0005-0000-0000-00007A5B0000}"/>
    <cellStyle name="Normal 41 2 5 3 5" xfId="18402" xr:uid="{00000000-0005-0000-0000-0000E5470000}"/>
    <cellStyle name="Normal 41 2 5 4" xfId="4953" xr:uid="{00000000-0005-0000-0000-00005C130000}"/>
    <cellStyle name="Normal 41 2 5 4 2" xfId="15005" xr:uid="{00000000-0005-0000-0000-0000A03A0000}"/>
    <cellStyle name="Normal 41 2 5 4 2 3" xfId="30103" xr:uid="{00000000-0005-0000-0000-00009A750000}"/>
    <cellStyle name="Normal 41 2 5 4 3" xfId="9985" xr:uid="{00000000-0005-0000-0000-000004270000}"/>
    <cellStyle name="Normal 41 2 5 4 3 3" xfId="25086" xr:uid="{00000000-0005-0000-0000-000001620000}"/>
    <cellStyle name="Normal 41 2 5 4 5" xfId="20073" xr:uid="{00000000-0005-0000-0000-00006C4E0000}"/>
    <cellStyle name="Normal 41 2 5 5" xfId="11663" xr:uid="{00000000-0005-0000-0000-0000922D0000}"/>
    <cellStyle name="Normal 41 2 5 5 3" xfId="26761" xr:uid="{00000000-0005-0000-0000-00008C680000}"/>
    <cellStyle name="Normal 41 2 5 6" xfId="6642" xr:uid="{00000000-0005-0000-0000-0000F5190000}"/>
    <cellStyle name="Normal 41 2 5 6 3" xfId="21744" xr:uid="{00000000-0005-0000-0000-0000F3540000}"/>
    <cellStyle name="Normal 41 2 5 8" xfId="16731" xr:uid="{00000000-0005-0000-0000-00005E410000}"/>
    <cellStyle name="Normal 41 2 6" xfId="1987" xr:uid="{00000000-0005-0000-0000-0000C6070000}"/>
    <cellStyle name="Normal 41 2 6 2" xfId="3679" xr:uid="{00000000-0005-0000-0000-0000620E0000}"/>
    <cellStyle name="Normal 41 2 6 2 2" xfId="13752" xr:uid="{00000000-0005-0000-0000-0000BB350000}"/>
    <cellStyle name="Normal 41 2 6 2 2 3" xfId="28850" xr:uid="{00000000-0005-0000-0000-0000B5700000}"/>
    <cellStyle name="Normal 41 2 6 2 3" xfId="8732" xr:uid="{00000000-0005-0000-0000-00001F220000}"/>
    <cellStyle name="Normal 41 2 6 2 3 3" xfId="23833" xr:uid="{00000000-0005-0000-0000-00001C5D0000}"/>
    <cellStyle name="Normal 41 2 6 2 5" xfId="18820" xr:uid="{00000000-0005-0000-0000-000087490000}"/>
    <cellStyle name="Normal 41 2 6 3" xfId="5371" xr:uid="{00000000-0005-0000-0000-0000FE140000}"/>
    <cellStyle name="Normal 41 2 6 3 2" xfId="15423" xr:uid="{00000000-0005-0000-0000-0000423C0000}"/>
    <cellStyle name="Normal 41 2 6 3 2 3" xfId="30521" xr:uid="{00000000-0005-0000-0000-00003C770000}"/>
    <cellStyle name="Normal 41 2 6 3 3" xfId="10403" xr:uid="{00000000-0005-0000-0000-0000A6280000}"/>
    <cellStyle name="Normal 41 2 6 3 3 3" xfId="25504" xr:uid="{00000000-0005-0000-0000-0000A3630000}"/>
    <cellStyle name="Normal 41 2 6 3 5" xfId="20491" xr:uid="{00000000-0005-0000-0000-00000E500000}"/>
    <cellStyle name="Normal 41 2 6 4" xfId="12081" xr:uid="{00000000-0005-0000-0000-0000342F0000}"/>
    <cellStyle name="Normal 41 2 6 4 3" xfId="27179" xr:uid="{00000000-0005-0000-0000-00002E6A0000}"/>
    <cellStyle name="Normal 41 2 6 5" xfId="7060" xr:uid="{00000000-0005-0000-0000-0000971B0000}"/>
    <cellStyle name="Normal 41 2 6 5 3" xfId="22162" xr:uid="{00000000-0005-0000-0000-000095560000}"/>
    <cellStyle name="Normal 41 2 6 7" xfId="17149" xr:uid="{00000000-0005-0000-0000-000000430000}"/>
    <cellStyle name="Normal 41 2 7" xfId="2838" xr:uid="{00000000-0005-0000-0000-0000190B0000}"/>
    <cellStyle name="Normal 41 2 7 2" xfId="12916" xr:uid="{00000000-0005-0000-0000-000077320000}"/>
    <cellStyle name="Normal 41 2 7 2 3" xfId="28014" xr:uid="{00000000-0005-0000-0000-0000716D0000}"/>
    <cellStyle name="Normal 41 2 7 3" xfId="7896" xr:uid="{00000000-0005-0000-0000-0000DB1E0000}"/>
    <cellStyle name="Normal 41 2 7 3 3" xfId="22997" xr:uid="{00000000-0005-0000-0000-0000D8590000}"/>
    <cellStyle name="Normal 41 2 7 5" xfId="17984" xr:uid="{00000000-0005-0000-0000-000043460000}"/>
    <cellStyle name="Normal 41 2 8" xfId="4532" xr:uid="{00000000-0005-0000-0000-0000B7110000}"/>
    <cellStyle name="Normal 41 2 8 2" xfId="14587" xr:uid="{00000000-0005-0000-0000-0000FE380000}"/>
    <cellStyle name="Normal 41 2 8 2 3" xfId="29685" xr:uid="{00000000-0005-0000-0000-0000F8730000}"/>
    <cellStyle name="Normal 41 2 8 3" xfId="9567" xr:uid="{00000000-0005-0000-0000-000062250000}"/>
    <cellStyle name="Normal 41 2 8 3 3" xfId="24668" xr:uid="{00000000-0005-0000-0000-00005F600000}"/>
    <cellStyle name="Normal 41 2 8 5" xfId="19655" xr:uid="{00000000-0005-0000-0000-0000CA4C0000}"/>
    <cellStyle name="Normal 41 2 9" xfId="11243" xr:uid="{00000000-0005-0000-0000-0000EE2B0000}"/>
    <cellStyle name="Normal 41 2 9 3" xfId="26343" xr:uid="{00000000-0005-0000-0000-0000EA660000}"/>
    <cellStyle name="Normal 42" xfId="172" xr:uid="{00000000-0005-0000-0000-0000AC000000}"/>
    <cellStyle name="Normal 42 2" xfId="861" xr:uid="{00000000-0005-0000-0000-00005F030000}"/>
    <cellStyle name="Normal 42 2 10" xfId="6223" xr:uid="{00000000-0005-0000-0000-000052180000}"/>
    <cellStyle name="Normal 42 2 10 3" xfId="21327" xr:uid="{00000000-0005-0000-0000-000052530000}"/>
    <cellStyle name="Normal 42 2 12" xfId="16312" xr:uid="{00000000-0005-0000-0000-0000BB3F0000}"/>
    <cellStyle name="Normal 42 2 2" xfId="1187" xr:uid="{00000000-0005-0000-0000-0000A6040000}"/>
    <cellStyle name="Normal 42 2 2 11" xfId="16366" xr:uid="{00000000-0005-0000-0000-0000F13F0000}"/>
    <cellStyle name="Normal 42 2 2 2" xfId="1295" xr:uid="{00000000-0005-0000-0000-000012050000}"/>
    <cellStyle name="Normal 42 2 2 2 10" xfId="16470" xr:uid="{00000000-0005-0000-0000-000059400000}"/>
    <cellStyle name="Normal 42 2 2 2 2" xfId="1512" xr:uid="{00000000-0005-0000-0000-0000EB050000}"/>
    <cellStyle name="Normal 42 2 2 2 2 2" xfId="1933" xr:uid="{00000000-0005-0000-0000-000090070000}"/>
    <cellStyle name="Normal 42 2 2 2 2 2 2" xfId="2772" xr:uid="{00000000-0005-0000-0000-0000D70A0000}"/>
    <cellStyle name="Normal 42 2 2 2 2 2 2 2" xfId="4462" xr:uid="{00000000-0005-0000-0000-000071110000}"/>
    <cellStyle name="Normal 42 2 2 2 2 2 2 2 2" xfId="14535" xr:uid="{00000000-0005-0000-0000-0000CA380000}"/>
    <cellStyle name="Normal 42 2 2 2 2 2 2 2 2 3" xfId="29633" xr:uid="{00000000-0005-0000-0000-0000C4730000}"/>
    <cellStyle name="Normal 42 2 2 2 2 2 2 2 3" xfId="9515" xr:uid="{00000000-0005-0000-0000-00002E250000}"/>
    <cellStyle name="Normal 42 2 2 2 2 2 2 2 3 3" xfId="24616" xr:uid="{00000000-0005-0000-0000-00002B600000}"/>
    <cellStyle name="Normal 42 2 2 2 2 2 2 2 5" xfId="19603" xr:uid="{00000000-0005-0000-0000-0000964C0000}"/>
    <cellStyle name="Normal 42 2 2 2 2 2 2 3" xfId="6154" xr:uid="{00000000-0005-0000-0000-00000D180000}"/>
    <cellStyle name="Normal 42 2 2 2 2 2 2 3 2" xfId="16206" xr:uid="{00000000-0005-0000-0000-0000513F0000}"/>
    <cellStyle name="Normal 42 2 2 2 2 2 2 3 3" xfId="11186" xr:uid="{00000000-0005-0000-0000-0000B52B0000}"/>
    <cellStyle name="Normal 42 2 2 2 2 2 2 3 3 3" xfId="26287" xr:uid="{00000000-0005-0000-0000-0000B2660000}"/>
    <cellStyle name="Normal 42 2 2 2 2 2 2 3 5" xfId="21274" xr:uid="{00000000-0005-0000-0000-00001D530000}"/>
    <cellStyle name="Normal 42 2 2 2 2 2 2 4" xfId="12864" xr:uid="{00000000-0005-0000-0000-000043320000}"/>
    <cellStyle name="Normal 42 2 2 2 2 2 2 4 3" xfId="27962" xr:uid="{00000000-0005-0000-0000-00003D6D0000}"/>
    <cellStyle name="Normal 42 2 2 2 2 2 2 5" xfId="7843" xr:uid="{00000000-0005-0000-0000-0000A61E0000}"/>
    <cellStyle name="Normal 42 2 2 2 2 2 2 5 3" xfId="22945" xr:uid="{00000000-0005-0000-0000-0000A4590000}"/>
    <cellStyle name="Normal 42 2 2 2 2 2 2 7" xfId="17932" xr:uid="{00000000-0005-0000-0000-00000F460000}"/>
    <cellStyle name="Normal 42 2 2 2 2 2 3" xfId="3625" xr:uid="{00000000-0005-0000-0000-00002C0E0000}"/>
    <cellStyle name="Normal 42 2 2 2 2 2 3 2" xfId="13699" xr:uid="{00000000-0005-0000-0000-000086350000}"/>
    <cellStyle name="Normal 42 2 2 2 2 2 3 2 3" xfId="28797" xr:uid="{00000000-0005-0000-0000-000080700000}"/>
    <cellStyle name="Normal 42 2 2 2 2 2 3 3" xfId="8679" xr:uid="{00000000-0005-0000-0000-0000EA210000}"/>
    <cellStyle name="Normal 42 2 2 2 2 2 3 3 3" xfId="23780" xr:uid="{00000000-0005-0000-0000-0000E75C0000}"/>
    <cellStyle name="Normal 42 2 2 2 2 2 3 5" xfId="18767" xr:uid="{00000000-0005-0000-0000-000052490000}"/>
    <cellStyle name="Normal 42 2 2 2 2 2 4" xfId="5318" xr:uid="{00000000-0005-0000-0000-0000C9140000}"/>
    <cellStyle name="Normal 42 2 2 2 2 2 4 2" xfId="15370" xr:uid="{00000000-0005-0000-0000-00000D3C0000}"/>
    <cellStyle name="Normal 42 2 2 2 2 2 4 2 3" xfId="30468" xr:uid="{00000000-0005-0000-0000-000007770000}"/>
    <cellStyle name="Normal 42 2 2 2 2 2 4 3" xfId="10350" xr:uid="{00000000-0005-0000-0000-000071280000}"/>
    <cellStyle name="Normal 42 2 2 2 2 2 4 3 3" xfId="25451" xr:uid="{00000000-0005-0000-0000-00006E630000}"/>
    <cellStyle name="Normal 42 2 2 2 2 2 4 5" xfId="20438" xr:uid="{00000000-0005-0000-0000-0000D94F0000}"/>
    <cellStyle name="Normal 42 2 2 2 2 2 5" xfId="12028" xr:uid="{00000000-0005-0000-0000-0000FF2E0000}"/>
    <cellStyle name="Normal 42 2 2 2 2 2 5 3" xfId="27126" xr:uid="{00000000-0005-0000-0000-0000F9690000}"/>
    <cellStyle name="Normal 42 2 2 2 2 2 6" xfId="7007" xr:uid="{00000000-0005-0000-0000-0000621B0000}"/>
    <cellStyle name="Normal 42 2 2 2 2 2 6 3" xfId="22109" xr:uid="{00000000-0005-0000-0000-000060560000}"/>
    <cellStyle name="Normal 42 2 2 2 2 2 8" xfId="17096" xr:uid="{00000000-0005-0000-0000-0000CB420000}"/>
    <cellStyle name="Normal 42 2 2 2 2 3" xfId="2354" xr:uid="{00000000-0005-0000-0000-000035090000}"/>
    <cellStyle name="Normal 42 2 2 2 2 3 2" xfId="4044" xr:uid="{00000000-0005-0000-0000-0000CF0F0000}"/>
    <cellStyle name="Normal 42 2 2 2 2 3 2 2" xfId="14117" xr:uid="{00000000-0005-0000-0000-000028370000}"/>
    <cellStyle name="Normal 42 2 2 2 2 3 2 2 3" xfId="29215" xr:uid="{00000000-0005-0000-0000-000022720000}"/>
    <cellStyle name="Normal 42 2 2 2 2 3 2 3" xfId="9097" xr:uid="{00000000-0005-0000-0000-00008C230000}"/>
    <cellStyle name="Normal 42 2 2 2 2 3 2 3 3" xfId="24198" xr:uid="{00000000-0005-0000-0000-0000895E0000}"/>
    <cellStyle name="Normal 42 2 2 2 2 3 2 5" xfId="19185" xr:uid="{00000000-0005-0000-0000-0000F44A0000}"/>
    <cellStyle name="Normal 42 2 2 2 2 3 3" xfId="5736" xr:uid="{00000000-0005-0000-0000-00006B160000}"/>
    <cellStyle name="Normal 42 2 2 2 2 3 3 2" xfId="15788" xr:uid="{00000000-0005-0000-0000-0000AF3D0000}"/>
    <cellStyle name="Normal 42 2 2 2 2 3 3 2 3" xfId="30886" xr:uid="{00000000-0005-0000-0000-0000A9780000}"/>
    <cellStyle name="Normal 42 2 2 2 2 3 3 3" xfId="10768" xr:uid="{00000000-0005-0000-0000-0000132A0000}"/>
    <cellStyle name="Normal 42 2 2 2 2 3 3 3 3" xfId="25869" xr:uid="{00000000-0005-0000-0000-000010650000}"/>
    <cellStyle name="Normal 42 2 2 2 2 3 3 5" xfId="20856" xr:uid="{00000000-0005-0000-0000-00007B510000}"/>
    <cellStyle name="Normal 42 2 2 2 2 3 4" xfId="12446" xr:uid="{00000000-0005-0000-0000-0000A1300000}"/>
    <cellStyle name="Normal 42 2 2 2 2 3 4 3" xfId="27544" xr:uid="{00000000-0005-0000-0000-00009B6B0000}"/>
    <cellStyle name="Normal 42 2 2 2 2 3 5" xfId="7425" xr:uid="{00000000-0005-0000-0000-0000041D0000}"/>
    <cellStyle name="Normal 42 2 2 2 2 3 5 3" xfId="22527" xr:uid="{00000000-0005-0000-0000-000002580000}"/>
    <cellStyle name="Normal 42 2 2 2 2 3 7" xfId="17514" xr:uid="{00000000-0005-0000-0000-00006D440000}"/>
    <cellStyle name="Normal 42 2 2 2 2 4" xfId="3207" xr:uid="{00000000-0005-0000-0000-00008A0C0000}"/>
    <cellStyle name="Normal 42 2 2 2 2 4 2" xfId="13281" xr:uid="{00000000-0005-0000-0000-0000E4330000}"/>
    <cellStyle name="Normal 42 2 2 2 2 4 2 3" xfId="28379" xr:uid="{00000000-0005-0000-0000-0000DE6E0000}"/>
    <cellStyle name="Normal 42 2 2 2 2 4 3" xfId="8261" xr:uid="{00000000-0005-0000-0000-000048200000}"/>
    <cellStyle name="Normal 42 2 2 2 2 4 3 3" xfId="23362" xr:uid="{00000000-0005-0000-0000-0000455B0000}"/>
    <cellStyle name="Normal 42 2 2 2 2 4 5" xfId="18349" xr:uid="{00000000-0005-0000-0000-0000B0470000}"/>
    <cellStyle name="Normal 42 2 2 2 2 5" xfId="4900" xr:uid="{00000000-0005-0000-0000-000027130000}"/>
    <cellStyle name="Normal 42 2 2 2 2 5 2" xfId="14952" xr:uid="{00000000-0005-0000-0000-00006B3A0000}"/>
    <cellStyle name="Normal 42 2 2 2 2 5 2 3" xfId="30050" xr:uid="{00000000-0005-0000-0000-000065750000}"/>
    <cellStyle name="Normal 42 2 2 2 2 5 3" xfId="9932" xr:uid="{00000000-0005-0000-0000-0000CF260000}"/>
    <cellStyle name="Normal 42 2 2 2 2 5 3 3" xfId="25033" xr:uid="{00000000-0005-0000-0000-0000CC610000}"/>
    <cellStyle name="Normal 42 2 2 2 2 5 5" xfId="20020" xr:uid="{00000000-0005-0000-0000-0000374E0000}"/>
    <cellStyle name="Normal 42 2 2 2 2 6" xfId="11610" xr:uid="{00000000-0005-0000-0000-00005D2D0000}"/>
    <cellStyle name="Normal 42 2 2 2 2 6 3" xfId="26708" xr:uid="{00000000-0005-0000-0000-000057680000}"/>
    <cellStyle name="Normal 42 2 2 2 2 7" xfId="6589" xr:uid="{00000000-0005-0000-0000-0000C0190000}"/>
    <cellStyle name="Normal 42 2 2 2 2 7 3" xfId="21691" xr:uid="{00000000-0005-0000-0000-0000BE540000}"/>
    <cellStyle name="Normal 42 2 2 2 2 9" xfId="16678" xr:uid="{00000000-0005-0000-0000-000029410000}"/>
    <cellStyle name="Normal 42 2 2 2 3" xfId="1725" xr:uid="{00000000-0005-0000-0000-0000C0060000}"/>
    <cellStyle name="Normal 42 2 2 2 3 2" xfId="2564" xr:uid="{00000000-0005-0000-0000-0000070A0000}"/>
    <cellStyle name="Normal 42 2 2 2 3 2 2" xfId="4254" xr:uid="{00000000-0005-0000-0000-0000A1100000}"/>
    <cellStyle name="Normal 42 2 2 2 3 2 2 2" xfId="14327" xr:uid="{00000000-0005-0000-0000-0000FA370000}"/>
    <cellStyle name="Normal 42 2 2 2 3 2 2 2 3" xfId="29425" xr:uid="{00000000-0005-0000-0000-0000F4720000}"/>
    <cellStyle name="Normal 42 2 2 2 3 2 2 3" xfId="9307" xr:uid="{00000000-0005-0000-0000-00005E240000}"/>
    <cellStyle name="Normal 42 2 2 2 3 2 2 3 3" xfId="24408" xr:uid="{00000000-0005-0000-0000-00005B5F0000}"/>
    <cellStyle name="Normal 42 2 2 2 3 2 2 5" xfId="19395" xr:uid="{00000000-0005-0000-0000-0000C64B0000}"/>
    <cellStyle name="Normal 42 2 2 2 3 2 3" xfId="5946" xr:uid="{00000000-0005-0000-0000-00003D170000}"/>
    <cellStyle name="Normal 42 2 2 2 3 2 3 2" xfId="15998" xr:uid="{00000000-0005-0000-0000-0000813E0000}"/>
    <cellStyle name="Normal 42 2 2 2 3 2 3 2 3" xfId="31096" xr:uid="{00000000-0005-0000-0000-00007B790000}"/>
    <cellStyle name="Normal 42 2 2 2 3 2 3 3" xfId="10978" xr:uid="{00000000-0005-0000-0000-0000E52A0000}"/>
    <cellStyle name="Normal 42 2 2 2 3 2 3 3 3" xfId="26079" xr:uid="{00000000-0005-0000-0000-0000E2650000}"/>
    <cellStyle name="Normal 42 2 2 2 3 2 3 5" xfId="21066" xr:uid="{00000000-0005-0000-0000-00004D520000}"/>
    <cellStyle name="Normal 42 2 2 2 3 2 4" xfId="12656" xr:uid="{00000000-0005-0000-0000-000073310000}"/>
    <cellStyle name="Normal 42 2 2 2 3 2 4 3" xfId="27754" xr:uid="{00000000-0005-0000-0000-00006D6C0000}"/>
    <cellStyle name="Normal 42 2 2 2 3 2 5" xfId="7635" xr:uid="{00000000-0005-0000-0000-0000D61D0000}"/>
    <cellStyle name="Normal 42 2 2 2 3 2 5 3" xfId="22737" xr:uid="{00000000-0005-0000-0000-0000D4580000}"/>
    <cellStyle name="Normal 42 2 2 2 3 2 7" xfId="17724" xr:uid="{00000000-0005-0000-0000-00003F450000}"/>
    <cellStyle name="Normal 42 2 2 2 3 3" xfId="3417" xr:uid="{00000000-0005-0000-0000-00005C0D0000}"/>
    <cellStyle name="Normal 42 2 2 2 3 3 2" xfId="13491" xr:uid="{00000000-0005-0000-0000-0000B6340000}"/>
    <cellStyle name="Normal 42 2 2 2 3 3 2 3" xfId="28589" xr:uid="{00000000-0005-0000-0000-0000B06F0000}"/>
    <cellStyle name="Normal 42 2 2 2 3 3 3" xfId="8471" xr:uid="{00000000-0005-0000-0000-00001A210000}"/>
    <cellStyle name="Normal 42 2 2 2 3 3 3 3" xfId="23572" xr:uid="{00000000-0005-0000-0000-0000175C0000}"/>
    <cellStyle name="Normal 42 2 2 2 3 3 5" xfId="18559" xr:uid="{00000000-0005-0000-0000-000082480000}"/>
    <cellStyle name="Normal 42 2 2 2 3 4" xfId="5110" xr:uid="{00000000-0005-0000-0000-0000F9130000}"/>
    <cellStyle name="Normal 42 2 2 2 3 4 2" xfId="15162" xr:uid="{00000000-0005-0000-0000-00003D3B0000}"/>
    <cellStyle name="Normal 42 2 2 2 3 4 2 3" xfId="30260" xr:uid="{00000000-0005-0000-0000-000037760000}"/>
    <cellStyle name="Normal 42 2 2 2 3 4 3" xfId="10142" xr:uid="{00000000-0005-0000-0000-0000A1270000}"/>
    <cellStyle name="Normal 42 2 2 2 3 4 3 3" xfId="25243" xr:uid="{00000000-0005-0000-0000-00009E620000}"/>
    <cellStyle name="Normal 42 2 2 2 3 4 5" xfId="20230" xr:uid="{00000000-0005-0000-0000-0000094F0000}"/>
    <cellStyle name="Normal 42 2 2 2 3 5" xfId="11820" xr:uid="{00000000-0005-0000-0000-00002F2E0000}"/>
    <cellStyle name="Normal 42 2 2 2 3 5 3" xfId="26918" xr:uid="{00000000-0005-0000-0000-000029690000}"/>
    <cellStyle name="Normal 42 2 2 2 3 6" xfId="6799" xr:uid="{00000000-0005-0000-0000-0000921A0000}"/>
    <cellStyle name="Normal 42 2 2 2 3 6 3" xfId="21901" xr:uid="{00000000-0005-0000-0000-000090550000}"/>
    <cellStyle name="Normal 42 2 2 2 3 8" xfId="16888" xr:uid="{00000000-0005-0000-0000-0000FB410000}"/>
    <cellStyle name="Normal 42 2 2 2 4" xfId="2146" xr:uid="{00000000-0005-0000-0000-000065080000}"/>
    <cellStyle name="Normal 42 2 2 2 4 2" xfId="3836" xr:uid="{00000000-0005-0000-0000-0000FF0E0000}"/>
    <cellStyle name="Normal 42 2 2 2 4 2 2" xfId="13909" xr:uid="{00000000-0005-0000-0000-000058360000}"/>
    <cellStyle name="Normal 42 2 2 2 4 2 2 3" xfId="29007" xr:uid="{00000000-0005-0000-0000-000052710000}"/>
    <cellStyle name="Normal 42 2 2 2 4 2 3" xfId="8889" xr:uid="{00000000-0005-0000-0000-0000BC220000}"/>
    <cellStyle name="Normal 42 2 2 2 4 2 3 3" xfId="23990" xr:uid="{00000000-0005-0000-0000-0000B95D0000}"/>
    <cellStyle name="Normal 42 2 2 2 4 2 5" xfId="18977" xr:uid="{00000000-0005-0000-0000-0000244A0000}"/>
    <cellStyle name="Normal 42 2 2 2 4 3" xfId="5528" xr:uid="{00000000-0005-0000-0000-00009B150000}"/>
    <cellStyle name="Normal 42 2 2 2 4 3 2" xfId="15580" xr:uid="{00000000-0005-0000-0000-0000DF3C0000}"/>
    <cellStyle name="Normal 42 2 2 2 4 3 2 3" xfId="30678" xr:uid="{00000000-0005-0000-0000-0000D9770000}"/>
    <cellStyle name="Normal 42 2 2 2 4 3 3" xfId="10560" xr:uid="{00000000-0005-0000-0000-000043290000}"/>
    <cellStyle name="Normal 42 2 2 2 4 3 3 3" xfId="25661" xr:uid="{00000000-0005-0000-0000-000040640000}"/>
    <cellStyle name="Normal 42 2 2 2 4 3 5" xfId="20648" xr:uid="{00000000-0005-0000-0000-0000AB500000}"/>
    <cellStyle name="Normal 42 2 2 2 4 4" xfId="12238" xr:uid="{00000000-0005-0000-0000-0000D12F0000}"/>
    <cellStyle name="Normal 42 2 2 2 4 4 3" xfId="27336" xr:uid="{00000000-0005-0000-0000-0000CB6A0000}"/>
    <cellStyle name="Normal 42 2 2 2 4 5" xfId="7217" xr:uid="{00000000-0005-0000-0000-0000341C0000}"/>
    <cellStyle name="Normal 42 2 2 2 4 5 3" xfId="22319" xr:uid="{00000000-0005-0000-0000-000032570000}"/>
    <cellStyle name="Normal 42 2 2 2 4 7" xfId="17306" xr:uid="{00000000-0005-0000-0000-00009D430000}"/>
    <cellStyle name="Normal 42 2 2 2 5" xfId="2999" xr:uid="{00000000-0005-0000-0000-0000BA0B0000}"/>
    <cellStyle name="Normal 42 2 2 2 5 2" xfId="13073" xr:uid="{00000000-0005-0000-0000-000014330000}"/>
    <cellStyle name="Normal 42 2 2 2 5 2 3" xfId="28171" xr:uid="{00000000-0005-0000-0000-00000E6E0000}"/>
    <cellStyle name="Normal 42 2 2 2 5 3" xfId="8053" xr:uid="{00000000-0005-0000-0000-0000781F0000}"/>
    <cellStyle name="Normal 42 2 2 2 5 3 3" xfId="23154" xr:uid="{00000000-0005-0000-0000-0000755A0000}"/>
    <cellStyle name="Normal 42 2 2 2 5 5" xfId="18141" xr:uid="{00000000-0005-0000-0000-0000E0460000}"/>
    <cellStyle name="Normal 42 2 2 2 6" xfId="4692" xr:uid="{00000000-0005-0000-0000-000057120000}"/>
    <cellStyle name="Normal 42 2 2 2 6 2" xfId="14744" xr:uid="{00000000-0005-0000-0000-00009B390000}"/>
    <cellStyle name="Normal 42 2 2 2 6 2 3" xfId="29842" xr:uid="{00000000-0005-0000-0000-000095740000}"/>
    <cellStyle name="Normal 42 2 2 2 6 3" xfId="9724" xr:uid="{00000000-0005-0000-0000-0000FF250000}"/>
    <cellStyle name="Normal 42 2 2 2 6 3 3" xfId="24825" xr:uid="{00000000-0005-0000-0000-0000FC600000}"/>
    <cellStyle name="Normal 42 2 2 2 6 5" xfId="19812" xr:uid="{00000000-0005-0000-0000-0000674D0000}"/>
    <cellStyle name="Normal 42 2 2 2 7" xfId="11402" xr:uid="{00000000-0005-0000-0000-00008D2C0000}"/>
    <cellStyle name="Normal 42 2 2 2 7 3" xfId="26500" xr:uid="{00000000-0005-0000-0000-000087670000}"/>
    <cellStyle name="Normal 42 2 2 2 8" xfId="6381" xr:uid="{00000000-0005-0000-0000-0000F0180000}"/>
    <cellStyle name="Normal 42 2 2 2 8 3" xfId="21483" xr:uid="{00000000-0005-0000-0000-0000EE530000}"/>
    <cellStyle name="Normal 42 2 2 3" xfId="1408" xr:uid="{00000000-0005-0000-0000-000083050000}"/>
    <cellStyle name="Normal 42 2 2 3 2" xfId="1829" xr:uid="{00000000-0005-0000-0000-000028070000}"/>
    <cellStyle name="Normal 42 2 2 3 2 2" xfId="2668" xr:uid="{00000000-0005-0000-0000-00006F0A0000}"/>
    <cellStyle name="Normal 42 2 2 3 2 2 2" xfId="4358" xr:uid="{00000000-0005-0000-0000-000009110000}"/>
    <cellStyle name="Normal 42 2 2 3 2 2 2 2" xfId="14431" xr:uid="{00000000-0005-0000-0000-000062380000}"/>
    <cellStyle name="Normal 42 2 2 3 2 2 2 2 3" xfId="29529" xr:uid="{00000000-0005-0000-0000-00005C730000}"/>
    <cellStyle name="Normal 42 2 2 3 2 2 2 3" xfId="9411" xr:uid="{00000000-0005-0000-0000-0000C6240000}"/>
    <cellStyle name="Normal 42 2 2 3 2 2 2 3 3" xfId="24512" xr:uid="{00000000-0005-0000-0000-0000C35F0000}"/>
    <cellStyle name="Normal 42 2 2 3 2 2 2 5" xfId="19499" xr:uid="{00000000-0005-0000-0000-00002E4C0000}"/>
    <cellStyle name="Normal 42 2 2 3 2 2 3" xfId="6050" xr:uid="{00000000-0005-0000-0000-0000A5170000}"/>
    <cellStyle name="Normal 42 2 2 3 2 2 3 2" xfId="16102" xr:uid="{00000000-0005-0000-0000-0000E93E0000}"/>
    <cellStyle name="Normal 42 2 2 3 2 2 3 2 3" xfId="31200" xr:uid="{00000000-0005-0000-0000-0000E3790000}"/>
    <cellStyle name="Normal 42 2 2 3 2 2 3 3" xfId="11082" xr:uid="{00000000-0005-0000-0000-00004D2B0000}"/>
    <cellStyle name="Normal 42 2 2 3 2 2 3 3 3" xfId="26183" xr:uid="{00000000-0005-0000-0000-00004A660000}"/>
    <cellStyle name="Normal 42 2 2 3 2 2 3 5" xfId="21170" xr:uid="{00000000-0005-0000-0000-0000B5520000}"/>
    <cellStyle name="Normal 42 2 2 3 2 2 4" xfId="12760" xr:uid="{00000000-0005-0000-0000-0000DB310000}"/>
    <cellStyle name="Normal 42 2 2 3 2 2 4 3" xfId="27858" xr:uid="{00000000-0005-0000-0000-0000D56C0000}"/>
    <cellStyle name="Normal 42 2 2 3 2 2 5" xfId="7739" xr:uid="{00000000-0005-0000-0000-00003E1E0000}"/>
    <cellStyle name="Normal 42 2 2 3 2 2 5 3" xfId="22841" xr:uid="{00000000-0005-0000-0000-00003C590000}"/>
    <cellStyle name="Normal 42 2 2 3 2 2 7" xfId="17828" xr:uid="{00000000-0005-0000-0000-0000A7450000}"/>
    <cellStyle name="Normal 42 2 2 3 2 3" xfId="3521" xr:uid="{00000000-0005-0000-0000-0000C40D0000}"/>
    <cellStyle name="Normal 42 2 2 3 2 3 2" xfId="13595" xr:uid="{00000000-0005-0000-0000-00001E350000}"/>
    <cellStyle name="Normal 42 2 2 3 2 3 2 3" xfId="28693" xr:uid="{00000000-0005-0000-0000-000018700000}"/>
    <cellStyle name="Normal 42 2 2 3 2 3 3" xfId="8575" xr:uid="{00000000-0005-0000-0000-000082210000}"/>
    <cellStyle name="Normal 42 2 2 3 2 3 3 3" xfId="23676" xr:uid="{00000000-0005-0000-0000-00007F5C0000}"/>
    <cellStyle name="Normal 42 2 2 3 2 3 5" xfId="18663" xr:uid="{00000000-0005-0000-0000-0000EA480000}"/>
    <cellStyle name="Normal 42 2 2 3 2 4" xfId="5214" xr:uid="{00000000-0005-0000-0000-000061140000}"/>
    <cellStyle name="Normal 42 2 2 3 2 4 2" xfId="15266" xr:uid="{00000000-0005-0000-0000-0000A53B0000}"/>
    <cellStyle name="Normal 42 2 2 3 2 4 2 3" xfId="30364" xr:uid="{00000000-0005-0000-0000-00009F760000}"/>
    <cellStyle name="Normal 42 2 2 3 2 4 3" xfId="10246" xr:uid="{00000000-0005-0000-0000-000009280000}"/>
    <cellStyle name="Normal 42 2 2 3 2 4 3 3" xfId="25347" xr:uid="{00000000-0005-0000-0000-000006630000}"/>
    <cellStyle name="Normal 42 2 2 3 2 4 5" xfId="20334" xr:uid="{00000000-0005-0000-0000-0000714F0000}"/>
    <cellStyle name="Normal 42 2 2 3 2 5" xfId="11924" xr:uid="{00000000-0005-0000-0000-0000972E0000}"/>
    <cellStyle name="Normal 42 2 2 3 2 5 3" xfId="27022" xr:uid="{00000000-0005-0000-0000-000091690000}"/>
    <cellStyle name="Normal 42 2 2 3 2 6" xfId="6903" xr:uid="{00000000-0005-0000-0000-0000FA1A0000}"/>
    <cellStyle name="Normal 42 2 2 3 2 6 3" xfId="22005" xr:uid="{00000000-0005-0000-0000-0000F8550000}"/>
    <cellStyle name="Normal 42 2 2 3 2 8" xfId="16992" xr:uid="{00000000-0005-0000-0000-000063420000}"/>
    <cellStyle name="Normal 42 2 2 3 3" xfId="2250" xr:uid="{00000000-0005-0000-0000-0000CD080000}"/>
    <cellStyle name="Normal 42 2 2 3 3 2" xfId="3940" xr:uid="{00000000-0005-0000-0000-0000670F0000}"/>
    <cellStyle name="Normal 42 2 2 3 3 2 2" xfId="14013" xr:uid="{00000000-0005-0000-0000-0000C0360000}"/>
    <cellStyle name="Normal 42 2 2 3 3 2 2 3" xfId="29111" xr:uid="{00000000-0005-0000-0000-0000BA710000}"/>
    <cellStyle name="Normal 42 2 2 3 3 2 3" xfId="8993" xr:uid="{00000000-0005-0000-0000-000024230000}"/>
    <cellStyle name="Normal 42 2 2 3 3 2 3 3" xfId="24094" xr:uid="{00000000-0005-0000-0000-0000215E0000}"/>
    <cellStyle name="Normal 42 2 2 3 3 2 5" xfId="19081" xr:uid="{00000000-0005-0000-0000-00008C4A0000}"/>
    <cellStyle name="Normal 42 2 2 3 3 3" xfId="5632" xr:uid="{00000000-0005-0000-0000-000003160000}"/>
    <cellStyle name="Normal 42 2 2 3 3 3 2" xfId="15684" xr:uid="{00000000-0005-0000-0000-0000473D0000}"/>
    <cellStyle name="Normal 42 2 2 3 3 3 2 3" xfId="30782" xr:uid="{00000000-0005-0000-0000-000041780000}"/>
    <cellStyle name="Normal 42 2 2 3 3 3 3" xfId="10664" xr:uid="{00000000-0005-0000-0000-0000AB290000}"/>
    <cellStyle name="Normal 42 2 2 3 3 3 3 3" xfId="25765" xr:uid="{00000000-0005-0000-0000-0000A8640000}"/>
    <cellStyle name="Normal 42 2 2 3 3 3 5" xfId="20752" xr:uid="{00000000-0005-0000-0000-000013510000}"/>
    <cellStyle name="Normal 42 2 2 3 3 4" xfId="12342" xr:uid="{00000000-0005-0000-0000-000039300000}"/>
    <cellStyle name="Normal 42 2 2 3 3 4 3" xfId="27440" xr:uid="{00000000-0005-0000-0000-0000336B0000}"/>
    <cellStyle name="Normal 42 2 2 3 3 5" xfId="7321" xr:uid="{00000000-0005-0000-0000-00009C1C0000}"/>
    <cellStyle name="Normal 42 2 2 3 3 5 3" xfId="22423" xr:uid="{00000000-0005-0000-0000-00009A570000}"/>
    <cellStyle name="Normal 42 2 2 3 3 7" xfId="17410" xr:uid="{00000000-0005-0000-0000-000005440000}"/>
    <cellStyle name="Normal 42 2 2 3 4" xfId="3103" xr:uid="{00000000-0005-0000-0000-0000220C0000}"/>
    <cellStyle name="Normal 42 2 2 3 4 2" xfId="13177" xr:uid="{00000000-0005-0000-0000-00007C330000}"/>
    <cellStyle name="Normal 42 2 2 3 4 2 3" xfId="28275" xr:uid="{00000000-0005-0000-0000-0000766E0000}"/>
    <cellStyle name="Normal 42 2 2 3 4 3" xfId="8157" xr:uid="{00000000-0005-0000-0000-0000E01F0000}"/>
    <cellStyle name="Normal 42 2 2 3 4 3 3" xfId="23258" xr:uid="{00000000-0005-0000-0000-0000DD5A0000}"/>
    <cellStyle name="Normal 42 2 2 3 4 5" xfId="18245" xr:uid="{00000000-0005-0000-0000-000048470000}"/>
    <cellStyle name="Normal 42 2 2 3 5" xfId="4796" xr:uid="{00000000-0005-0000-0000-0000BF120000}"/>
    <cellStyle name="Normal 42 2 2 3 5 2" xfId="14848" xr:uid="{00000000-0005-0000-0000-0000033A0000}"/>
    <cellStyle name="Normal 42 2 2 3 5 2 3" xfId="29946" xr:uid="{00000000-0005-0000-0000-0000FD740000}"/>
    <cellStyle name="Normal 42 2 2 3 5 3" xfId="9828" xr:uid="{00000000-0005-0000-0000-000067260000}"/>
    <cellStyle name="Normal 42 2 2 3 5 3 3" xfId="24929" xr:uid="{00000000-0005-0000-0000-000064610000}"/>
    <cellStyle name="Normal 42 2 2 3 5 5" xfId="19916" xr:uid="{00000000-0005-0000-0000-0000CF4D0000}"/>
    <cellStyle name="Normal 42 2 2 3 6" xfId="11506" xr:uid="{00000000-0005-0000-0000-0000F52C0000}"/>
    <cellStyle name="Normal 42 2 2 3 6 3" xfId="26604" xr:uid="{00000000-0005-0000-0000-0000EF670000}"/>
    <cellStyle name="Normal 42 2 2 3 7" xfId="6485" xr:uid="{00000000-0005-0000-0000-000058190000}"/>
    <cellStyle name="Normal 42 2 2 3 7 3" xfId="21587" xr:uid="{00000000-0005-0000-0000-000056540000}"/>
    <cellStyle name="Normal 42 2 2 3 9" xfId="16574" xr:uid="{00000000-0005-0000-0000-0000C1400000}"/>
    <cellStyle name="Normal 42 2 2 4" xfId="1621" xr:uid="{00000000-0005-0000-0000-000058060000}"/>
    <cellStyle name="Normal 42 2 2 4 2" xfId="2460" xr:uid="{00000000-0005-0000-0000-00009F090000}"/>
    <cellStyle name="Normal 42 2 2 4 2 2" xfId="4150" xr:uid="{00000000-0005-0000-0000-000039100000}"/>
    <cellStyle name="Normal 42 2 2 4 2 2 2" xfId="14223" xr:uid="{00000000-0005-0000-0000-000092370000}"/>
    <cellStyle name="Normal 42 2 2 4 2 2 2 3" xfId="29321" xr:uid="{00000000-0005-0000-0000-00008C720000}"/>
    <cellStyle name="Normal 42 2 2 4 2 2 3" xfId="9203" xr:uid="{00000000-0005-0000-0000-0000F6230000}"/>
    <cellStyle name="Normal 42 2 2 4 2 2 3 3" xfId="24304" xr:uid="{00000000-0005-0000-0000-0000F35E0000}"/>
    <cellStyle name="Normal 42 2 2 4 2 2 5" xfId="19291" xr:uid="{00000000-0005-0000-0000-00005E4B0000}"/>
    <cellStyle name="Normal 42 2 2 4 2 3" xfId="5842" xr:uid="{00000000-0005-0000-0000-0000D5160000}"/>
    <cellStyle name="Normal 42 2 2 4 2 3 2" xfId="15894" xr:uid="{00000000-0005-0000-0000-0000193E0000}"/>
    <cellStyle name="Normal 42 2 2 4 2 3 2 3" xfId="30992" xr:uid="{00000000-0005-0000-0000-000013790000}"/>
    <cellStyle name="Normal 42 2 2 4 2 3 3" xfId="10874" xr:uid="{00000000-0005-0000-0000-00007D2A0000}"/>
    <cellStyle name="Normal 42 2 2 4 2 3 3 3" xfId="25975" xr:uid="{00000000-0005-0000-0000-00007A650000}"/>
    <cellStyle name="Normal 42 2 2 4 2 3 5" xfId="20962" xr:uid="{00000000-0005-0000-0000-0000E5510000}"/>
    <cellStyle name="Normal 42 2 2 4 2 4" xfId="12552" xr:uid="{00000000-0005-0000-0000-00000B310000}"/>
    <cellStyle name="Normal 42 2 2 4 2 4 3" xfId="27650" xr:uid="{00000000-0005-0000-0000-0000056C0000}"/>
    <cellStyle name="Normal 42 2 2 4 2 5" xfId="7531" xr:uid="{00000000-0005-0000-0000-00006E1D0000}"/>
    <cellStyle name="Normal 42 2 2 4 2 5 3" xfId="22633" xr:uid="{00000000-0005-0000-0000-00006C580000}"/>
    <cellStyle name="Normal 42 2 2 4 2 7" xfId="17620" xr:uid="{00000000-0005-0000-0000-0000D7440000}"/>
    <cellStyle name="Normal 42 2 2 4 3" xfId="3313" xr:uid="{00000000-0005-0000-0000-0000F40C0000}"/>
    <cellStyle name="Normal 42 2 2 4 3 2" xfId="13387" xr:uid="{00000000-0005-0000-0000-00004E340000}"/>
    <cellStyle name="Normal 42 2 2 4 3 2 3" xfId="28485" xr:uid="{00000000-0005-0000-0000-0000486F0000}"/>
    <cellStyle name="Normal 42 2 2 4 3 3" xfId="8367" xr:uid="{00000000-0005-0000-0000-0000B2200000}"/>
    <cellStyle name="Normal 42 2 2 4 3 3 3" xfId="23468" xr:uid="{00000000-0005-0000-0000-0000AF5B0000}"/>
    <cellStyle name="Normal 42 2 2 4 3 5" xfId="18455" xr:uid="{00000000-0005-0000-0000-00001A480000}"/>
    <cellStyle name="Normal 42 2 2 4 4" xfId="5006" xr:uid="{00000000-0005-0000-0000-000091130000}"/>
    <cellStyle name="Normal 42 2 2 4 4 2" xfId="15058" xr:uid="{00000000-0005-0000-0000-0000D53A0000}"/>
    <cellStyle name="Normal 42 2 2 4 4 2 3" xfId="30156" xr:uid="{00000000-0005-0000-0000-0000CF750000}"/>
    <cellStyle name="Normal 42 2 2 4 4 3" xfId="10038" xr:uid="{00000000-0005-0000-0000-000039270000}"/>
    <cellStyle name="Normal 42 2 2 4 4 3 3" xfId="25139" xr:uid="{00000000-0005-0000-0000-000036620000}"/>
    <cellStyle name="Normal 42 2 2 4 4 5" xfId="20126" xr:uid="{00000000-0005-0000-0000-0000A14E0000}"/>
    <cellStyle name="Normal 42 2 2 4 5" xfId="11716" xr:uid="{00000000-0005-0000-0000-0000C72D0000}"/>
    <cellStyle name="Normal 42 2 2 4 5 3" xfId="26814" xr:uid="{00000000-0005-0000-0000-0000C1680000}"/>
    <cellStyle name="Normal 42 2 2 4 6" xfId="6695" xr:uid="{00000000-0005-0000-0000-00002A1A0000}"/>
    <cellStyle name="Normal 42 2 2 4 6 3" xfId="21797" xr:uid="{00000000-0005-0000-0000-000028550000}"/>
    <cellStyle name="Normal 42 2 2 4 8" xfId="16784" xr:uid="{00000000-0005-0000-0000-000093410000}"/>
    <cellStyle name="Normal 42 2 2 5" xfId="2042" xr:uid="{00000000-0005-0000-0000-0000FD070000}"/>
    <cellStyle name="Normal 42 2 2 5 2" xfId="3732" xr:uid="{00000000-0005-0000-0000-0000970E0000}"/>
    <cellStyle name="Normal 42 2 2 5 2 2" xfId="13805" xr:uid="{00000000-0005-0000-0000-0000F0350000}"/>
    <cellStyle name="Normal 42 2 2 5 2 2 3" xfId="28903" xr:uid="{00000000-0005-0000-0000-0000EA700000}"/>
    <cellStyle name="Normal 42 2 2 5 2 3" xfId="8785" xr:uid="{00000000-0005-0000-0000-000054220000}"/>
    <cellStyle name="Normal 42 2 2 5 2 3 3" xfId="23886" xr:uid="{00000000-0005-0000-0000-0000515D0000}"/>
    <cellStyle name="Normal 42 2 2 5 2 5" xfId="18873" xr:uid="{00000000-0005-0000-0000-0000BC490000}"/>
    <cellStyle name="Normal 42 2 2 5 3" xfId="5424" xr:uid="{00000000-0005-0000-0000-000033150000}"/>
    <cellStyle name="Normal 42 2 2 5 3 2" xfId="15476" xr:uid="{00000000-0005-0000-0000-0000773C0000}"/>
    <cellStyle name="Normal 42 2 2 5 3 2 3" xfId="30574" xr:uid="{00000000-0005-0000-0000-000071770000}"/>
    <cellStyle name="Normal 42 2 2 5 3 3" xfId="10456" xr:uid="{00000000-0005-0000-0000-0000DB280000}"/>
    <cellStyle name="Normal 42 2 2 5 3 3 3" xfId="25557" xr:uid="{00000000-0005-0000-0000-0000D8630000}"/>
    <cellStyle name="Normal 42 2 2 5 3 5" xfId="20544" xr:uid="{00000000-0005-0000-0000-000043500000}"/>
    <cellStyle name="Normal 42 2 2 5 4" xfId="12134" xr:uid="{00000000-0005-0000-0000-0000692F0000}"/>
    <cellStyle name="Normal 42 2 2 5 4 3" xfId="27232" xr:uid="{00000000-0005-0000-0000-0000636A0000}"/>
    <cellStyle name="Normal 42 2 2 5 5" xfId="7113" xr:uid="{00000000-0005-0000-0000-0000CC1B0000}"/>
    <cellStyle name="Normal 42 2 2 5 5 3" xfId="22215" xr:uid="{00000000-0005-0000-0000-0000CA560000}"/>
    <cellStyle name="Normal 42 2 2 5 7" xfId="17202" xr:uid="{00000000-0005-0000-0000-000035430000}"/>
    <cellStyle name="Normal 42 2 2 6" xfId="2895" xr:uid="{00000000-0005-0000-0000-0000520B0000}"/>
    <cellStyle name="Normal 42 2 2 6 2" xfId="12969" xr:uid="{00000000-0005-0000-0000-0000AC320000}"/>
    <cellStyle name="Normal 42 2 2 6 2 3" xfId="28067" xr:uid="{00000000-0005-0000-0000-0000A66D0000}"/>
    <cellStyle name="Normal 42 2 2 6 3" xfId="7949" xr:uid="{00000000-0005-0000-0000-0000101F0000}"/>
    <cellStyle name="Normal 42 2 2 6 3 3" xfId="23050" xr:uid="{00000000-0005-0000-0000-00000D5A0000}"/>
    <cellStyle name="Normal 42 2 2 6 5" xfId="18037" xr:uid="{00000000-0005-0000-0000-000078460000}"/>
    <cellStyle name="Normal 42 2 2 7" xfId="4588" xr:uid="{00000000-0005-0000-0000-0000EF110000}"/>
    <cellStyle name="Normal 42 2 2 7 2" xfId="14640" xr:uid="{00000000-0005-0000-0000-000033390000}"/>
    <cellStyle name="Normal 42 2 2 7 2 3" xfId="29738" xr:uid="{00000000-0005-0000-0000-00002D740000}"/>
    <cellStyle name="Normal 42 2 2 7 3" xfId="9620" xr:uid="{00000000-0005-0000-0000-000097250000}"/>
    <cellStyle name="Normal 42 2 2 7 3 3" xfId="24721" xr:uid="{00000000-0005-0000-0000-000094600000}"/>
    <cellStyle name="Normal 42 2 2 7 5" xfId="19708" xr:uid="{00000000-0005-0000-0000-0000FF4C0000}"/>
    <cellStyle name="Normal 42 2 2 8" xfId="11298" xr:uid="{00000000-0005-0000-0000-0000252C0000}"/>
    <cellStyle name="Normal 42 2 2 8 3" xfId="26396" xr:uid="{00000000-0005-0000-0000-00001F670000}"/>
    <cellStyle name="Normal 42 2 2 9" xfId="6277" xr:uid="{00000000-0005-0000-0000-000088180000}"/>
    <cellStyle name="Normal 42 2 2 9 3" xfId="21379" xr:uid="{00000000-0005-0000-0000-000086530000}"/>
    <cellStyle name="Normal 42 2 3" xfId="1241" xr:uid="{00000000-0005-0000-0000-0000DC040000}"/>
    <cellStyle name="Normal 42 2 3 10" xfId="16418" xr:uid="{00000000-0005-0000-0000-000025400000}"/>
    <cellStyle name="Normal 42 2 3 2" xfId="1460" xr:uid="{00000000-0005-0000-0000-0000B7050000}"/>
    <cellStyle name="Normal 42 2 3 2 2" xfId="1881" xr:uid="{00000000-0005-0000-0000-00005C070000}"/>
    <cellStyle name="Normal 42 2 3 2 2 2" xfId="2720" xr:uid="{00000000-0005-0000-0000-0000A30A0000}"/>
    <cellStyle name="Normal 42 2 3 2 2 2 2" xfId="4410" xr:uid="{00000000-0005-0000-0000-00003D110000}"/>
    <cellStyle name="Normal 42 2 3 2 2 2 2 2" xfId="14483" xr:uid="{00000000-0005-0000-0000-000096380000}"/>
    <cellStyle name="Normal 42 2 3 2 2 2 2 2 3" xfId="29581" xr:uid="{00000000-0005-0000-0000-000090730000}"/>
    <cellStyle name="Normal 42 2 3 2 2 2 2 3" xfId="9463" xr:uid="{00000000-0005-0000-0000-0000FA240000}"/>
    <cellStyle name="Normal 42 2 3 2 2 2 2 3 3" xfId="24564" xr:uid="{00000000-0005-0000-0000-0000F75F0000}"/>
    <cellStyle name="Normal 42 2 3 2 2 2 2 5" xfId="19551" xr:uid="{00000000-0005-0000-0000-0000624C0000}"/>
    <cellStyle name="Normal 42 2 3 2 2 2 3" xfId="6102" xr:uid="{00000000-0005-0000-0000-0000D9170000}"/>
    <cellStyle name="Normal 42 2 3 2 2 2 3 2" xfId="16154" xr:uid="{00000000-0005-0000-0000-00001D3F0000}"/>
    <cellStyle name="Normal 42 2 3 2 2 2 3 2 3" xfId="31252" xr:uid="{00000000-0005-0000-0000-0000177A0000}"/>
    <cellStyle name="Normal 42 2 3 2 2 2 3 3" xfId="11134" xr:uid="{00000000-0005-0000-0000-0000812B0000}"/>
    <cellStyle name="Normal 42 2 3 2 2 2 3 3 3" xfId="26235" xr:uid="{00000000-0005-0000-0000-00007E660000}"/>
    <cellStyle name="Normal 42 2 3 2 2 2 3 5" xfId="21222" xr:uid="{00000000-0005-0000-0000-0000E9520000}"/>
    <cellStyle name="Normal 42 2 3 2 2 2 4" xfId="12812" xr:uid="{00000000-0005-0000-0000-00000F320000}"/>
    <cellStyle name="Normal 42 2 3 2 2 2 4 3" xfId="27910" xr:uid="{00000000-0005-0000-0000-0000096D0000}"/>
    <cellStyle name="Normal 42 2 3 2 2 2 5" xfId="7791" xr:uid="{00000000-0005-0000-0000-0000721E0000}"/>
    <cellStyle name="Normal 42 2 3 2 2 2 5 3" xfId="22893" xr:uid="{00000000-0005-0000-0000-000070590000}"/>
    <cellStyle name="Normal 42 2 3 2 2 2 7" xfId="17880" xr:uid="{00000000-0005-0000-0000-0000DB450000}"/>
    <cellStyle name="Normal 42 2 3 2 2 3" xfId="3573" xr:uid="{00000000-0005-0000-0000-0000F80D0000}"/>
    <cellStyle name="Normal 42 2 3 2 2 3 2" xfId="13647" xr:uid="{00000000-0005-0000-0000-000052350000}"/>
    <cellStyle name="Normal 42 2 3 2 2 3 2 3" xfId="28745" xr:uid="{00000000-0005-0000-0000-00004C700000}"/>
    <cellStyle name="Normal 42 2 3 2 2 3 3" xfId="8627" xr:uid="{00000000-0005-0000-0000-0000B6210000}"/>
    <cellStyle name="Normal 42 2 3 2 2 3 3 3" xfId="23728" xr:uid="{00000000-0005-0000-0000-0000B35C0000}"/>
    <cellStyle name="Normal 42 2 3 2 2 3 5" xfId="18715" xr:uid="{00000000-0005-0000-0000-00001E490000}"/>
    <cellStyle name="Normal 42 2 3 2 2 4" xfId="5266" xr:uid="{00000000-0005-0000-0000-000095140000}"/>
    <cellStyle name="Normal 42 2 3 2 2 4 2" xfId="15318" xr:uid="{00000000-0005-0000-0000-0000D93B0000}"/>
    <cellStyle name="Normal 42 2 3 2 2 4 2 3" xfId="30416" xr:uid="{00000000-0005-0000-0000-0000D3760000}"/>
    <cellStyle name="Normal 42 2 3 2 2 4 3" xfId="10298" xr:uid="{00000000-0005-0000-0000-00003D280000}"/>
    <cellStyle name="Normal 42 2 3 2 2 4 3 3" xfId="25399" xr:uid="{00000000-0005-0000-0000-00003A630000}"/>
    <cellStyle name="Normal 42 2 3 2 2 4 5" xfId="20386" xr:uid="{00000000-0005-0000-0000-0000A54F0000}"/>
    <cellStyle name="Normal 42 2 3 2 2 5" xfId="11976" xr:uid="{00000000-0005-0000-0000-0000CB2E0000}"/>
    <cellStyle name="Normal 42 2 3 2 2 5 3" xfId="27074" xr:uid="{00000000-0005-0000-0000-0000C5690000}"/>
    <cellStyle name="Normal 42 2 3 2 2 6" xfId="6955" xr:uid="{00000000-0005-0000-0000-00002E1B0000}"/>
    <cellStyle name="Normal 42 2 3 2 2 6 3" xfId="22057" xr:uid="{00000000-0005-0000-0000-00002C560000}"/>
    <cellStyle name="Normal 42 2 3 2 2 8" xfId="17044" xr:uid="{00000000-0005-0000-0000-000097420000}"/>
    <cellStyle name="Normal 42 2 3 2 3" xfId="2302" xr:uid="{00000000-0005-0000-0000-000001090000}"/>
    <cellStyle name="Normal 42 2 3 2 3 2" xfId="3992" xr:uid="{00000000-0005-0000-0000-00009B0F0000}"/>
    <cellStyle name="Normal 42 2 3 2 3 2 2" xfId="14065" xr:uid="{00000000-0005-0000-0000-0000F4360000}"/>
    <cellStyle name="Normal 42 2 3 2 3 2 2 3" xfId="29163" xr:uid="{00000000-0005-0000-0000-0000EE710000}"/>
    <cellStyle name="Normal 42 2 3 2 3 2 3" xfId="9045" xr:uid="{00000000-0005-0000-0000-000058230000}"/>
    <cellStyle name="Normal 42 2 3 2 3 2 3 3" xfId="24146" xr:uid="{00000000-0005-0000-0000-0000555E0000}"/>
    <cellStyle name="Normal 42 2 3 2 3 2 5" xfId="19133" xr:uid="{00000000-0005-0000-0000-0000C04A0000}"/>
    <cellStyle name="Normal 42 2 3 2 3 3" xfId="5684" xr:uid="{00000000-0005-0000-0000-000037160000}"/>
    <cellStyle name="Normal 42 2 3 2 3 3 2" xfId="15736" xr:uid="{00000000-0005-0000-0000-00007B3D0000}"/>
    <cellStyle name="Normal 42 2 3 2 3 3 2 3" xfId="30834" xr:uid="{00000000-0005-0000-0000-000075780000}"/>
    <cellStyle name="Normal 42 2 3 2 3 3 3" xfId="10716" xr:uid="{00000000-0005-0000-0000-0000DF290000}"/>
    <cellStyle name="Normal 42 2 3 2 3 3 3 3" xfId="25817" xr:uid="{00000000-0005-0000-0000-0000DC640000}"/>
    <cellStyle name="Normal 42 2 3 2 3 3 5" xfId="20804" xr:uid="{00000000-0005-0000-0000-000047510000}"/>
    <cellStyle name="Normal 42 2 3 2 3 4" xfId="12394" xr:uid="{00000000-0005-0000-0000-00006D300000}"/>
    <cellStyle name="Normal 42 2 3 2 3 4 3" xfId="27492" xr:uid="{00000000-0005-0000-0000-0000676B0000}"/>
    <cellStyle name="Normal 42 2 3 2 3 5" xfId="7373" xr:uid="{00000000-0005-0000-0000-0000D01C0000}"/>
    <cellStyle name="Normal 42 2 3 2 3 5 3" xfId="22475" xr:uid="{00000000-0005-0000-0000-0000CE570000}"/>
    <cellStyle name="Normal 42 2 3 2 3 7" xfId="17462" xr:uid="{00000000-0005-0000-0000-000039440000}"/>
    <cellStyle name="Normal 42 2 3 2 4" xfId="3155" xr:uid="{00000000-0005-0000-0000-0000560C0000}"/>
    <cellStyle name="Normal 42 2 3 2 4 2" xfId="13229" xr:uid="{00000000-0005-0000-0000-0000B0330000}"/>
    <cellStyle name="Normal 42 2 3 2 4 2 3" xfId="28327" xr:uid="{00000000-0005-0000-0000-0000AA6E0000}"/>
    <cellStyle name="Normal 42 2 3 2 4 3" xfId="8209" xr:uid="{00000000-0005-0000-0000-000014200000}"/>
    <cellStyle name="Normal 42 2 3 2 4 3 3" xfId="23310" xr:uid="{00000000-0005-0000-0000-0000115B0000}"/>
    <cellStyle name="Normal 42 2 3 2 4 5" xfId="18297" xr:uid="{00000000-0005-0000-0000-00007C470000}"/>
    <cellStyle name="Normal 42 2 3 2 5" xfId="4848" xr:uid="{00000000-0005-0000-0000-0000F3120000}"/>
    <cellStyle name="Normal 42 2 3 2 5 2" xfId="14900" xr:uid="{00000000-0005-0000-0000-0000373A0000}"/>
    <cellStyle name="Normal 42 2 3 2 5 2 3" xfId="29998" xr:uid="{00000000-0005-0000-0000-000031750000}"/>
    <cellStyle name="Normal 42 2 3 2 5 3" xfId="9880" xr:uid="{00000000-0005-0000-0000-00009B260000}"/>
    <cellStyle name="Normal 42 2 3 2 5 3 3" xfId="24981" xr:uid="{00000000-0005-0000-0000-000098610000}"/>
    <cellStyle name="Normal 42 2 3 2 5 5" xfId="19968" xr:uid="{00000000-0005-0000-0000-0000034E0000}"/>
    <cellStyle name="Normal 42 2 3 2 6" xfId="11558" xr:uid="{00000000-0005-0000-0000-0000292D0000}"/>
    <cellStyle name="Normal 42 2 3 2 6 3" xfId="26656" xr:uid="{00000000-0005-0000-0000-000023680000}"/>
    <cellStyle name="Normal 42 2 3 2 7" xfId="6537" xr:uid="{00000000-0005-0000-0000-00008C190000}"/>
    <cellStyle name="Normal 42 2 3 2 7 3" xfId="21639" xr:uid="{00000000-0005-0000-0000-00008A540000}"/>
    <cellStyle name="Normal 42 2 3 2 9" xfId="16626" xr:uid="{00000000-0005-0000-0000-0000F5400000}"/>
    <cellStyle name="Normal 42 2 3 3" xfId="1673" xr:uid="{00000000-0005-0000-0000-00008C060000}"/>
    <cellStyle name="Normal 42 2 3 3 2" xfId="2512" xr:uid="{00000000-0005-0000-0000-0000D3090000}"/>
    <cellStyle name="Normal 42 2 3 3 2 2" xfId="4202" xr:uid="{00000000-0005-0000-0000-00006D100000}"/>
    <cellStyle name="Normal 42 2 3 3 2 2 2" xfId="14275" xr:uid="{00000000-0005-0000-0000-0000C6370000}"/>
    <cellStyle name="Normal 42 2 3 3 2 2 2 3" xfId="29373" xr:uid="{00000000-0005-0000-0000-0000C0720000}"/>
    <cellStyle name="Normal 42 2 3 3 2 2 3" xfId="9255" xr:uid="{00000000-0005-0000-0000-00002A240000}"/>
    <cellStyle name="Normal 42 2 3 3 2 2 3 3" xfId="24356" xr:uid="{00000000-0005-0000-0000-0000275F0000}"/>
    <cellStyle name="Normal 42 2 3 3 2 2 5" xfId="19343" xr:uid="{00000000-0005-0000-0000-0000924B0000}"/>
    <cellStyle name="Normal 42 2 3 3 2 3" xfId="5894" xr:uid="{00000000-0005-0000-0000-000009170000}"/>
    <cellStyle name="Normal 42 2 3 3 2 3 2" xfId="15946" xr:uid="{00000000-0005-0000-0000-00004D3E0000}"/>
    <cellStyle name="Normal 42 2 3 3 2 3 2 3" xfId="31044" xr:uid="{00000000-0005-0000-0000-000047790000}"/>
    <cellStyle name="Normal 42 2 3 3 2 3 3" xfId="10926" xr:uid="{00000000-0005-0000-0000-0000B12A0000}"/>
    <cellStyle name="Normal 42 2 3 3 2 3 3 3" xfId="26027" xr:uid="{00000000-0005-0000-0000-0000AE650000}"/>
    <cellStyle name="Normal 42 2 3 3 2 3 5" xfId="21014" xr:uid="{00000000-0005-0000-0000-000019520000}"/>
    <cellStyle name="Normal 42 2 3 3 2 4" xfId="12604" xr:uid="{00000000-0005-0000-0000-00003F310000}"/>
    <cellStyle name="Normal 42 2 3 3 2 4 3" xfId="27702" xr:uid="{00000000-0005-0000-0000-0000396C0000}"/>
    <cellStyle name="Normal 42 2 3 3 2 5" xfId="7583" xr:uid="{00000000-0005-0000-0000-0000A21D0000}"/>
    <cellStyle name="Normal 42 2 3 3 2 5 3" xfId="22685" xr:uid="{00000000-0005-0000-0000-0000A0580000}"/>
    <cellStyle name="Normal 42 2 3 3 2 7" xfId="17672" xr:uid="{00000000-0005-0000-0000-00000B450000}"/>
    <cellStyle name="Normal 42 2 3 3 3" xfId="3365" xr:uid="{00000000-0005-0000-0000-0000280D0000}"/>
    <cellStyle name="Normal 42 2 3 3 3 2" xfId="13439" xr:uid="{00000000-0005-0000-0000-000082340000}"/>
    <cellStyle name="Normal 42 2 3 3 3 2 3" xfId="28537" xr:uid="{00000000-0005-0000-0000-00007C6F0000}"/>
    <cellStyle name="Normal 42 2 3 3 3 3" xfId="8419" xr:uid="{00000000-0005-0000-0000-0000E6200000}"/>
    <cellStyle name="Normal 42 2 3 3 3 3 3" xfId="23520" xr:uid="{00000000-0005-0000-0000-0000E35B0000}"/>
    <cellStyle name="Normal 42 2 3 3 3 5" xfId="18507" xr:uid="{00000000-0005-0000-0000-00004E480000}"/>
    <cellStyle name="Normal 42 2 3 3 4" xfId="5058" xr:uid="{00000000-0005-0000-0000-0000C5130000}"/>
    <cellStyle name="Normal 42 2 3 3 4 2" xfId="15110" xr:uid="{00000000-0005-0000-0000-0000093B0000}"/>
    <cellStyle name="Normal 42 2 3 3 4 2 3" xfId="30208" xr:uid="{00000000-0005-0000-0000-000003760000}"/>
    <cellStyle name="Normal 42 2 3 3 4 3" xfId="10090" xr:uid="{00000000-0005-0000-0000-00006D270000}"/>
    <cellStyle name="Normal 42 2 3 3 4 3 3" xfId="25191" xr:uid="{00000000-0005-0000-0000-00006A620000}"/>
    <cellStyle name="Normal 42 2 3 3 4 5" xfId="20178" xr:uid="{00000000-0005-0000-0000-0000D54E0000}"/>
    <cellStyle name="Normal 42 2 3 3 5" xfId="11768" xr:uid="{00000000-0005-0000-0000-0000FB2D0000}"/>
    <cellStyle name="Normal 42 2 3 3 5 3" xfId="26866" xr:uid="{00000000-0005-0000-0000-0000F5680000}"/>
    <cellStyle name="Normal 42 2 3 3 6" xfId="6747" xr:uid="{00000000-0005-0000-0000-00005E1A0000}"/>
    <cellStyle name="Normal 42 2 3 3 6 3" xfId="21849" xr:uid="{00000000-0005-0000-0000-00005C550000}"/>
    <cellStyle name="Normal 42 2 3 3 8" xfId="16836" xr:uid="{00000000-0005-0000-0000-0000C7410000}"/>
    <cellStyle name="Normal 42 2 3 4" xfId="2094" xr:uid="{00000000-0005-0000-0000-000031080000}"/>
    <cellStyle name="Normal 42 2 3 4 2" xfId="3784" xr:uid="{00000000-0005-0000-0000-0000CB0E0000}"/>
    <cellStyle name="Normal 42 2 3 4 2 2" xfId="13857" xr:uid="{00000000-0005-0000-0000-000024360000}"/>
    <cellStyle name="Normal 42 2 3 4 2 2 3" xfId="28955" xr:uid="{00000000-0005-0000-0000-00001E710000}"/>
    <cellStyle name="Normal 42 2 3 4 2 3" xfId="8837" xr:uid="{00000000-0005-0000-0000-000088220000}"/>
    <cellStyle name="Normal 42 2 3 4 2 3 3" xfId="23938" xr:uid="{00000000-0005-0000-0000-0000855D0000}"/>
    <cellStyle name="Normal 42 2 3 4 2 5" xfId="18925" xr:uid="{00000000-0005-0000-0000-0000F0490000}"/>
    <cellStyle name="Normal 42 2 3 4 3" xfId="5476" xr:uid="{00000000-0005-0000-0000-000067150000}"/>
    <cellStyle name="Normal 42 2 3 4 3 2" xfId="15528" xr:uid="{00000000-0005-0000-0000-0000AB3C0000}"/>
    <cellStyle name="Normal 42 2 3 4 3 2 3" xfId="30626" xr:uid="{00000000-0005-0000-0000-0000A5770000}"/>
    <cellStyle name="Normal 42 2 3 4 3 3" xfId="10508" xr:uid="{00000000-0005-0000-0000-00000F290000}"/>
    <cellStyle name="Normal 42 2 3 4 3 3 3" xfId="25609" xr:uid="{00000000-0005-0000-0000-00000C640000}"/>
    <cellStyle name="Normal 42 2 3 4 3 5" xfId="20596" xr:uid="{00000000-0005-0000-0000-000077500000}"/>
    <cellStyle name="Normal 42 2 3 4 4" xfId="12186" xr:uid="{00000000-0005-0000-0000-00009D2F0000}"/>
    <cellStyle name="Normal 42 2 3 4 4 3" xfId="27284" xr:uid="{00000000-0005-0000-0000-0000976A0000}"/>
    <cellStyle name="Normal 42 2 3 4 5" xfId="7165" xr:uid="{00000000-0005-0000-0000-0000001C0000}"/>
    <cellStyle name="Normal 42 2 3 4 5 3" xfId="22267" xr:uid="{00000000-0005-0000-0000-0000FE560000}"/>
    <cellStyle name="Normal 42 2 3 4 7" xfId="17254" xr:uid="{00000000-0005-0000-0000-000069430000}"/>
    <cellStyle name="Normal 42 2 3 5" xfId="2947" xr:uid="{00000000-0005-0000-0000-0000860B0000}"/>
    <cellStyle name="Normal 42 2 3 5 2" xfId="13021" xr:uid="{00000000-0005-0000-0000-0000E0320000}"/>
    <cellStyle name="Normal 42 2 3 5 2 3" xfId="28119" xr:uid="{00000000-0005-0000-0000-0000DA6D0000}"/>
    <cellStyle name="Normal 42 2 3 5 3" xfId="8001" xr:uid="{00000000-0005-0000-0000-0000441F0000}"/>
    <cellStyle name="Normal 42 2 3 5 3 3" xfId="23102" xr:uid="{00000000-0005-0000-0000-0000415A0000}"/>
    <cellStyle name="Normal 42 2 3 5 5" xfId="18089" xr:uid="{00000000-0005-0000-0000-0000AC460000}"/>
    <cellStyle name="Normal 42 2 3 6" xfId="4640" xr:uid="{00000000-0005-0000-0000-000023120000}"/>
    <cellStyle name="Normal 42 2 3 6 2" xfId="14692" xr:uid="{00000000-0005-0000-0000-000067390000}"/>
    <cellStyle name="Normal 42 2 3 6 2 3" xfId="29790" xr:uid="{00000000-0005-0000-0000-000061740000}"/>
    <cellStyle name="Normal 42 2 3 6 3" xfId="9672" xr:uid="{00000000-0005-0000-0000-0000CB250000}"/>
    <cellStyle name="Normal 42 2 3 6 3 3" xfId="24773" xr:uid="{00000000-0005-0000-0000-0000C8600000}"/>
    <cellStyle name="Normal 42 2 3 6 5" xfId="19760" xr:uid="{00000000-0005-0000-0000-0000334D0000}"/>
    <cellStyle name="Normal 42 2 3 7" xfId="11350" xr:uid="{00000000-0005-0000-0000-0000592C0000}"/>
    <cellStyle name="Normal 42 2 3 7 3" xfId="26448" xr:uid="{00000000-0005-0000-0000-000053670000}"/>
    <cellStyle name="Normal 42 2 3 8" xfId="6329" xr:uid="{00000000-0005-0000-0000-0000BC180000}"/>
    <cellStyle name="Normal 42 2 3 8 3" xfId="21431" xr:uid="{00000000-0005-0000-0000-0000BA530000}"/>
    <cellStyle name="Normal 42 2 4" xfId="1354" xr:uid="{00000000-0005-0000-0000-00004D050000}"/>
    <cellStyle name="Normal 42 2 4 2" xfId="1777" xr:uid="{00000000-0005-0000-0000-0000F4060000}"/>
    <cellStyle name="Normal 42 2 4 2 2" xfId="2616" xr:uid="{00000000-0005-0000-0000-00003B0A0000}"/>
    <cellStyle name="Normal 42 2 4 2 2 2" xfId="4306" xr:uid="{00000000-0005-0000-0000-0000D5100000}"/>
    <cellStyle name="Normal 42 2 4 2 2 2 2" xfId="14379" xr:uid="{00000000-0005-0000-0000-00002E380000}"/>
    <cellStyle name="Normal 42 2 4 2 2 2 2 3" xfId="29477" xr:uid="{00000000-0005-0000-0000-000028730000}"/>
    <cellStyle name="Normal 42 2 4 2 2 2 3" xfId="9359" xr:uid="{00000000-0005-0000-0000-000092240000}"/>
    <cellStyle name="Normal 42 2 4 2 2 2 3 3" xfId="24460" xr:uid="{00000000-0005-0000-0000-00008F5F0000}"/>
    <cellStyle name="Normal 42 2 4 2 2 2 5" xfId="19447" xr:uid="{00000000-0005-0000-0000-0000FA4B0000}"/>
    <cellStyle name="Normal 42 2 4 2 2 3" xfId="5998" xr:uid="{00000000-0005-0000-0000-000071170000}"/>
    <cellStyle name="Normal 42 2 4 2 2 3 2" xfId="16050" xr:uid="{00000000-0005-0000-0000-0000B53E0000}"/>
    <cellStyle name="Normal 42 2 4 2 2 3 2 3" xfId="31148" xr:uid="{00000000-0005-0000-0000-0000AF790000}"/>
    <cellStyle name="Normal 42 2 4 2 2 3 3" xfId="11030" xr:uid="{00000000-0005-0000-0000-0000192B0000}"/>
    <cellStyle name="Normal 42 2 4 2 2 3 3 3" xfId="26131" xr:uid="{00000000-0005-0000-0000-000016660000}"/>
    <cellStyle name="Normal 42 2 4 2 2 3 5" xfId="21118" xr:uid="{00000000-0005-0000-0000-000081520000}"/>
    <cellStyle name="Normal 42 2 4 2 2 4" xfId="12708" xr:uid="{00000000-0005-0000-0000-0000A7310000}"/>
    <cellStyle name="Normal 42 2 4 2 2 4 3" xfId="27806" xr:uid="{00000000-0005-0000-0000-0000A16C0000}"/>
    <cellStyle name="Normal 42 2 4 2 2 5" xfId="7687" xr:uid="{00000000-0005-0000-0000-00000A1E0000}"/>
    <cellStyle name="Normal 42 2 4 2 2 5 3" xfId="22789" xr:uid="{00000000-0005-0000-0000-000008590000}"/>
    <cellStyle name="Normal 42 2 4 2 2 7" xfId="17776" xr:uid="{00000000-0005-0000-0000-000073450000}"/>
    <cellStyle name="Normal 42 2 4 2 3" xfId="3469" xr:uid="{00000000-0005-0000-0000-0000900D0000}"/>
    <cellStyle name="Normal 42 2 4 2 3 2" xfId="13543" xr:uid="{00000000-0005-0000-0000-0000EA340000}"/>
    <cellStyle name="Normal 42 2 4 2 3 2 3" xfId="28641" xr:uid="{00000000-0005-0000-0000-0000E46F0000}"/>
    <cellStyle name="Normal 42 2 4 2 3 3" xfId="8523" xr:uid="{00000000-0005-0000-0000-00004E210000}"/>
    <cellStyle name="Normal 42 2 4 2 3 3 3" xfId="23624" xr:uid="{00000000-0005-0000-0000-00004B5C0000}"/>
    <cellStyle name="Normal 42 2 4 2 3 5" xfId="18611" xr:uid="{00000000-0005-0000-0000-0000B6480000}"/>
    <cellStyle name="Normal 42 2 4 2 4" xfId="5162" xr:uid="{00000000-0005-0000-0000-00002D140000}"/>
    <cellStyle name="Normal 42 2 4 2 4 2" xfId="15214" xr:uid="{00000000-0005-0000-0000-0000713B0000}"/>
    <cellStyle name="Normal 42 2 4 2 4 2 3" xfId="30312" xr:uid="{00000000-0005-0000-0000-00006B760000}"/>
    <cellStyle name="Normal 42 2 4 2 4 3" xfId="10194" xr:uid="{00000000-0005-0000-0000-0000D5270000}"/>
    <cellStyle name="Normal 42 2 4 2 4 3 3" xfId="25295" xr:uid="{00000000-0005-0000-0000-0000D2620000}"/>
    <cellStyle name="Normal 42 2 4 2 4 5" xfId="20282" xr:uid="{00000000-0005-0000-0000-00003D4F0000}"/>
    <cellStyle name="Normal 42 2 4 2 5" xfId="11872" xr:uid="{00000000-0005-0000-0000-0000632E0000}"/>
    <cellStyle name="Normal 42 2 4 2 5 3" xfId="26970" xr:uid="{00000000-0005-0000-0000-00005D690000}"/>
    <cellStyle name="Normal 42 2 4 2 6" xfId="6851" xr:uid="{00000000-0005-0000-0000-0000C61A0000}"/>
    <cellStyle name="Normal 42 2 4 2 6 3" xfId="21953" xr:uid="{00000000-0005-0000-0000-0000C4550000}"/>
    <cellStyle name="Normal 42 2 4 2 8" xfId="16940" xr:uid="{00000000-0005-0000-0000-00002F420000}"/>
    <cellStyle name="Normal 42 2 4 3" xfId="2198" xr:uid="{00000000-0005-0000-0000-000099080000}"/>
    <cellStyle name="Normal 42 2 4 3 2" xfId="3888" xr:uid="{00000000-0005-0000-0000-0000330F0000}"/>
    <cellStyle name="Normal 42 2 4 3 2 2" xfId="13961" xr:uid="{00000000-0005-0000-0000-00008C360000}"/>
    <cellStyle name="Normal 42 2 4 3 2 2 3" xfId="29059" xr:uid="{00000000-0005-0000-0000-000086710000}"/>
    <cellStyle name="Normal 42 2 4 3 2 3" xfId="8941" xr:uid="{00000000-0005-0000-0000-0000F0220000}"/>
    <cellStyle name="Normal 42 2 4 3 2 3 3" xfId="24042" xr:uid="{00000000-0005-0000-0000-0000ED5D0000}"/>
    <cellStyle name="Normal 42 2 4 3 2 5" xfId="19029" xr:uid="{00000000-0005-0000-0000-0000584A0000}"/>
    <cellStyle name="Normal 42 2 4 3 3" xfId="5580" xr:uid="{00000000-0005-0000-0000-0000CF150000}"/>
    <cellStyle name="Normal 42 2 4 3 3 2" xfId="15632" xr:uid="{00000000-0005-0000-0000-0000133D0000}"/>
    <cellStyle name="Normal 42 2 4 3 3 2 3" xfId="30730" xr:uid="{00000000-0005-0000-0000-00000D780000}"/>
    <cellStyle name="Normal 42 2 4 3 3 3" xfId="10612" xr:uid="{00000000-0005-0000-0000-000077290000}"/>
    <cellStyle name="Normal 42 2 4 3 3 3 3" xfId="25713" xr:uid="{00000000-0005-0000-0000-000074640000}"/>
    <cellStyle name="Normal 42 2 4 3 3 5" xfId="20700" xr:uid="{00000000-0005-0000-0000-0000DF500000}"/>
    <cellStyle name="Normal 42 2 4 3 4" xfId="12290" xr:uid="{00000000-0005-0000-0000-000005300000}"/>
    <cellStyle name="Normal 42 2 4 3 4 3" xfId="27388" xr:uid="{00000000-0005-0000-0000-0000FF6A0000}"/>
    <cellStyle name="Normal 42 2 4 3 5" xfId="7269" xr:uid="{00000000-0005-0000-0000-0000681C0000}"/>
    <cellStyle name="Normal 42 2 4 3 5 3" xfId="22371" xr:uid="{00000000-0005-0000-0000-000066570000}"/>
    <cellStyle name="Normal 42 2 4 3 7" xfId="17358" xr:uid="{00000000-0005-0000-0000-0000D1430000}"/>
    <cellStyle name="Normal 42 2 4 4" xfId="3051" xr:uid="{00000000-0005-0000-0000-0000EE0B0000}"/>
    <cellStyle name="Normal 42 2 4 4 2" xfId="13125" xr:uid="{00000000-0005-0000-0000-000048330000}"/>
    <cellStyle name="Normal 42 2 4 4 2 3" xfId="28223" xr:uid="{00000000-0005-0000-0000-0000426E0000}"/>
    <cellStyle name="Normal 42 2 4 4 3" xfId="8105" xr:uid="{00000000-0005-0000-0000-0000AC1F0000}"/>
    <cellStyle name="Normal 42 2 4 4 3 3" xfId="23206" xr:uid="{00000000-0005-0000-0000-0000A95A0000}"/>
    <cellStyle name="Normal 42 2 4 4 5" xfId="18193" xr:uid="{00000000-0005-0000-0000-000014470000}"/>
    <cellStyle name="Normal 42 2 4 5" xfId="4744" xr:uid="{00000000-0005-0000-0000-00008B120000}"/>
    <cellStyle name="Normal 42 2 4 5 2" xfId="14796" xr:uid="{00000000-0005-0000-0000-0000CF390000}"/>
    <cellStyle name="Normal 42 2 4 5 2 3" xfId="29894" xr:uid="{00000000-0005-0000-0000-0000C9740000}"/>
    <cellStyle name="Normal 42 2 4 5 3" xfId="9776" xr:uid="{00000000-0005-0000-0000-000033260000}"/>
    <cellStyle name="Normal 42 2 4 5 3 3" xfId="24877" xr:uid="{00000000-0005-0000-0000-000030610000}"/>
    <cellStyle name="Normal 42 2 4 5 5" xfId="19864" xr:uid="{00000000-0005-0000-0000-00009B4D0000}"/>
    <cellStyle name="Normal 42 2 4 6" xfId="11454" xr:uid="{00000000-0005-0000-0000-0000C12C0000}"/>
    <cellStyle name="Normal 42 2 4 6 3" xfId="26552" xr:uid="{00000000-0005-0000-0000-0000BB670000}"/>
    <cellStyle name="Normal 42 2 4 7" xfId="6433" xr:uid="{00000000-0005-0000-0000-000024190000}"/>
    <cellStyle name="Normal 42 2 4 7 3" xfId="21535" xr:uid="{00000000-0005-0000-0000-000022540000}"/>
    <cellStyle name="Normal 42 2 4 9" xfId="16522" xr:uid="{00000000-0005-0000-0000-00008D400000}"/>
    <cellStyle name="Normal 42 2 5" xfId="1567" xr:uid="{00000000-0005-0000-0000-000022060000}"/>
    <cellStyle name="Normal 42 2 5 2" xfId="2408" xr:uid="{00000000-0005-0000-0000-00006B090000}"/>
    <cellStyle name="Normal 42 2 5 2 2" xfId="4098" xr:uid="{00000000-0005-0000-0000-000005100000}"/>
    <cellStyle name="Normal 42 2 5 2 2 2" xfId="14171" xr:uid="{00000000-0005-0000-0000-00005E370000}"/>
    <cellStyle name="Normal 42 2 5 2 2 2 3" xfId="29269" xr:uid="{00000000-0005-0000-0000-000058720000}"/>
    <cellStyle name="Normal 42 2 5 2 2 3" xfId="9151" xr:uid="{00000000-0005-0000-0000-0000C2230000}"/>
    <cellStyle name="Normal 42 2 5 2 2 3 3" xfId="24252" xr:uid="{00000000-0005-0000-0000-0000BF5E0000}"/>
    <cellStyle name="Normal 42 2 5 2 2 5" xfId="19239" xr:uid="{00000000-0005-0000-0000-00002A4B0000}"/>
    <cellStyle name="Normal 42 2 5 2 3" xfId="5790" xr:uid="{00000000-0005-0000-0000-0000A1160000}"/>
    <cellStyle name="Normal 42 2 5 2 3 2" xfId="15842" xr:uid="{00000000-0005-0000-0000-0000E53D0000}"/>
    <cellStyle name="Normal 42 2 5 2 3 2 3" xfId="30940" xr:uid="{00000000-0005-0000-0000-0000DF780000}"/>
    <cellStyle name="Normal 42 2 5 2 3 3" xfId="10822" xr:uid="{00000000-0005-0000-0000-0000492A0000}"/>
    <cellStyle name="Normal 42 2 5 2 3 3 3" xfId="25923" xr:uid="{00000000-0005-0000-0000-000046650000}"/>
    <cellStyle name="Normal 42 2 5 2 3 5" xfId="20910" xr:uid="{00000000-0005-0000-0000-0000B1510000}"/>
    <cellStyle name="Normal 42 2 5 2 4" xfId="12500" xr:uid="{00000000-0005-0000-0000-0000D7300000}"/>
    <cellStyle name="Normal 42 2 5 2 4 3" xfId="27598" xr:uid="{00000000-0005-0000-0000-0000D16B0000}"/>
    <cellStyle name="Normal 42 2 5 2 5" xfId="7479" xr:uid="{00000000-0005-0000-0000-00003A1D0000}"/>
    <cellStyle name="Normal 42 2 5 2 5 3" xfId="22581" xr:uid="{00000000-0005-0000-0000-000038580000}"/>
    <cellStyle name="Normal 42 2 5 2 7" xfId="17568" xr:uid="{00000000-0005-0000-0000-0000A3440000}"/>
    <cellStyle name="Normal 42 2 5 3" xfId="3261" xr:uid="{00000000-0005-0000-0000-0000C00C0000}"/>
    <cellStyle name="Normal 42 2 5 3 2" xfId="13335" xr:uid="{00000000-0005-0000-0000-00001A340000}"/>
    <cellStyle name="Normal 42 2 5 3 2 3" xfId="28433" xr:uid="{00000000-0005-0000-0000-0000146F0000}"/>
    <cellStyle name="Normal 42 2 5 3 3" xfId="8315" xr:uid="{00000000-0005-0000-0000-00007E200000}"/>
    <cellStyle name="Normal 42 2 5 3 3 3" xfId="23416" xr:uid="{00000000-0005-0000-0000-00007B5B0000}"/>
    <cellStyle name="Normal 42 2 5 3 5" xfId="18403" xr:uid="{00000000-0005-0000-0000-0000E6470000}"/>
    <cellStyle name="Normal 42 2 5 4" xfId="4954" xr:uid="{00000000-0005-0000-0000-00005D130000}"/>
    <cellStyle name="Normal 42 2 5 4 2" xfId="15006" xr:uid="{00000000-0005-0000-0000-0000A13A0000}"/>
    <cellStyle name="Normal 42 2 5 4 2 3" xfId="30104" xr:uid="{00000000-0005-0000-0000-00009B750000}"/>
    <cellStyle name="Normal 42 2 5 4 3" xfId="9986" xr:uid="{00000000-0005-0000-0000-000005270000}"/>
    <cellStyle name="Normal 42 2 5 4 3 3" xfId="25087" xr:uid="{00000000-0005-0000-0000-000002620000}"/>
    <cellStyle name="Normal 42 2 5 4 5" xfId="20074" xr:uid="{00000000-0005-0000-0000-00006D4E0000}"/>
    <cellStyle name="Normal 42 2 5 5" xfId="11664" xr:uid="{00000000-0005-0000-0000-0000932D0000}"/>
    <cellStyle name="Normal 42 2 5 5 3" xfId="26762" xr:uid="{00000000-0005-0000-0000-00008D680000}"/>
    <cellStyle name="Normal 42 2 5 6" xfId="6643" xr:uid="{00000000-0005-0000-0000-0000F6190000}"/>
    <cellStyle name="Normal 42 2 5 6 3" xfId="21745" xr:uid="{00000000-0005-0000-0000-0000F4540000}"/>
    <cellStyle name="Normal 42 2 5 8" xfId="16732" xr:uid="{00000000-0005-0000-0000-00005F410000}"/>
    <cellStyle name="Normal 42 2 6" xfId="1988" xr:uid="{00000000-0005-0000-0000-0000C7070000}"/>
    <cellStyle name="Normal 42 2 6 2" xfId="3680" xr:uid="{00000000-0005-0000-0000-0000630E0000}"/>
    <cellStyle name="Normal 42 2 6 2 2" xfId="13753" xr:uid="{00000000-0005-0000-0000-0000BC350000}"/>
    <cellStyle name="Normal 42 2 6 2 2 3" xfId="28851" xr:uid="{00000000-0005-0000-0000-0000B6700000}"/>
    <cellStyle name="Normal 42 2 6 2 3" xfId="8733" xr:uid="{00000000-0005-0000-0000-000020220000}"/>
    <cellStyle name="Normal 42 2 6 2 3 3" xfId="23834" xr:uid="{00000000-0005-0000-0000-00001D5D0000}"/>
    <cellStyle name="Normal 42 2 6 2 5" xfId="18821" xr:uid="{00000000-0005-0000-0000-000088490000}"/>
    <cellStyle name="Normal 42 2 6 3" xfId="5372" xr:uid="{00000000-0005-0000-0000-0000FF140000}"/>
    <cellStyle name="Normal 42 2 6 3 2" xfId="15424" xr:uid="{00000000-0005-0000-0000-0000433C0000}"/>
    <cellStyle name="Normal 42 2 6 3 2 3" xfId="30522" xr:uid="{00000000-0005-0000-0000-00003D770000}"/>
    <cellStyle name="Normal 42 2 6 3 3" xfId="10404" xr:uid="{00000000-0005-0000-0000-0000A7280000}"/>
    <cellStyle name="Normal 42 2 6 3 3 3" xfId="25505" xr:uid="{00000000-0005-0000-0000-0000A4630000}"/>
    <cellStyle name="Normal 42 2 6 3 5" xfId="20492" xr:uid="{00000000-0005-0000-0000-00000F500000}"/>
    <cellStyle name="Normal 42 2 6 4" xfId="12082" xr:uid="{00000000-0005-0000-0000-0000352F0000}"/>
    <cellStyle name="Normal 42 2 6 4 3" xfId="27180" xr:uid="{00000000-0005-0000-0000-00002F6A0000}"/>
    <cellStyle name="Normal 42 2 6 5" xfId="7061" xr:uid="{00000000-0005-0000-0000-0000981B0000}"/>
    <cellStyle name="Normal 42 2 6 5 3" xfId="22163" xr:uid="{00000000-0005-0000-0000-000096560000}"/>
    <cellStyle name="Normal 42 2 6 7" xfId="17150" xr:uid="{00000000-0005-0000-0000-000001430000}"/>
    <cellStyle name="Normal 42 2 7" xfId="2839" xr:uid="{00000000-0005-0000-0000-00001A0B0000}"/>
    <cellStyle name="Normal 42 2 7 2" xfId="12917" xr:uid="{00000000-0005-0000-0000-000078320000}"/>
    <cellStyle name="Normal 42 2 7 2 3" xfId="28015" xr:uid="{00000000-0005-0000-0000-0000726D0000}"/>
    <cellStyle name="Normal 42 2 7 3" xfId="7897" xr:uid="{00000000-0005-0000-0000-0000DC1E0000}"/>
    <cellStyle name="Normal 42 2 7 3 3" xfId="22998" xr:uid="{00000000-0005-0000-0000-0000D9590000}"/>
    <cellStyle name="Normal 42 2 7 5" xfId="17985" xr:uid="{00000000-0005-0000-0000-000044460000}"/>
    <cellStyle name="Normal 42 2 8" xfId="4533" xr:uid="{00000000-0005-0000-0000-0000B8110000}"/>
    <cellStyle name="Normal 42 2 8 2" xfId="14588" xr:uid="{00000000-0005-0000-0000-0000FF380000}"/>
    <cellStyle name="Normal 42 2 8 2 3" xfId="29686" xr:uid="{00000000-0005-0000-0000-0000F9730000}"/>
    <cellStyle name="Normal 42 2 8 3" xfId="9568" xr:uid="{00000000-0005-0000-0000-000063250000}"/>
    <cellStyle name="Normal 42 2 8 3 3" xfId="24669" xr:uid="{00000000-0005-0000-0000-000060600000}"/>
    <cellStyle name="Normal 42 2 8 5" xfId="19656" xr:uid="{00000000-0005-0000-0000-0000CB4C0000}"/>
    <cellStyle name="Normal 42 2 9" xfId="11244" xr:uid="{00000000-0005-0000-0000-0000EF2B0000}"/>
    <cellStyle name="Normal 42 2 9 3" xfId="26344" xr:uid="{00000000-0005-0000-0000-0000EB660000}"/>
    <cellStyle name="Normal 43" xfId="173" xr:uid="{00000000-0005-0000-0000-0000AD000000}"/>
    <cellStyle name="Normal 43 2" xfId="862" xr:uid="{00000000-0005-0000-0000-000060030000}"/>
    <cellStyle name="Normal 43 2 10" xfId="6224" xr:uid="{00000000-0005-0000-0000-000053180000}"/>
    <cellStyle name="Normal 43 2 10 3" xfId="21328" xr:uid="{00000000-0005-0000-0000-000053530000}"/>
    <cellStyle name="Normal 43 2 12" xfId="16313" xr:uid="{00000000-0005-0000-0000-0000BC3F0000}"/>
    <cellStyle name="Normal 43 2 2" xfId="1188" xr:uid="{00000000-0005-0000-0000-0000A7040000}"/>
    <cellStyle name="Normal 43 2 2 11" xfId="16367" xr:uid="{00000000-0005-0000-0000-0000F23F0000}"/>
    <cellStyle name="Normal 43 2 2 2" xfId="1296" xr:uid="{00000000-0005-0000-0000-000013050000}"/>
    <cellStyle name="Normal 43 2 2 2 10" xfId="16471" xr:uid="{00000000-0005-0000-0000-00005A400000}"/>
    <cellStyle name="Normal 43 2 2 2 2" xfId="1513" xr:uid="{00000000-0005-0000-0000-0000EC050000}"/>
    <cellStyle name="Normal 43 2 2 2 2 2" xfId="1934" xr:uid="{00000000-0005-0000-0000-000091070000}"/>
    <cellStyle name="Normal 43 2 2 2 2 2 2" xfId="2773" xr:uid="{00000000-0005-0000-0000-0000D80A0000}"/>
    <cellStyle name="Normal 43 2 2 2 2 2 2 2" xfId="4463" xr:uid="{00000000-0005-0000-0000-000072110000}"/>
    <cellStyle name="Normal 43 2 2 2 2 2 2 2 2" xfId="14536" xr:uid="{00000000-0005-0000-0000-0000CB380000}"/>
    <cellStyle name="Normal 43 2 2 2 2 2 2 2 2 3" xfId="29634" xr:uid="{00000000-0005-0000-0000-0000C5730000}"/>
    <cellStyle name="Normal 43 2 2 2 2 2 2 2 3" xfId="9516" xr:uid="{00000000-0005-0000-0000-00002F250000}"/>
    <cellStyle name="Normal 43 2 2 2 2 2 2 2 3 3" xfId="24617" xr:uid="{00000000-0005-0000-0000-00002C600000}"/>
    <cellStyle name="Normal 43 2 2 2 2 2 2 2 5" xfId="19604" xr:uid="{00000000-0005-0000-0000-0000974C0000}"/>
    <cellStyle name="Normal 43 2 2 2 2 2 2 3" xfId="6155" xr:uid="{00000000-0005-0000-0000-00000E180000}"/>
    <cellStyle name="Normal 43 2 2 2 2 2 2 3 2" xfId="16207" xr:uid="{00000000-0005-0000-0000-0000523F0000}"/>
    <cellStyle name="Normal 43 2 2 2 2 2 2 3 3" xfId="11187" xr:uid="{00000000-0005-0000-0000-0000B62B0000}"/>
    <cellStyle name="Normal 43 2 2 2 2 2 2 3 3 3" xfId="26288" xr:uid="{00000000-0005-0000-0000-0000B3660000}"/>
    <cellStyle name="Normal 43 2 2 2 2 2 2 3 5" xfId="21275" xr:uid="{00000000-0005-0000-0000-00001E530000}"/>
    <cellStyle name="Normal 43 2 2 2 2 2 2 4" xfId="12865" xr:uid="{00000000-0005-0000-0000-000044320000}"/>
    <cellStyle name="Normal 43 2 2 2 2 2 2 4 3" xfId="27963" xr:uid="{00000000-0005-0000-0000-00003E6D0000}"/>
    <cellStyle name="Normal 43 2 2 2 2 2 2 5" xfId="7844" xr:uid="{00000000-0005-0000-0000-0000A71E0000}"/>
    <cellStyle name="Normal 43 2 2 2 2 2 2 5 3" xfId="22946" xr:uid="{00000000-0005-0000-0000-0000A5590000}"/>
    <cellStyle name="Normal 43 2 2 2 2 2 2 7" xfId="17933" xr:uid="{00000000-0005-0000-0000-000010460000}"/>
    <cellStyle name="Normal 43 2 2 2 2 2 3" xfId="3626" xr:uid="{00000000-0005-0000-0000-00002D0E0000}"/>
    <cellStyle name="Normal 43 2 2 2 2 2 3 2" xfId="13700" xr:uid="{00000000-0005-0000-0000-000087350000}"/>
    <cellStyle name="Normal 43 2 2 2 2 2 3 2 3" xfId="28798" xr:uid="{00000000-0005-0000-0000-000081700000}"/>
    <cellStyle name="Normal 43 2 2 2 2 2 3 3" xfId="8680" xr:uid="{00000000-0005-0000-0000-0000EB210000}"/>
    <cellStyle name="Normal 43 2 2 2 2 2 3 3 3" xfId="23781" xr:uid="{00000000-0005-0000-0000-0000E85C0000}"/>
    <cellStyle name="Normal 43 2 2 2 2 2 3 5" xfId="18768" xr:uid="{00000000-0005-0000-0000-000053490000}"/>
    <cellStyle name="Normal 43 2 2 2 2 2 4" xfId="5319" xr:uid="{00000000-0005-0000-0000-0000CA140000}"/>
    <cellStyle name="Normal 43 2 2 2 2 2 4 2" xfId="15371" xr:uid="{00000000-0005-0000-0000-00000E3C0000}"/>
    <cellStyle name="Normal 43 2 2 2 2 2 4 2 3" xfId="30469" xr:uid="{00000000-0005-0000-0000-000008770000}"/>
    <cellStyle name="Normal 43 2 2 2 2 2 4 3" xfId="10351" xr:uid="{00000000-0005-0000-0000-000072280000}"/>
    <cellStyle name="Normal 43 2 2 2 2 2 4 3 3" xfId="25452" xr:uid="{00000000-0005-0000-0000-00006F630000}"/>
    <cellStyle name="Normal 43 2 2 2 2 2 4 5" xfId="20439" xr:uid="{00000000-0005-0000-0000-0000DA4F0000}"/>
    <cellStyle name="Normal 43 2 2 2 2 2 5" xfId="12029" xr:uid="{00000000-0005-0000-0000-0000002F0000}"/>
    <cellStyle name="Normal 43 2 2 2 2 2 5 3" xfId="27127" xr:uid="{00000000-0005-0000-0000-0000FA690000}"/>
    <cellStyle name="Normal 43 2 2 2 2 2 6" xfId="7008" xr:uid="{00000000-0005-0000-0000-0000631B0000}"/>
    <cellStyle name="Normal 43 2 2 2 2 2 6 3" xfId="22110" xr:uid="{00000000-0005-0000-0000-000061560000}"/>
    <cellStyle name="Normal 43 2 2 2 2 2 8" xfId="17097" xr:uid="{00000000-0005-0000-0000-0000CC420000}"/>
    <cellStyle name="Normal 43 2 2 2 2 3" xfId="2355" xr:uid="{00000000-0005-0000-0000-000036090000}"/>
    <cellStyle name="Normal 43 2 2 2 2 3 2" xfId="4045" xr:uid="{00000000-0005-0000-0000-0000D00F0000}"/>
    <cellStyle name="Normal 43 2 2 2 2 3 2 2" xfId="14118" xr:uid="{00000000-0005-0000-0000-000029370000}"/>
    <cellStyle name="Normal 43 2 2 2 2 3 2 2 3" xfId="29216" xr:uid="{00000000-0005-0000-0000-000023720000}"/>
    <cellStyle name="Normal 43 2 2 2 2 3 2 3" xfId="9098" xr:uid="{00000000-0005-0000-0000-00008D230000}"/>
    <cellStyle name="Normal 43 2 2 2 2 3 2 3 3" xfId="24199" xr:uid="{00000000-0005-0000-0000-00008A5E0000}"/>
    <cellStyle name="Normal 43 2 2 2 2 3 2 5" xfId="19186" xr:uid="{00000000-0005-0000-0000-0000F54A0000}"/>
    <cellStyle name="Normal 43 2 2 2 2 3 3" xfId="5737" xr:uid="{00000000-0005-0000-0000-00006C160000}"/>
    <cellStyle name="Normal 43 2 2 2 2 3 3 2" xfId="15789" xr:uid="{00000000-0005-0000-0000-0000B03D0000}"/>
    <cellStyle name="Normal 43 2 2 2 2 3 3 2 3" xfId="30887" xr:uid="{00000000-0005-0000-0000-0000AA780000}"/>
    <cellStyle name="Normal 43 2 2 2 2 3 3 3" xfId="10769" xr:uid="{00000000-0005-0000-0000-0000142A0000}"/>
    <cellStyle name="Normal 43 2 2 2 2 3 3 3 3" xfId="25870" xr:uid="{00000000-0005-0000-0000-000011650000}"/>
    <cellStyle name="Normal 43 2 2 2 2 3 3 5" xfId="20857" xr:uid="{00000000-0005-0000-0000-00007C510000}"/>
    <cellStyle name="Normal 43 2 2 2 2 3 4" xfId="12447" xr:uid="{00000000-0005-0000-0000-0000A2300000}"/>
    <cellStyle name="Normal 43 2 2 2 2 3 4 3" xfId="27545" xr:uid="{00000000-0005-0000-0000-00009C6B0000}"/>
    <cellStyle name="Normal 43 2 2 2 2 3 5" xfId="7426" xr:uid="{00000000-0005-0000-0000-0000051D0000}"/>
    <cellStyle name="Normal 43 2 2 2 2 3 5 3" xfId="22528" xr:uid="{00000000-0005-0000-0000-000003580000}"/>
    <cellStyle name="Normal 43 2 2 2 2 3 7" xfId="17515" xr:uid="{00000000-0005-0000-0000-00006E440000}"/>
    <cellStyle name="Normal 43 2 2 2 2 4" xfId="3208" xr:uid="{00000000-0005-0000-0000-00008B0C0000}"/>
    <cellStyle name="Normal 43 2 2 2 2 4 2" xfId="13282" xr:uid="{00000000-0005-0000-0000-0000E5330000}"/>
    <cellStyle name="Normal 43 2 2 2 2 4 2 3" xfId="28380" xr:uid="{00000000-0005-0000-0000-0000DF6E0000}"/>
    <cellStyle name="Normal 43 2 2 2 2 4 3" xfId="8262" xr:uid="{00000000-0005-0000-0000-000049200000}"/>
    <cellStyle name="Normal 43 2 2 2 2 4 3 3" xfId="23363" xr:uid="{00000000-0005-0000-0000-0000465B0000}"/>
    <cellStyle name="Normal 43 2 2 2 2 4 5" xfId="18350" xr:uid="{00000000-0005-0000-0000-0000B1470000}"/>
    <cellStyle name="Normal 43 2 2 2 2 5" xfId="4901" xr:uid="{00000000-0005-0000-0000-000028130000}"/>
    <cellStyle name="Normal 43 2 2 2 2 5 2" xfId="14953" xr:uid="{00000000-0005-0000-0000-00006C3A0000}"/>
    <cellStyle name="Normal 43 2 2 2 2 5 2 3" xfId="30051" xr:uid="{00000000-0005-0000-0000-000066750000}"/>
    <cellStyle name="Normal 43 2 2 2 2 5 3" xfId="9933" xr:uid="{00000000-0005-0000-0000-0000D0260000}"/>
    <cellStyle name="Normal 43 2 2 2 2 5 3 3" xfId="25034" xr:uid="{00000000-0005-0000-0000-0000CD610000}"/>
    <cellStyle name="Normal 43 2 2 2 2 5 5" xfId="20021" xr:uid="{00000000-0005-0000-0000-0000384E0000}"/>
    <cellStyle name="Normal 43 2 2 2 2 6" xfId="11611" xr:uid="{00000000-0005-0000-0000-00005E2D0000}"/>
    <cellStyle name="Normal 43 2 2 2 2 6 3" xfId="26709" xr:uid="{00000000-0005-0000-0000-000058680000}"/>
    <cellStyle name="Normal 43 2 2 2 2 7" xfId="6590" xr:uid="{00000000-0005-0000-0000-0000C1190000}"/>
    <cellStyle name="Normal 43 2 2 2 2 7 3" xfId="21692" xr:uid="{00000000-0005-0000-0000-0000BF540000}"/>
    <cellStyle name="Normal 43 2 2 2 2 9" xfId="16679" xr:uid="{00000000-0005-0000-0000-00002A410000}"/>
    <cellStyle name="Normal 43 2 2 2 3" xfId="1726" xr:uid="{00000000-0005-0000-0000-0000C1060000}"/>
    <cellStyle name="Normal 43 2 2 2 3 2" xfId="2565" xr:uid="{00000000-0005-0000-0000-0000080A0000}"/>
    <cellStyle name="Normal 43 2 2 2 3 2 2" xfId="4255" xr:uid="{00000000-0005-0000-0000-0000A2100000}"/>
    <cellStyle name="Normal 43 2 2 2 3 2 2 2" xfId="14328" xr:uid="{00000000-0005-0000-0000-0000FB370000}"/>
    <cellStyle name="Normal 43 2 2 2 3 2 2 2 3" xfId="29426" xr:uid="{00000000-0005-0000-0000-0000F5720000}"/>
    <cellStyle name="Normal 43 2 2 2 3 2 2 3" xfId="9308" xr:uid="{00000000-0005-0000-0000-00005F240000}"/>
    <cellStyle name="Normal 43 2 2 2 3 2 2 3 3" xfId="24409" xr:uid="{00000000-0005-0000-0000-00005C5F0000}"/>
    <cellStyle name="Normal 43 2 2 2 3 2 2 5" xfId="19396" xr:uid="{00000000-0005-0000-0000-0000C74B0000}"/>
    <cellStyle name="Normal 43 2 2 2 3 2 3" xfId="5947" xr:uid="{00000000-0005-0000-0000-00003E170000}"/>
    <cellStyle name="Normal 43 2 2 2 3 2 3 2" xfId="15999" xr:uid="{00000000-0005-0000-0000-0000823E0000}"/>
    <cellStyle name="Normal 43 2 2 2 3 2 3 2 3" xfId="31097" xr:uid="{00000000-0005-0000-0000-00007C790000}"/>
    <cellStyle name="Normal 43 2 2 2 3 2 3 3" xfId="10979" xr:uid="{00000000-0005-0000-0000-0000E62A0000}"/>
    <cellStyle name="Normal 43 2 2 2 3 2 3 3 3" xfId="26080" xr:uid="{00000000-0005-0000-0000-0000E3650000}"/>
    <cellStyle name="Normal 43 2 2 2 3 2 3 5" xfId="21067" xr:uid="{00000000-0005-0000-0000-00004E520000}"/>
    <cellStyle name="Normal 43 2 2 2 3 2 4" xfId="12657" xr:uid="{00000000-0005-0000-0000-000074310000}"/>
    <cellStyle name="Normal 43 2 2 2 3 2 4 3" xfId="27755" xr:uid="{00000000-0005-0000-0000-00006E6C0000}"/>
    <cellStyle name="Normal 43 2 2 2 3 2 5" xfId="7636" xr:uid="{00000000-0005-0000-0000-0000D71D0000}"/>
    <cellStyle name="Normal 43 2 2 2 3 2 5 3" xfId="22738" xr:uid="{00000000-0005-0000-0000-0000D5580000}"/>
    <cellStyle name="Normal 43 2 2 2 3 2 7" xfId="17725" xr:uid="{00000000-0005-0000-0000-000040450000}"/>
    <cellStyle name="Normal 43 2 2 2 3 3" xfId="3418" xr:uid="{00000000-0005-0000-0000-00005D0D0000}"/>
    <cellStyle name="Normal 43 2 2 2 3 3 2" xfId="13492" xr:uid="{00000000-0005-0000-0000-0000B7340000}"/>
    <cellStyle name="Normal 43 2 2 2 3 3 2 3" xfId="28590" xr:uid="{00000000-0005-0000-0000-0000B16F0000}"/>
    <cellStyle name="Normal 43 2 2 2 3 3 3" xfId="8472" xr:uid="{00000000-0005-0000-0000-00001B210000}"/>
    <cellStyle name="Normal 43 2 2 2 3 3 3 3" xfId="23573" xr:uid="{00000000-0005-0000-0000-0000185C0000}"/>
    <cellStyle name="Normal 43 2 2 2 3 3 5" xfId="18560" xr:uid="{00000000-0005-0000-0000-000083480000}"/>
    <cellStyle name="Normal 43 2 2 2 3 4" xfId="5111" xr:uid="{00000000-0005-0000-0000-0000FA130000}"/>
    <cellStyle name="Normal 43 2 2 2 3 4 2" xfId="15163" xr:uid="{00000000-0005-0000-0000-00003E3B0000}"/>
    <cellStyle name="Normal 43 2 2 2 3 4 2 3" xfId="30261" xr:uid="{00000000-0005-0000-0000-000038760000}"/>
    <cellStyle name="Normal 43 2 2 2 3 4 3" xfId="10143" xr:uid="{00000000-0005-0000-0000-0000A2270000}"/>
    <cellStyle name="Normal 43 2 2 2 3 4 3 3" xfId="25244" xr:uid="{00000000-0005-0000-0000-00009F620000}"/>
    <cellStyle name="Normal 43 2 2 2 3 4 5" xfId="20231" xr:uid="{00000000-0005-0000-0000-00000A4F0000}"/>
    <cellStyle name="Normal 43 2 2 2 3 5" xfId="11821" xr:uid="{00000000-0005-0000-0000-0000302E0000}"/>
    <cellStyle name="Normal 43 2 2 2 3 5 3" xfId="26919" xr:uid="{00000000-0005-0000-0000-00002A690000}"/>
    <cellStyle name="Normal 43 2 2 2 3 6" xfId="6800" xr:uid="{00000000-0005-0000-0000-0000931A0000}"/>
    <cellStyle name="Normal 43 2 2 2 3 6 3" xfId="21902" xr:uid="{00000000-0005-0000-0000-000091550000}"/>
    <cellStyle name="Normal 43 2 2 2 3 8" xfId="16889" xr:uid="{00000000-0005-0000-0000-0000FC410000}"/>
    <cellStyle name="Normal 43 2 2 2 4" xfId="2147" xr:uid="{00000000-0005-0000-0000-000066080000}"/>
    <cellStyle name="Normal 43 2 2 2 4 2" xfId="3837" xr:uid="{00000000-0005-0000-0000-0000000F0000}"/>
    <cellStyle name="Normal 43 2 2 2 4 2 2" xfId="13910" xr:uid="{00000000-0005-0000-0000-000059360000}"/>
    <cellStyle name="Normal 43 2 2 2 4 2 2 3" xfId="29008" xr:uid="{00000000-0005-0000-0000-000053710000}"/>
    <cellStyle name="Normal 43 2 2 2 4 2 3" xfId="8890" xr:uid="{00000000-0005-0000-0000-0000BD220000}"/>
    <cellStyle name="Normal 43 2 2 2 4 2 3 3" xfId="23991" xr:uid="{00000000-0005-0000-0000-0000BA5D0000}"/>
    <cellStyle name="Normal 43 2 2 2 4 2 5" xfId="18978" xr:uid="{00000000-0005-0000-0000-0000254A0000}"/>
    <cellStyle name="Normal 43 2 2 2 4 3" xfId="5529" xr:uid="{00000000-0005-0000-0000-00009C150000}"/>
    <cellStyle name="Normal 43 2 2 2 4 3 2" xfId="15581" xr:uid="{00000000-0005-0000-0000-0000E03C0000}"/>
    <cellStyle name="Normal 43 2 2 2 4 3 2 3" xfId="30679" xr:uid="{00000000-0005-0000-0000-0000DA770000}"/>
    <cellStyle name="Normal 43 2 2 2 4 3 3" xfId="10561" xr:uid="{00000000-0005-0000-0000-000044290000}"/>
    <cellStyle name="Normal 43 2 2 2 4 3 3 3" xfId="25662" xr:uid="{00000000-0005-0000-0000-000041640000}"/>
    <cellStyle name="Normal 43 2 2 2 4 3 5" xfId="20649" xr:uid="{00000000-0005-0000-0000-0000AC500000}"/>
    <cellStyle name="Normal 43 2 2 2 4 4" xfId="12239" xr:uid="{00000000-0005-0000-0000-0000D22F0000}"/>
    <cellStyle name="Normal 43 2 2 2 4 4 3" xfId="27337" xr:uid="{00000000-0005-0000-0000-0000CC6A0000}"/>
    <cellStyle name="Normal 43 2 2 2 4 5" xfId="7218" xr:uid="{00000000-0005-0000-0000-0000351C0000}"/>
    <cellStyle name="Normal 43 2 2 2 4 5 3" xfId="22320" xr:uid="{00000000-0005-0000-0000-000033570000}"/>
    <cellStyle name="Normal 43 2 2 2 4 7" xfId="17307" xr:uid="{00000000-0005-0000-0000-00009E430000}"/>
    <cellStyle name="Normal 43 2 2 2 5" xfId="3000" xr:uid="{00000000-0005-0000-0000-0000BB0B0000}"/>
    <cellStyle name="Normal 43 2 2 2 5 2" xfId="13074" xr:uid="{00000000-0005-0000-0000-000015330000}"/>
    <cellStyle name="Normal 43 2 2 2 5 2 3" xfId="28172" xr:uid="{00000000-0005-0000-0000-00000F6E0000}"/>
    <cellStyle name="Normal 43 2 2 2 5 3" xfId="8054" xr:uid="{00000000-0005-0000-0000-0000791F0000}"/>
    <cellStyle name="Normal 43 2 2 2 5 3 3" xfId="23155" xr:uid="{00000000-0005-0000-0000-0000765A0000}"/>
    <cellStyle name="Normal 43 2 2 2 5 5" xfId="18142" xr:uid="{00000000-0005-0000-0000-0000E1460000}"/>
    <cellStyle name="Normal 43 2 2 2 6" xfId="4693" xr:uid="{00000000-0005-0000-0000-000058120000}"/>
    <cellStyle name="Normal 43 2 2 2 6 2" xfId="14745" xr:uid="{00000000-0005-0000-0000-00009C390000}"/>
    <cellStyle name="Normal 43 2 2 2 6 2 3" xfId="29843" xr:uid="{00000000-0005-0000-0000-000096740000}"/>
    <cellStyle name="Normal 43 2 2 2 6 3" xfId="9725" xr:uid="{00000000-0005-0000-0000-000000260000}"/>
    <cellStyle name="Normal 43 2 2 2 6 3 3" xfId="24826" xr:uid="{00000000-0005-0000-0000-0000FD600000}"/>
    <cellStyle name="Normal 43 2 2 2 6 5" xfId="19813" xr:uid="{00000000-0005-0000-0000-0000684D0000}"/>
    <cellStyle name="Normal 43 2 2 2 7" xfId="11403" xr:uid="{00000000-0005-0000-0000-00008E2C0000}"/>
    <cellStyle name="Normal 43 2 2 2 7 3" xfId="26501" xr:uid="{00000000-0005-0000-0000-000088670000}"/>
    <cellStyle name="Normal 43 2 2 2 8" xfId="6382" xr:uid="{00000000-0005-0000-0000-0000F1180000}"/>
    <cellStyle name="Normal 43 2 2 2 8 3" xfId="21484" xr:uid="{00000000-0005-0000-0000-0000EF530000}"/>
    <cellStyle name="Normal 43 2 2 3" xfId="1409" xr:uid="{00000000-0005-0000-0000-000084050000}"/>
    <cellStyle name="Normal 43 2 2 3 2" xfId="1830" xr:uid="{00000000-0005-0000-0000-000029070000}"/>
    <cellStyle name="Normal 43 2 2 3 2 2" xfId="2669" xr:uid="{00000000-0005-0000-0000-0000700A0000}"/>
    <cellStyle name="Normal 43 2 2 3 2 2 2" xfId="4359" xr:uid="{00000000-0005-0000-0000-00000A110000}"/>
    <cellStyle name="Normal 43 2 2 3 2 2 2 2" xfId="14432" xr:uid="{00000000-0005-0000-0000-000063380000}"/>
    <cellStyle name="Normal 43 2 2 3 2 2 2 2 3" xfId="29530" xr:uid="{00000000-0005-0000-0000-00005D730000}"/>
    <cellStyle name="Normal 43 2 2 3 2 2 2 3" xfId="9412" xr:uid="{00000000-0005-0000-0000-0000C7240000}"/>
    <cellStyle name="Normal 43 2 2 3 2 2 2 3 3" xfId="24513" xr:uid="{00000000-0005-0000-0000-0000C45F0000}"/>
    <cellStyle name="Normal 43 2 2 3 2 2 2 5" xfId="19500" xr:uid="{00000000-0005-0000-0000-00002F4C0000}"/>
    <cellStyle name="Normal 43 2 2 3 2 2 3" xfId="6051" xr:uid="{00000000-0005-0000-0000-0000A6170000}"/>
    <cellStyle name="Normal 43 2 2 3 2 2 3 2" xfId="16103" xr:uid="{00000000-0005-0000-0000-0000EA3E0000}"/>
    <cellStyle name="Normal 43 2 2 3 2 2 3 2 3" xfId="31201" xr:uid="{00000000-0005-0000-0000-0000E4790000}"/>
    <cellStyle name="Normal 43 2 2 3 2 2 3 3" xfId="11083" xr:uid="{00000000-0005-0000-0000-00004E2B0000}"/>
    <cellStyle name="Normal 43 2 2 3 2 2 3 3 3" xfId="26184" xr:uid="{00000000-0005-0000-0000-00004B660000}"/>
    <cellStyle name="Normal 43 2 2 3 2 2 3 5" xfId="21171" xr:uid="{00000000-0005-0000-0000-0000B6520000}"/>
    <cellStyle name="Normal 43 2 2 3 2 2 4" xfId="12761" xr:uid="{00000000-0005-0000-0000-0000DC310000}"/>
    <cellStyle name="Normal 43 2 2 3 2 2 4 3" xfId="27859" xr:uid="{00000000-0005-0000-0000-0000D66C0000}"/>
    <cellStyle name="Normal 43 2 2 3 2 2 5" xfId="7740" xr:uid="{00000000-0005-0000-0000-00003F1E0000}"/>
    <cellStyle name="Normal 43 2 2 3 2 2 5 3" xfId="22842" xr:uid="{00000000-0005-0000-0000-00003D590000}"/>
    <cellStyle name="Normal 43 2 2 3 2 2 7" xfId="17829" xr:uid="{00000000-0005-0000-0000-0000A8450000}"/>
    <cellStyle name="Normal 43 2 2 3 2 3" xfId="3522" xr:uid="{00000000-0005-0000-0000-0000C50D0000}"/>
    <cellStyle name="Normal 43 2 2 3 2 3 2" xfId="13596" xr:uid="{00000000-0005-0000-0000-00001F350000}"/>
    <cellStyle name="Normal 43 2 2 3 2 3 2 3" xfId="28694" xr:uid="{00000000-0005-0000-0000-000019700000}"/>
    <cellStyle name="Normal 43 2 2 3 2 3 3" xfId="8576" xr:uid="{00000000-0005-0000-0000-000083210000}"/>
    <cellStyle name="Normal 43 2 2 3 2 3 3 3" xfId="23677" xr:uid="{00000000-0005-0000-0000-0000805C0000}"/>
    <cellStyle name="Normal 43 2 2 3 2 3 5" xfId="18664" xr:uid="{00000000-0005-0000-0000-0000EB480000}"/>
    <cellStyle name="Normal 43 2 2 3 2 4" xfId="5215" xr:uid="{00000000-0005-0000-0000-000062140000}"/>
    <cellStyle name="Normal 43 2 2 3 2 4 2" xfId="15267" xr:uid="{00000000-0005-0000-0000-0000A63B0000}"/>
    <cellStyle name="Normal 43 2 2 3 2 4 2 3" xfId="30365" xr:uid="{00000000-0005-0000-0000-0000A0760000}"/>
    <cellStyle name="Normal 43 2 2 3 2 4 3" xfId="10247" xr:uid="{00000000-0005-0000-0000-00000A280000}"/>
    <cellStyle name="Normal 43 2 2 3 2 4 3 3" xfId="25348" xr:uid="{00000000-0005-0000-0000-000007630000}"/>
    <cellStyle name="Normal 43 2 2 3 2 4 5" xfId="20335" xr:uid="{00000000-0005-0000-0000-0000724F0000}"/>
    <cellStyle name="Normal 43 2 2 3 2 5" xfId="11925" xr:uid="{00000000-0005-0000-0000-0000982E0000}"/>
    <cellStyle name="Normal 43 2 2 3 2 5 3" xfId="27023" xr:uid="{00000000-0005-0000-0000-000092690000}"/>
    <cellStyle name="Normal 43 2 2 3 2 6" xfId="6904" xr:uid="{00000000-0005-0000-0000-0000FB1A0000}"/>
    <cellStyle name="Normal 43 2 2 3 2 6 3" xfId="22006" xr:uid="{00000000-0005-0000-0000-0000F9550000}"/>
    <cellStyle name="Normal 43 2 2 3 2 8" xfId="16993" xr:uid="{00000000-0005-0000-0000-000064420000}"/>
    <cellStyle name="Normal 43 2 2 3 3" xfId="2251" xr:uid="{00000000-0005-0000-0000-0000CE080000}"/>
    <cellStyle name="Normal 43 2 2 3 3 2" xfId="3941" xr:uid="{00000000-0005-0000-0000-0000680F0000}"/>
    <cellStyle name="Normal 43 2 2 3 3 2 2" xfId="14014" xr:uid="{00000000-0005-0000-0000-0000C1360000}"/>
    <cellStyle name="Normal 43 2 2 3 3 2 2 3" xfId="29112" xr:uid="{00000000-0005-0000-0000-0000BB710000}"/>
    <cellStyle name="Normal 43 2 2 3 3 2 3" xfId="8994" xr:uid="{00000000-0005-0000-0000-000025230000}"/>
    <cellStyle name="Normal 43 2 2 3 3 2 3 3" xfId="24095" xr:uid="{00000000-0005-0000-0000-0000225E0000}"/>
    <cellStyle name="Normal 43 2 2 3 3 2 5" xfId="19082" xr:uid="{00000000-0005-0000-0000-00008D4A0000}"/>
    <cellStyle name="Normal 43 2 2 3 3 3" xfId="5633" xr:uid="{00000000-0005-0000-0000-000004160000}"/>
    <cellStyle name="Normal 43 2 2 3 3 3 2" xfId="15685" xr:uid="{00000000-0005-0000-0000-0000483D0000}"/>
    <cellStyle name="Normal 43 2 2 3 3 3 2 3" xfId="30783" xr:uid="{00000000-0005-0000-0000-000042780000}"/>
    <cellStyle name="Normal 43 2 2 3 3 3 3" xfId="10665" xr:uid="{00000000-0005-0000-0000-0000AC290000}"/>
    <cellStyle name="Normal 43 2 2 3 3 3 3 3" xfId="25766" xr:uid="{00000000-0005-0000-0000-0000A9640000}"/>
    <cellStyle name="Normal 43 2 2 3 3 3 5" xfId="20753" xr:uid="{00000000-0005-0000-0000-000014510000}"/>
    <cellStyle name="Normal 43 2 2 3 3 4" xfId="12343" xr:uid="{00000000-0005-0000-0000-00003A300000}"/>
    <cellStyle name="Normal 43 2 2 3 3 4 3" xfId="27441" xr:uid="{00000000-0005-0000-0000-0000346B0000}"/>
    <cellStyle name="Normal 43 2 2 3 3 5" xfId="7322" xr:uid="{00000000-0005-0000-0000-00009D1C0000}"/>
    <cellStyle name="Normal 43 2 2 3 3 5 3" xfId="22424" xr:uid="{00000000-0005-0000-0000-00009B570000}"/>
    <cellStyle name="Normal 43 2 2 3 3 7" xfId="17411" xr:uid="{00000000-0005-0000-0000-000006440000}"/>
    <cellStyle name="Normal 43 2 2 3 4" xfId="3104" xr:uid="{00000000-0005-0000-0000-0000230C0000}"/>
    <cellStyle name="Normal 43 2 2 3 4 2" xfId="13178" xr:uid="{00000000-0005-0000-0000-00007D330000}"/>
    <cellStyle name="Normal 43 2 2 3 4 2 3" xfId="28276" xr:uid="{00000000-0005-0000-0000-0000776E0000}"/>
    <cellStyle name="Normal 43 2 2 3 4 3" xfId="8158" xr:uid="{00000000-0005-0000-0000-0000E11F0000}"/>
    <cellStyle name="Normal 43 2 2 3 4 3 3" xfId="23259" xr:uid="{00000000-0005-0000-0000-0000DE5A0000}"/>
    <cellStyle name="Normal 43 2 2 3 4 5" xfId="18246" xr:uid="{00000000-0005-0000-0000-000049470000}"/>
    <cellStyle name="Normal 43 2 2 3 5" xfId="4797" xr:uid="{00000000-0005-0000-0000-0000C0120000}"/>
    <cellStyle name="Normal 43 2 2 3 5 2" xfId="14849" xr:uid="{00000000-0005-0000-0000-0000043A0000}"/>
    <cellStyle name="Normal 43 2 2 3 5 2 3" xfId="29947" xr:uid="{00000000-0005-0000-0000-0000FE740000}"/>
    <cellStyle name="Normal 43 2 2 3 5 3" xfId="9829" xr:uid="{00000000-0005-0000-0000-000068260000}"/>
    <cellStyle name="Normal 43 2 2 3 5 3 3" xfId="24930" xr:uid="{00000000-0005-0000-0000-000065610000}"/>
    <cellStyle name="Normal 43 2 2 3 5 5" xfId="19917" xr:uid="{00000000-0005-0000-0000-0000D04D0000}"/>
    <cellStyle name="Normal 43 2 2 3 6" xfId="11507" xr:uid="{00000000-0005-0000-0000-0000F62C0000}"/>
    <cellStyle name="Normal 43 2 2 3 6 3" xfId="26605" xr:uid="{00000000-0005-0000-0000-0000F0670000}"/>
    <cellStyle name="Normal 43 2 2 3 7" xfId="6486" xr:uid="{00000000-0005-0000-0000-000059190000}"/>
    <cellStyle name="Normal 43 2 2 3 7 3" xfId="21588" xr:uid="{00000000-0005-0000-0000-000057540000}"/>
    <cellStyle name="Normal 43 2 2 3 9" xfId="16575" xr:uid="{00000000-0005-0000-0000-0000C2400000}"/>
    <cellStyle name="Normal 43 2 2 4" xfId="1622" xr:uid="{00000000-0005-0000-0000-000059060000}"/>
    <cellStyle name="Normal 43 2 2 4 2" xfId="2461" xr:uid="{00000000-0005-0000-0000-0000A0090000}"/>
    <cellStyle name="Normal 43 2 2 4 2 2" xfId="4151" xr:uid="{00000000-0005-0000-0000-00003A100000}"/>
    <cellStyle name="Normal 43 2 2 4 2 2 2" xfId="14224" xr:uid="{00000000-0005-0000-0000-000093370000}"/>
    <cellStyle name="Normal 43 2 2 4 2 2 2 3" xfId="29322" xr:uid="{00000000-0005-0000-0000-00008D720000}"/>
    <cellStyle name="Normal 43 2 2 4 2 2 3" xfId="9204" xr:uid="{00000000-0005-0000-0000-0000F7230000}"/>
    <cellStyle name="Normal 43 2 2 4 2 2 3 3" xfId="24305" xr:uid="{00000000-0005-0000-0000-0000F45E0000}"/>
    <cellStyle name="Normal 43 2 2 4 2 2 5" xfId="19292" xr:uid="{00000000-0005-0000-0000-00005F4B0000}"/>
    <cellStyle name="Normal 43 2 2 4 2 3" xfId="5843" xr:uid="{00000000-0005-0000-0000-0000D6160000}"/>
    <cellStyle name="Normal 43 2 2 4 2 3 2" xfId="15895" xr:uid="{00000000-0005-0000-0000-00001A3E0000}"/>
    <cellStyle name="Normal 43 2 2 4 2 3 2 3" xfId="30993" xr:uid="{00000000-0005-0000-0000-000014790000}"/>
    <cellStyle name="Normal 43 2 2 4 2 3 3" xfId="10875" xr:uid="{00000000-0005-0000-0000-00007E2A0000}"/>
    <cellStyle name="Normal 43 2 2 4 2 3 3 3" xfId="25976" xr:uid="{00000000-0005-0000-0000-00007B650000}"/>
    <cellStyle name="Normal 43 2 2 4 2 3 5" xfId="20963" xr:uid="{00000000-0005-0000-0000-0000E6510000}"/>
    <cellStyle name="Normal 43 2 2 4 2 4" xfId="12553" xr:uid="{00000000-0005-0000-0000-00000C310000}"/>
    <cellStyle name="Normal 43 2 2 4 2 4 3" xfId="27651" xr:uid="{00000000-0005-0000-0000-0000066C0000}"/>
    <cellStyle name="Normal 43 2 2 4 2 5" xfId="7532" xr:uid="{00000000-0005-0000-0000-00006F1D0000}"/>
    <cellStyle name="Normal 43 2 2 4 2 5 3" xfId="22634" xr:uid="{00000000-0005-0000-0000-00006D580000}"/>
    <cellStyle name="Normal 43 2 2 4 2 7" xfId="17621" xr:uid="{00000000-0005-0000-0000-0000D8440000}"/>
    <cellStyle name="Normal 43 2 2 4 3" xfId="3314" xr:uid="{00000000-0005-0000-0000-0000F50C0000}"/>
    <cellStyle name="Normal 43 2 2 4 3 2" xfId="13388" xr:uid="{00000000-0005-0000-0000-00004F340000}"/>
    <cellStyle name="Normal 43 2 2 4 3 2 3" xfId="28486" xr:uid="{00000000-0005-0000-0000-0000496F0000}"/>
    <cellStyle name="Normal 43 2 2 4 3 3" xfId="8368" xr:uid="{00000000-0005-0000-0000-0000B3200000}"/>
    <cellStyle name="Normal 43 2 2 4 3 3 3" xfId="23469" xr:uid="{00000000-0005-0000-0000-0000B05B0000}"/>
    <cellStyle name="Normal 43 2 2 4 3 5" xfId="18456" xr:uid="{00000000-0005-0000-0000-00001B480000}"/>
    <cellStyle name="Normal 43 2 2 4 4" xfId="5007" xr:uid="{00000000-0005-0000-0000-000092130000}"/>
    <cellStyle name="Normal 43 2 2 4 4 2" xfId="15059" xr:uid="{00000000-0005-0000-0000-0000D63A0000}"/>
    <cellStyle name="Normal 43 2 2 4 4 2 3" xfId="30157" xr:uid="{00000000-0005-0000-0000-0000D0750000}"/>
    <cellStyle name="Normal 43 2 2 4 4 3" xfId="10039" xr:uid="{00000000-0005-0000-0000-00003A270000}"/>
    <cellStyle name="Normal 43 2 2 4 4 3 3" xfId="25140" xr:uid="{00000000-0005-0000-0000-000037620000}"/>
    <cellStyle name="Normal 43 2 2 4 4 5" xfId="20127" xr:uid="{00000000-0005-0000-0000-0000A24E0000}"/>
    <cellStyle name="Normal 43 2 2 4 5" xfId="11717" xr:uid="{00000000-0005-0000-0000-0000C82D0000}"/>
    <cellStyle name="Normal 43 2 2 4 5 3" xfId="26815" xr:uid="{00000000-0005-0000-0000-0000C2680000}"/>
    <cellStyle name="Normal 43 2 2 4 6" xfId="6696" xr:uid="{00000000-0005-0000-0000-00002B1A0000}"/>
    <cellStyle name="Normal 43 2 2 4 6 3" xfId="21798" xr:uid="{00000000-0005-0000-0000-000029550000}"/>
    <cellStyle name="Normal 43 2 2 4 8" xfId="16785" xr:uid="{00000000-0005-0000-0000-000094410000}"/>
    <cellStyle name="Normal 43 2 2 5" xfId="2043" xr:uid="{00000000-0005-0000-0000-0000FE070000}"/>
    <cellStyle name="Normal 43 2 2 5 2" xfId="3733" xr:uid="{00000000-0005-0000-0000-0000980E0000}"/>
    <cellStyle name="Normal 43 2 2 5 2 2" xfId="13806" xr:uid="{00000000-0005-0000-0000-0000F1350000}"/>
    <cellStyle name="Normal 43 2 2 5 2 2 3" xfId="28904" xr:uid="{00000000-0005-0000-0000-0000EB700000}"/>
    <cellStyle name="Normal 43 2 2 5 2 3" xfId="8786" xr:uid="{00000000-0005-0000-0000-000055220000}"/>
    <cellStyle name="Normal 43 2 2 5 2 3 3" xfId="23887" xr:uid="{00000000-0005-0000-0000-0000525D0000}"/>
    <cellStyle name="Normal 43 2 2 5 2 5" xfId="18874" xr:uid="{00000000-0005-0000-0000-0000BD490000}"/>
    <cellStyle name="Normal 43 2 2 5 3" xfId="5425" xr:uid="{00000000-0005-0000-0000-000034150000}"/>
    <cellStyle name="Normal 43 2 2 5 3 2" xfId="15477" xr:uid="{00000000-0005-0000-0000-0000783C0000}"/>
    <cellStyle name="Normal 43 2 2 5 3 2 3" xfId="30575" xr:uid="{00000000-0005-0000-0000-000072770000}"/>
    <cellStyle name="Normal 43 2 2 5 3 3" xfId="10457" xr:uid="{00000000-0005-0000-0000-0000DC280000}"/>
    <cellStyle name="Normal 43 2 2 5 3 3 3" xfId="25558" xr:uid="{00000000-0005-0000-0000-0000D9630000}"/>
    <cellStyle name="Normal 43 2 2 5 3 5" xfId="20545" xr:uid="{00000000-0005-0000-0000-000044500000}"/>
    <cellStyle name="Normal 43 2 2 5 4" xfId="12135" xr:uid="{00000000-0005-0000-0000-00006A2F0000}"/>
    <cellStyle name="Normal 43 2 2 5 4 3" xfId="27233" xr:uid="{00000000-0005-0000-0000-0000646A0000}"/>
    <cellStyle name="Normal 43 2 2 5 5" xfId="7114" xr:uid="{00000000-0005-0000-0000-0000CD1B0000}"/>
    <cellStyle name="Normal 43 2 2 5 5 3" xfId="22216" xr:uid="{00000000-0005-0000-0000-0000CB560000}"/>
    <cellStyle name="Normal 43 2 2 5 7" xfId="17203" xr:uid="{00000000-0005-0000-0000-000036430000}"/>
    <cellStyle name="Normal 43 2 2 6" xfId="2896" xr:uid="{00000000-0005-0000-0000-0000530B0000}"/>
    <cellStyle name="Normal 43 2 2 6 2" xfId="12970" xr:uid="{00000000-0005-0000-0000-0000AD320000}"/>
    <cellStyle name="Normal 43 2 2 6 2 3" xfId="28068" xr:uid="{00000000-0005-0000-0000-0000A76D0000}"/>
    <cellStyle name="Normal 43 2 2 6 3" xfId="7950" xr:uid="{00000000-0005-0000-0000-0000111F0000}"/>
    <cellStyle name="Normal 43 2 2 6 3 3" xfId="23051" xr:uid="{00000000-0005-0000-0000-00000E5A0000}"/>
    <cellStyle name="Normal 43 2 2 6 5" xfId="18038" xr:uid="{00000000-0005-0000-0000-000079460000}"/>
    <cellStyle name="Normal 43 2 2 7" xfId="4589" xr:uid="{00000000-0005-0000-0000-0000F0110000}"/>
    <cellStyle name="Normal 43 2 2 7 2" xfId="14641" xr:uid="{00000000-0005-0000-0000-000034390000}"/>
    <cellStyle name="Normal 43 2 2 7 2 3" xfId="29739" xr:uid="{00000000-0005-0000-0000-00002E740000}"/>
    <cellStyle name="Normal 43 2 2 7 3" xfId="9621" xr:uid="{00000000-0005-0000-0000-000098250000}"/>
    <cellStyle name="Normal 43 2 2 7 3 3" xfId="24722" xr:uid="{00000000-0005-0000-0000-000095600000}"/>
    <cellStyle name="Normal 43 2 2 7 5" xfId="19709" xr:uid="{00000000-0005-0000-0000-0000004D0000}"/>
    <cellStyle name="Normal 43 2 2 8" xfId="11299" xr:uid="{00000000-0005-0000-0000-0000262C0000}"/>
    <cellStyle name="Normal 43 2 2 8 3" xfId="26397" xr:uid="{00000000-0005-0000-0000-000020670000}"/>
    <cellStyle name="Normal 43 2 2 9" xfId="6278" xr:uid="{00000000-0005-0000-0000-000089180000}"/>
    <cellStyle name="Normal 43 2 2 9 3" xfId="21380" xr:uid="{00000000-0005-0000-0000-000087530000}"/>
    <cellStyle name="Normal 43 2 3" xfId="1242" xr:uid="{00000000-0005-0000-0000-0000DD040000}"/>
    <cellStyle name="Normal 43 2 3 10" xfId="16419" xr:uid="{00000000-0005-0000-0000-000026400000}"/>
    <cellStyle name="Normal 43 2 3 2" xfId="1461" xr:uid="{00000000-0005-0000-0000-0000B8050000}"/>
    <cellStyle name="Normal 43 2 3 2 2" xfId="1882" xr:uid="{00000000-0005-0000-0000-00005D070000}"/>
    <cellStyle name="Normal 43 2 3 2 2 2" xfId="2721" xr:uid="{00000000-0005-0000-0000-0000A40A0000}"/>
    <cellStyle name="Normal 43 2 3 2 2 2 2" xfId="4411" xr:uid="{00000000-0005-0000-0000-00003E110000}"/>
    <cellStyle name="Normal 43 2 3 2 2 2 2 2" xfId="14484" xr:uid="{00000000-0005-0000-0000-000097380000}"/>
    <cellStyle name="Normal 43 2 3 2 2 2 2 2 3" xfId="29582" xr:uid="{00000000-0005-0000-0000-000091730000}"/>
    <cellStyle name="Normal 43 2 3 2 2 2 2 3" xfId="9464" xr:uid="{00000000-0005-0000-0000-0000FB240000}"/>
    <cellStyle name="Normal 43 2 3 2 2 2 2 3 3" xfId="24565" xr:uid="{00000000-0005-0000-0000-0000F85F0000}"/>
    <cellStyle name="Normal 43 2 3 2 2 2 2 5" xfId="19552" xr:uid="{00000000-0005-0000-0000-0000634C0000}"/>
    <cellStyle name="Normal 43 2 3 2 2 2 3" xfId="6103" xr:uid="{00000000-0005-0000-0000-0000DA170000}"/>
    <cellStyle name="Normal 43 2 3 2 2 2 3 2" xfId="16155" xr:uid="{00000000-0005-0000-0000-00001E3F0000}"/>
    <cellStyle name="Normal 43 2 3 2 2 2 3 2 3" xfId="31253" xr:uid="{00000000-0005-0000-0000-0000187A0000}"/>
    <cellStyle name="Normal 43 2 3 2 2 2 3 3" xfId="11135" xr:uid="{00000000-0005-0000-0000-0000822B0000}"/>
    <cellStyle name="Normal 43 2 3 2 2 2 3 3 3" xfId="26236" xr:uid="{00000000-0005-0000-0000-00007F660000}"/>
    <cellStyle name="Normal 43 2 3 2 2 2 3 5" xfId="21223" xr:uid="{00000000-0005-0000-0000-0000EA520000}"/>
    <cellStyle name="Normal 43 2 3 2 2 2 4" xfId="12813" xr:uid="{00000000-0005-0000-0000-000010320000}"/>
    <cellStyle name="Normal 43 2 3 2 2 2 4 3" xfId="27911" xr:uid="{00000000-0005-0000-0000-00000A6D0000}"/>
    <cellStyle name="Normal 43 2 3 2 2 2 5" xfId="7792" xr:uid="{00000000-0005-0000-0000-0000731E0000}"/>
    <cellStyle name="Normal 43 2 3 2 2 2 5 3" xfId="22894" xr:uid="{00000000-0005-0000-0000-000071590000}"/>
    <cellStyle name="Normal 43 2 3 2 2 2 7" xfId="17881" xr:uid="{00000000-0005-0000-0000-0000DC450000}"/>
    <cellStyle name="Normal 43 2 3 2 2 3" xfId="3574" xr:uid="{00000000-0005-0000-0000-0000F90D0000}"/>
    <cellStyle name="Normal 43 2 3 2 2 3 2" xfId="13648" xr:uid="{00000000-0005-0000-0000-000053350000}"/>
    <cellStyle name="Normal 43 2 3 2 2 3 2 3" xfId="28746" xr:uid="{00000000-0005-0000-0000-00004D700000}"/>
    <cellStyle name="Normal 43 2 3 2 2 3 3" xfId="8628" xr:uid="{00000000-0005-0000-0000-0000B7210000}"/>
    <cellStyle name="Normal 43 2 3 2 2 3 3 3" xfId="23729" xr:uid="{00000000-0005-0000-0000-0000B45C0000}"/>
    <cellStyle name="Normal 43 2 3 2 2 3 5" xfId="18716" xr:uid="{00000000-0005-0000-0000-00001F490000}"/>
    <cellStyle name="Normal 43 2 3 2 2 4" xfId="5267" xr:uid="{00000000-0005-0000-0000-000096140000}"/>
    <cellStyle name="Normal 43 2 3 2 2 4 2" xfId="15319" xr:uid="{00000000-0005-0000-0000-0000DA3B0000}"/>
    <cellStyle name="Normal 43 2 3 2 2 4 2 3" xfId="30417" xr:uid="{00000000-0005-0000-0000-0000D4760000}"/>
    <cellStyle name="Normal 43 2 3 2 2 4 3" xfId="10299" xr:uid="{00000000-0005-0000-0000-00003E280000}"/>
    <cellStyle name="Normal 43 2 3 2 2 4 3 3" xfId="25400" xr:uid="{00000000-0005-0000-0000-00003B630000}"/>
    <cellStyle name="Normal 43 2 3 2 2 4 5" xfId="20387" xr:uid="{00000000-0005-0000-0000-0000A64F0000}"/>
    <cellStyle name="Normal 43 2 3 2 2 5" xfId="11977" xr:uid="{00000000-0005-0000-0000-0000CC2E0000}"/>
    <cellStyle name="Normal 43 2 3 2 2 5 3" xfId="27075" xr:uid="{00000000-0005-0000-0000-0000C6690000}"/>
    <cellStyle name="Normal 43 2 3 2 2 6" xfId="6956" xr:uid="{00000000-0005-0000-0000-00002F1B0000}"/>
    <cellStyle name="Normal 43 2 3 2 2 6 3" xfId="22058" xr:uid="{00000000-0005-0000-0000-00002D560000}"/>
    <cellStyle name="Normal 43 2 3 2 2 8" xfId="17045" xr:uid="{00000000-0005-0000-0000-000098420000}"/>
    <cellStyle name="Normal 43 2 3 2 3" xfId="2303" xr:uid="{00000000-0005-0000-0000-000002090000}"/>
    <cellStyle name="Normal 43 2 3 2 3 2" xfId="3993" xr:uid="{00000000-0005-0000-0000-00009C0F0000}"/>
    <cellStyle name="Normal 43 2 3 2 3 2 2" xfId="14066" xr:uid="{00000000-0005-0000-0000-0000F5360000}"/>
    <cellStyle name="Normal 43 2 3 2 3 2 2 3" xfId="29164" xr:uid="{00000000-0005-0000-0000-0000EF710000}"/>
    <cellStyle name="Normal 43 2 3 2 3 2 3" xfId="9046" xr:uid="{00000000-0005-0000-0000-000059230000}"/>
    <cellStyle name="Normal 43 2 3 2 3 2 3 3" xfId="24147" xr:uid="{00000000-0005-0000-0000-0000565E0000}"/>
    <cellStyle name="Normal 43 2 3 2 3 2 5" xfId="19134" xr:uid="{00000000-0005-0000-0000-0000C14A0000}"/>
    <cellStyle name="Normal 43 2 3 2 3 3" xfId="5685" xr:uid="{00000000-0005-0000-0000-000038160000}"/>
    <cellStyle name="Normal 43 2 3 2 3 3 2" xfId="15737" xr:uid="{00000000-0005-0000-0000-00007C3D0000}"/>
    <cellStyle name="Normal 43 2 3 2 3 3 2 3" xfId="30835" xr:uid="{00000000-0005-0000-0000-000076780000}"/>
    <cellStyle name="Normal 43 2 3 2 3 3 3" xfId="10717" xr:uid="{00000000-0005-0000-0000-0000E0290000}"/>
    <cellStyle name="Normal 43 2 3 2 3 3 3 3" xfId="25818" xr:uid="{00000000-0005-0000-0000-0000DD640000}"/>
    <cellStyle name="Normal 43 2 3 2 3 3 5" xfId="20805" xr:uid="{00000000-0005-0000-0000-000048510000}"/>
    <cellStyle name="Normal 43 2 3 2 3 4" xfId="12395" xr:uid="{00000000-0005-0000-0000-00006E300000}"/>
    <cellStyle name="Normal 43 2 3 2 3 4 3" xfId="27493" xr:uid="{00000000-0005-0000-0000-0000686B0000}"/>
    <cellStyle name="Normal 43 2 3 2 3 5" xfId="7374" xr:uid="{00000000-0005-0000-0000-0000D11C0000}"/>
    <cellStyle name="Normal 43 2 3 2 3 5 3" xfId="22476" xr:uid="{00000000-0005-0000-0000-0000CF570000}"/>
    <cellStyle name="Normal 43 2 3 2 3 7" xfId="17463" xr:uid="{00000000-0005-0000-0000-00003A440000}"/>
    <cellStyle name="Normal 43 2 3 2 4" xfId="3156" xr:uid="{00000000-0005-0000-0000-0000570C0000}"/>
    <cellStyle name="Normal 43 2 3 2 4 2" xfId="13230" xr:uid="{00000000-0005-0000-0000-0000B1330000}"/>
    <cellStyle name="Normal 43 2 3 2 4 2 3" xfId="28328" xr:uid="{00000000-0005-0000-0000-0000AB6E0000}"/>
    <cellStyle name="Normal 43 2 3 2 4 3" xfId="8210" xr:uid="{00000000-0005-0000-0000-000015200000}"/>
    <cellStyle name="Normal 43 2 3 2 4 3 3" xfId="23311" xr:uid="{00000000-0005-0000-0000-0000125B0000}"/>
    <cellStyle name="Normal 43 2 3 2 4 5" xfId="18298" xr:uid="{00000000-0005-0000-0000-00007D470000}"/>
    <cellStyle name="Normal 43 2 3 2 5" xfId="4849" xr:uid="{00000000-0005-0000-0000-0000F4120000}"/>
    <cellStyle name="Normal 43 2 3 2 5 2" xfId="14901" xr:uid="{00000000-0005-0000-0000-0000383A0000}"/>
    <cellStyle name="Normal 43 2 3 2 5 2 3" xfId="29999" xr:uid="{00000000-0005-0000-0000-000032750000}"/>
    <cellStyle name="Normal 43 2 3 2 5 3" xfId="9881" xr:uid="{00000000-0005-0000-0000-00009C260000}"/>
    <cellStyle name="Normal 43 2 3 2 5 3 3" xfId="24982" xr:uid="{00000000-0005-0000-0000-000099610000}"/>
    <cellStyle name="Normal 43 2 3 2 5 5" xfId="19969" xr:uid="{00000000-0005-0000-0000-0000044E0000}"/>
    <cellStyle name="Normal 43 2 3 2 6" xfId="11559" xr:uid="{00000000-0005-0000-0000-00002A2D0000}"/>
    <cellStyle name="Normal 43 2 3 2 6 3" xfId="26657" xr:uid="{00000000-0005-0000-0000-000024680000}"/>
    <cellStyle name="Normal 43 2 3 2 7" xfId="6538" xr:uid="{00000000-0005-0000-0000-00008D190000}"/>
    <cellStyle name="Normal 43 2 3 2 7 3" xfId="21640" xr:uid="{00000000-0005-0000-0000-00008B540000}"/>
    <cellStyle name="Normal 43 2 3 2 9" xfId="16627" xr:uid="{00000000-0005-0000-0000-0000F6400000}"/>
    <cellStyle name="Normal 43 2 3 3" xfId="1674" xr:uid="{00000000-0005-0000-0000-00008D060000}"/>
    <cellStyle name="Normal 43 2 3 3 2" xfId="2513" xr:uid="{00000000-0005-0000-0000-0000D4090000}"/>
    <cellStyle name="Normal 43 2 3 3 2 2" xfId="4203" xr:uid="{00000000-0005-0000-0000-00006E100000}"/>
    <cellStyle name="Normal 43 2 3 3 2 2 2" xfId="14276" xr:uid="{00000000-0005-0000-0000-0000C7370000}"/>
    <cellStyle name="Normal 43 2 3 3 2 2 2 3" xfId="29374" xr:uid="{00000000-0005-0000-0000-0000C1720000}"/>
    <cellStyle name="Normal 43 2 3 3 2 2 3" xfId="9256" xr:uid="{00000000-0005-0000-0000-00002B240000}"/>
    <cellStyle name="Normal 43 2 3 3 2 2 3 3" xfId="24357" xr:uid="{00000000-0005-0000-0000-0000285F0000}"/>
    <cellStyle name="Normal 43 2 3 3 2 2 5" xfId="19344" xr:uid="{00000000-0005-0000-0000-0000934B0000}"/>
    <cellStyle name="Normal 43 2 3 3 2 3" xfId="5895" xr:uid="{00000000-0005-0000-0000-00000A170000}"/>
    <cellStyle name="Normal 43 2 3 3 2 3 2" xfId="15947" xr:uid="{00000000-0005-0000-0000-00004E3E0000}"/>
    <cellStyle name="Normal 43 2 3 3 2 3 2 3" xfId="31045" xr:uid="{00000000-0005-0000-0000-000048790000}"/>
    <cellStyle name="Normal 43 2 3 3 2 3 3" xfId="10927" xr:uid="{00000000-0005-0000-0000-0000B22A0000}"/>
    <cellStyle name="Normal 43 2 3 3 2 3 3 3" xfId="26028" xr:uid="{00000000-0005-0000-0000-0000AF650000}"/>
    <cellStyle name="Normal 43 2 3 3 2 3 5" xfId="21015" xr:uid="{00000000-0005-0000-0000-00001A520000}"/>
    <cellStyle name="Normal 43 2 3 3 2 4" xfId="12605" xr:uid="{00000000-0005-0000-0000-000040310000}"/>
    <cellStyle name="Normal 43 2 3 3 2 4 3" xfId="27703" xr:uid="{00000000-0005-0000-0000-00003A6C0000}"/>
    <cellStyle name="Normal 43 2 3 3 2 5" xfId="7584" xr:uid="{00000000-0005-0000-0000-0000A31D0000}"/>
    <cellStyle name="Normal 43 2 3 3 2 5 3" xfId="22686" xr:uid="{00000000-0005-0000-0000-0000A1580000}"/>
    <cellStyle name="Normal 43 2 3 3 2 7" xfId="17673" xr:uid="{00000000-0005-0000-0000-00000C450000}"/>
    <cellStyle name="Normal 43 2 3 3 3" xfId="3366" xr:uid="{00000000-0005-0000-0000-0000290D0000}"/>
    <cellStyle name="Normal 43 2 3 3 3 2" xfId="13440" xr:uid="{00000000-0005-0000-0000-000083340000}"/>
    <cellStyle name="Normal 43 2 3 3 3 2 3" xfId="28538" xr:uid="{00000000-0005-0000-0000-00007D6F0000}"/>
    <cellStyle name="Normal 43 2 3 3 3 3" xfId="8420" xr:uid="{00000000-0005-0000-0000-0000E7200000}"/>
    <cellStyle name="Normal 43 2 3 3 3 3 3" xfId="23521" xr:uid="{00000000-0005-0000-0000-0000E45B0000}"/>
    <cellStyle name="Normal 43 2 3 3 3 5" xfId="18508" xr:uid="{00000000-0005-0000-0000-00004F480000}"/>
    <cellStyle name="Normal 43 2 3 3 4" xfId="5059" xr:uid="{00000000-0005-0000-0000-0000C6130000}"/>
    <cellStyle name="Normal 43 2 3 3 4 2" xfId="15111" xr:uid="{00000000-0005-0000-0000-00000A3B0000}"/>
    <cellStyle name="Normal 43 2 3 3 4 2 3" xfId="30209" xr:uid="{00000000-0005-0000-0000-000004760000}"/>
    <cellStyle name="Normal 43 2 3 3 4 3" xfId="10091" xr:uid="{00000000-0005-0000-0000-00006E270000}"/>
    <cellStyle name="Normal 43 2 3 3 4 3 3" xfId="25192" xr:uid="{00000000-0005-0000-0000-00006B620000}"/>
    <cellStyle name="Normal 43 2 3 3 4 5" xfId="20179" xr:uid="{00000000-0005-0000-0000-0000D64E0000}"/>
    <cellStyle name="Normal 43 2 3 3 5" xfId="11769" xr:uid="{00000000-0005-0000-0000-0000FC2D0000}"/>
    <cellStyle name="Normal 43 2 3 3 5 3" xfId="26867" xr:uid="{00000000-0005-0000-0000-0000F6680000}"/>
    <cellStyle name="Normal 43 2 3 3 6" xfId="6748" xr:uid="{00000000-0005-0000-0000-00005F1A0000}"/>
    <cellStyle name="Normal 43 2 3 3 6 3" xfId="21850" xr:uid="{00000000-0005-0000-0000-00005D550000}"/>
    <cellStyle name="Normal 43 2 3 3 8" xfId="16837" xr:uid="{00000000-0005-0000-0000-0000C8410000}"/>
    <cellStyle name="Normal 43 2 3 4" xfId="2095" xr:uid="{00000000-0005-0000-0000-000032080000}"/>
    <cellStyle name="Normal 43 2 3 4 2" xfId="3785" xr:uid="{00000000-0005-0000-0000-0000CC0E0000}"/>
    <cellStyle name="Normal 43 2 3 4 2 2" xfId="13858" xr:uid="{00000000-0005-0000-0000-000025360000}"/>
    <cellStyle name="Normal 43 2 3 4 2 2 3" xfId="28956" xr:uid="{00000000-0005-0000-0000-00001F710000}"/>
    <cellStyle name="Normal 43 2 3 4 2 3" xfId="8838" xr:uid="{00000000-0005-0000-0000-000089220000}"/>
    <cellStyle name="Normal 43 2 3 4 2 3 3" xfId="23939" xr:uid="{00000000-0005-0000-0000-0000865D0000}"/>
    <cellStyle name="Normal 43 2 3 4 2 5" xfId="18926" xr:uid="{00000000-0005-0000-0000-0000F1490000}"/>
    <cellStyle name="Normal 43 2 3 4 3" xfId="5477" xr:uid="{00000000-0005-0000-0000-000068150000}"/>
    <cellStyle name="Normal 43 2 3 4 3 2" xfId="15529" xr:uid="{00000000-0005-0000-0000-0000AC3C0000}"/>
    <cellStyle name="Normal 43 2 3 4 3 2 3" xfId="30627" xr:uid="{00000000-0005-0000-0000-0000A6770000}"/>
    <cellStyle name="Normal 43 2 3 4 3 3" xfId="10509" xr:uid="{00000000-0005-0000-0000-000010290000}"/>
    <cellStyle name="Normal 43 2 3 4 3 3 3" xfId="25610" xr:uid="{00000000-0005-0000-0000-00000D640000}"/>
    <cellStyle name="Normal 43 2 3 4 3 5" xfId="20597" xr:uid="{00000000-0005-0000-0000-000078500000}"/>
    <cellStyle name="Normal 43 2 3 4 4" xfId="12187" xr:uid="{00000000-0005-0000-0000-00009E2F0000}"/>
    <cellStyle name="Normal 43 2 3 4 4 3" xfId="27285" xr:uid="{00000000-0005-0000-0000-0000986A0000}"/>
    <cellStyle name="Normal 43 2 3 4 5" xfId="7166" xr:uid="{00000000-0005-0000-0000-0000011C0000}"/>
    <cellStyle name="Normal 43 2 3 4 5 3" xfId="22268" xr:uid="{00000000-0005-0000-0000-0000FF560000}"/>
    <cellStyle name="Normal 43 2 3 4 7" xfId="17255" xr:uid="{00000000-0005-0000-0000-00006A430000}"/>
    <cellStyle name="Normal 43 2 3 5" xfId="2948" xr:uid="{00000000-0005-0000-0000-0000870B0000}"/>
    <cellStyle name="Normal 43 2 3 5 2" xfId="13022" xr:uid="{00000000-0005-0000-0000-0000E1320000}"/>
    <cellStyle name="Normal 43 2 3 5 2 3" xfId="28120" xr:uid="{00000000-0005-0000-0000-0000DB6D0000}"/>
    <cellStyle name="Normal 43 2 3 5 3" xfId="8002" xr:uid="{00000000-0005-0000-0000-0000451F0000}"/>
    <cellStyle name="Normal 43 2 3 5 3 3" xfId="23103" xr:uid="{00000000-0005-0000-0000-0000425A0000}"/>
    <cellStyle name="Normal 43 2 3 5 5" xfId="18090" xr:uid="{00000000-0005-0000-0000-0000AD460000}"/>
    <cellStyle name="Normal 43 2 3 6" xfId="4641" xr:uid="{00000000-0005-0000-0000-000024120000}"/>
    <cellStyle name="Normal 43 2 3 6 2" xfId="14693" xr:uid="{00000000-0005-0000-0000-000068390000}"/>
    <cellStyle name="Normal 43 2 3 6 2 3" xfId="29791" xr:uid="{00000000-0005-0000-0000-000062740000}"/>
    <cellStyle name="Normal 43 2 3 6 3" xfId="9673" xr:uid="{00000000-0005-0000-0000-0000CC250000}"/>
    <cellStyle name="Normal 43 2 3 6 3 3" xfId="24774" xr:uid="{00000000-0005-0000-0000-0000C9600000}"/>
    <cellStyle name="Normal 43 2 3 6 5" xfId="19761" xr:uid="{00000000-0005-0000-0000-0000344D0000}"/>
    <cellStyle name="Normal 43 2 3 7" xfId="11351" xr:uid="{00000000-0005-0000-0000-00005A2C0000}"/>
    <cellStyle name="Normal 43 2 3 7 3" xfId="26449" xr:uid="{00000000-0005-0000-0000-000054670000}"/>
    <cellStyle name="Normal 43 2 3 8" xfId="6330" xr:uid="{00000000-0005-0000-0000-0000BD180000}"/>
    <cellStyle name="Normal 43 2 3 8 3" xfId="21432" xr:uid="{00000000-0005-0000-0000-0000BB530000}"/>
    <cellStyle name="Normal 43 2 4" xfId="1355" xr:uid="{00000000-0005-0000-0000-00004E050000}"/>
    <cellStyle name="Normal 43 2 4 2" xfId="1778" xr:uid="{00000000-0005-0000-0000-0000F5060000}"/>
    <cellStyle name="Normal 43 2 4 2 2" xfId="2617" xr:uid="{00000000-0005-0000-0000-00003C0A0000}"/>
    <cellStyle name="Normal 43 2 4 2 2 2" xfId="4307" xr:uid="{00000000-0005-0000-0000-0000D6100000}"/>
    <cellStyle name="Normal 43 2 4 2 2 2 2" xfId="14380" xr:uid="{00000000-0005-0000-0000-00002F380000}"/>
    <cellStyle name="Normal 43 2 4 2 2 2 2 3" xfId="29478" xr:uid="{00000000-0005-0000-0000-000029730000}"/>
    <cellStyle name="Normal 43 2 4 2 2 2 3" xfId="9360" xr:uid="{00000000-0005-0000-0000-000093240000}"/>
    <cellStyle name="Normal 43 2 4 2 2 2 3 3" xfId="24461" xr:uid="{00000000-0005-0000-0000-0000905F0000}"/>
    <cellStyle name="Normal 43 2 4 2 2 2 5" xfId="19448" xr:uid="{00000000-0005-0000-0000-0000FB4B0000}"/>
    <cellStyle name="Normal 43 2 4 2 2 3" xfId="5999" xr:uid="{00000000-0005-0000-0000-000072170000}"/>
    <cellStyle name="Normal 43 2 4 2 2 3 2" xfId="16051" xr:uid="{00000000-0005-0000-0000-0000B63E0000}"/>
    <cellStyle name="Normal 43 2 4 2 2 3 2 3" xfId="31149" xr:uid="{00000000-0005-0000-0000-0000B0790000}"/>
    <cellStyle name="Normal 43 2 4 2 2 3 3" xfId="11031" xr:uid="{00000000-0005-0000-0000-00001A2B0000}"/>
    <cellStyle name="Normal 43 2 4 2 2 3 3 3" xfId="26132" xr:uid="{00000000-0005-0000-0000-000017660000}"/>
    <cellStyle name="Normal 43 2 4 2 2 3 5" xfId="21119" xr:uid="{00000000-0005-0000-0000-000082520000}"/>
    <cellStyle name="Normal 43 2 4 2 2 4" xfId="12709" xr:uid="{00000000-0005-0000-0000-0000A8310000}"/>
    <cellStyle name="Normal 43 2 4 2 2 4 3" xfId="27807" xr:uid="{00000000-0005-0000-0000-0000A26C0000}"/>
    <cellStyle name="Normal 43 2 4 2 2 5" xfId="7688" xr:uid="{00000000-0005-0000-0000-00000B1E0000}"/>
    <cellStyle name="Normal 43 2 4 2 2 5 3" xfId="22790" xr:uid="{00000000-0005-0000-0000-000009590000}"/>
    <cellStyle name="Normal 43 2 4 2 2 7" xfId="17777" xr:uid="{00000000-0005-0000-0000-000074450000}"/>
    <cellStyle name="Normal 43 2 4 2 3" xfId="3470" xr:uid="{00000000-0005-0000-0000-0000910D0000}"/>
    <cellStyle name="Normal 43 2 4 2 3 2" xfId="13544" xr:uid="{00000000-0005-0000-0000-0000EB340000}"/>
    <cellStyle name="Normal 43 2 4 2 3 2 3" xfId="28642" xr:uid="{00000000-0005-0000-0000-0000E56F0000}"/>
    <cellStyle name="Normal 43 2 4 2 3 3" xfId="8524" xr:uid="{00000000-0005-0000-0000-00004F210000}"/>
    <cellStyle name="Normal 43 2 4 2 3 3 3" xfId="23625" xr:uid="{00000000-0005-0000-0000-00004C5C0000}"/>
    <cellStyle name="Normal 43 2 4 2 3 5" xfId="18612" xr:uid="{00000000-0005-0000-0000-0000B7480000}"/>
    <cellStyle name="Normal 43 2 4 2 4" xfId="5163" xr:uid="{00000000-0005-0000-0000-00002E140000}"/>
    <cellStyle name="Normal 43 2 4 2 4 2" xfId="15215" xr:uid="{00000000-0005-0000-0000-0000723B0000}"/>
    <cellStyle name="Normal 43 2 4 2 4 2 3" xfId="30313" xr:uid="{00000000-0005-0000-0000-00006C760000}"/>
    <cellStyle name="Normal 43 2 4 2 4 3" xfId="10195" xr:uid="{00000000-0005-0000-0000-0000D6270000}"/>
    <cellStyle name="Normal 43 2 4 2 4 3 3" xfId="25296" xr:uid="{00000000-0005-0000-0000-0000D3620000}"/>
    <cellStyle name="Normal 43 2 4 2 4 5" xfId="20283" xr:uid="{00000000-0005-0000-0000-00003E4F0000}"/>
    <cellStyle name="Normal 43 2 4 2 5" xfId="11873" xr:uid="{00000000-0005-0000-0000-0000642E0000}"/>
    <cellStyle name="Normal 43 2 4 2 5 3" xfId="26971" xr:uid="{00000000-0005-0000-0000-00005E690000}"/>
    <cellStyle name="Normal 43 2 4 2 6" xfId="6852" xr:uid="{00000000-0005-0000-0000-0000C71A0000}"/>
    <cellStyle name="Normal 43 2 4 2 6 3" xfId="21954" xr:uid="{00000000-0005-0000-0000-0000C5550000}"/>
    <cellStyle name="Normal 43 2 4 2 8" xfId="16941" xr:uid="{00000000-0005-0000-0000-000030420000}"/>
    <cellStyle name="Normal 43 2 4 3" xfId="2199" xr:uid="{00000000-0005-0000-0000-00009A080000}"/>
    <cellStyle name="Normal 43 2 4 3 2" xfId="3889" xr:uid="{00000000-0005-0000-0000-0000340F0000}"/>
    <cellStyle name="Normal 43 2 4 3 2 2" xfId="13962" xr:uid="{00000000-0005-0000-0000-00008D360000}"/>
    <cellStyle name="Normal 43 2 4 3 2 2 3" xfId="29060" xr:uid="{00000000-0005-0000-0000-000087710000}"/>
    <cellStyle name="Normal 43 2 4 3 2 3" xfId="8942" xr:uid="{00000000-0005-0000-0000-0000F1220000}"/>
    <cellStyle name="Normal 43 2 4 3 2 3 3" xfId="24043" xr:uid="{00000000-0005-0000-0000-0000EE5D0000}"/>
    <cellStyle name="Normal 43 2 4 3 2 5" xfId="19030" xr:uid="{00000000-0005-0000-0000-0000594A0000}"/>
    <cellStyle name="Normal 43 2 4 3 3" xfId="5581" xr:uid="{00000000-0005-0000-0000-0000D0150000}"/>
    <cellStyle name="Normal 43 2 4 3 3 2" xfId="15633" xr:uid="{00000000-0005-0000-0000-0000143D0000}"/>
    <cellStyle name="Normal 43 2 4 3 3 2 3" xfId="30731" xr:uid="{00000000-0005-0000-0000-00000E780000}"/>
    <cellStyle name="Normal 43 2 4 3 3 3" xfId="10613" xr:uid="{00000000-0005-0000-0000-000078290000}"/>
    <cellStyle name="Normal 43 2 4 3 3 3 3" xfId="25714" xr:uid="{00000000-0005-0000-0000-000075640000}"/>
    <cellStyle name="Normal 43 2 4 3 3 5" xfId="20701" xr:uid="{00000000-0005-0000-0000-0000E0500000}"/>
    <cellStyle name="Normal 43 2 4 3 4" xfId="12291" xr:uid="{00000000-0005-0000-0000-000006300000}"/>
    <cellStyle name="Normal 43 2 4 3 4 3" xfId="27389" xr:uid="{00000000-0005-0000-0000-0000006B0000}"/>
    <cellStyle name="Normal 43 2 4 3 5" xfId="7270" xr:uid="{00000000-0005-0000-0000-0000691C0000}"/>
    <cellStyle name="Normal 43 2 4 3 5 3" xfId="22372" xr:uid="{00000000-0005-0000-0000-000067570000}"/>
    <cellStyle name="Normal 43 2 4 3 7" xfId="17359" xr:uid="{00000000-0005-0000-0000-0000D2430000}"/>
    <cellStyle name="Normal 43 2 4 4" xfId="3052" xr:uid="{00000000-0005-0000-0000-0000EF0B0000}"/>
    <cellStyle name="Normal 43 2 4 4 2" xfId="13126" xr:uid="{00000000-0005-0000-0000-000049330000}"/>
    <cellStyle name="Normal 43 2 4 4 2 3" xfId="28224" xr:uid="{00000000-0005-0000-0000-0000436E0000}"/>
    <cellStyle name="Normal 43 2 4 4 3" xfId="8106" xr:uid="{00000000-0005-0000-0000-0000AD1F0000}"/>
    <cellStyle name="Normal 43 2 4 4 3 3" xfId="23207" xr:uid="{00000000-0005-0000-0000-0000AA5A0000}"/>
    <cellStyle name="Normal 43 2 4 4 5" xfId="18194" xr:uid="{00000000-0005-0000-0000-000015470000}"/>
    <cellStyle name="Normal 43 2 4 5" xfId="4745" xr:uid="{00000000-0005-0000-0000-00008C120000}"/>
    <cellStyle name="Normal 43 2 4 5 2" xfId="14797" xr:uid="{00000000-0005-0000-0000-0000D0390000}"/>
    <cellStyle name="Normal 43 2 4 5 2 3" xfId="29895" xr:uid="{00000000-0005-0000-0000-0000CA740000}"/>
    <cellStyle name="Normal 43 2 4 5 3" xfId="9777" xr:uid="{00000000-0005-0000-0000-000034260000}"/>
    <cellStyle name="Normal 43 2 4 5 3 3" xfId="24878" xr:uid="{00000000-0005-0000-0000-000031610000}"/>
    <cellStyle name="Normal 43 2 4 5 5" xfId="19865" xr:uid="{00000000-0005-0000-0000-00009C4D0000}"/>
    <cellStyle name="Normal 43 2 4 6" xfId="11455" xr:uid="{00000000-0005-0000-0000-0000C22C0000}"/>
    <cellStyle name="Normal 43 2 4 6 3" xfId="26553" xr:uid="{00000000-0005-0000-0000-0000BC670000}"/>
    <cellStyle name="Normal 43 2 4 7" xfId="6434" xr:uid="{00000000-0005-0000-0000-000025190000}"/>
    <cellStyle name="Normal 43 2 4 7 3" xfId="21536" xr:uid="{00000000-0005-0000-0000-000023540000}"/>
    <cellStyle name="Normal 43 2 4 9" xfId="16523" xr:uid="{00000000-0005-0000-0000-00008E400000}"/>
    <cellStyle name="Normal 43 2 5" xfId="1568" xr:uid="{00000000-0005-0000-0000-000023060000}"/>
    <cellStyle name="Normal 43 2 5 2" xfId="2409" xr:uid="{00000000-0005-0000-0000-00006C090000}"/>
    <cellStyle name="Normal 43 2 5 2 2" xfId="4099" xr:uid="{00000000-0005-0000-0000-000006100000}"/>
    <cellStyle name="Normal 43 2 5 2 2 2" xfId="14172" xr:uid="{00000000-0005-0000-0000-00005F370000}"/>
    <cellStyle name="Normal 43 2 5 2 2 2 3" xfId="29270" xr:uid="{00000000-0005-0000-0000-000059720000}"/>
    <cellStyle name="Normal 43 2 5 2 2 3" xfId="9152" xr:uid="{00000000-0005-0000-0000-0000C3230000}"/>
    <cellStyle name="Normal 43 2 5 2 2 3 3" xfId="24253" xr:uid="{00000000-0005-0000-0000-0000C05E0000}"/>
    <cellStyle name="Normal 43 2 5 2 2 5" xfId="19240" xr:uid="{00000000-0005-0000-0000-00002B4B0000}"/>
    <cellStyle name="Normal 43 2 5 2 3" xfId="5791" xr:uid="{00000000-0005-0000-0000-0000A2160000}"/>
    <cellStyle name="Normal 43 2 5 2 3 2" xfId="15843" xr:uid="{00000000-0005-0000-0000-0000E63D0000}"/>
    <cellStyle name="Normal 43 2 5 2 3 2 3" xfId="30941" xr:uid="{00000000-0005-0000-0000-0000E0780000}"/>
    <cellStyle name="Normal 43 2 5 2 3 3" xfId="10823" xr:uid="{00000000-0005-0000-0000-00004A2A0000}"/>
    <cellStyle name="Normal 43 2 5 2 3 3 3" xfId="25924" xr:uid="{00000000-0005-0000-0000-000047650000}"/>
    <cellStyle name="Normal 43 2 5 2 3 5" xfId="20911" xr:uid="{00000000-0005-0000-0000-0000B2510000}"/>
    <cellStyle name="Normal 43 2 5 2 4" xfId="12501" xr:uid="{00000000-0005-0000-0000-0000D8300000}"/>
    <cellStyle name="Normal 43 2 5 2 4 3" xfId="27599" xr:uid="{00000000-0005-0000-0000-0000D26B0000}"/>
    <cellStyle name="Normal 43 2 5 2 5" xfId="7480" xr:uid="{00000000-0005-0000-0000-00003B1D0000}"/>
    <cellStyle name="Normal 43 2 5 2 5 3" xfId="22582" xr:uid="{00000000-0005-0000-0000-000039580000}"/>
    <cellStyle name="Normal 43 2 5 2 7" xfId="17569" xr:uid="{00000000-0005-0000-0000-0000A4440000}"/>
    <cellStyle name="Normal 43 2 5 3" xfId="3262" xr:uid="{00000000-0005-0000-0000-0000C10C0000}"/>
    <cellStyle name="Normal 43 2 5 3 2" xfId="13336" xr:uid="{00000000-0005-0000-0000-00001B340000}"/>
    <cellStyle name="Normal 43 2 5 3 2 3" xfId="28434" xr:uid="{00000000-0005-0000-0000-0000156F0000}"/>
    <cellStyle name="Normal 43 2 5 3 3" xfId="8316" xr:uid="{00000000-0005-0000-0000-00007F200000}"/>
    <cellStyle name="Normal 43 2 5 3 3 3" xfId="23417" xr:uid="{00000000-0005-0000-0000-00007C5B0000}"/>
    <cellStyle name="Normal 43 2 5 3 5" xfId="18404" xr:uid="{00000000-0005-0000-0000-0000E7470000}"/>
    <cellStyle name="Normal 43 2 5 4" xfId="4955" xr:uid="{00000000-0005-0000-0000-00005E130000}"/>
    <cellStyle name="Normal 43 2 5 4 2" xfId="15007" xr:uid="{00000000-0005-0000-0000-0000A23A0000}"/>
    <cellStyle name="Normal 43 2 5 4 2 3" xfId="30105" xr:uid="{00000000-0005-0000-0000-00009C750000}"/>
    <cellStyle name="Normal 43 2 5 4 3" xfId="9987" xr:uid="{00000000-0005-0000-0000-000006270000}"/>
    <cellStyle name="Normal 43 2 5 4 3 3" xfId="25088" xr:uid="{00000000-0005-0000-0000-000003620000}"/>
    <cellStyle name="Normal 43 2 5 4 5" xfId="20075" xr:uid="{00000000-0005-0000-0000-00006E4E0000}"/>
    <cellStyle name="Normal 43 2 5 5" xfId="11665" xr:uid="{00000000-0005-0000-0000-0000942D0000}"/>
    <cellStyle name="Normal 43 2 5 5 3" xfId="26763" xr:uid="{00000000-0005-0000-0000-00008E680000}"/>
    <cellStyle name="Normal 43 2 5 6" xfId="6644" xr:uid="{00000000-0005-0000-0000-0000F7190000}"/>
    <cellStyle name="Normal 43 2 5 6 3" xfId="21746" xr:uid="{00000000-0005-0000-0000-0000F5540000}"/>
    <cellStyle name="Normal 43 2 5 8" xfId="16733" xr:uid="{00000000-0005-0000-0000-000060410000}"/>
    <cellStyle name="Normal 43 2 6" xfId="1989" xr:uid="{00000000-0005-0000-0000-0000C8070000}"/>
    <cellStyle name="Normal 43 2 6 2" xfId="3681" xr:uid="{00000000-0005-0000-0000-0000640E0000}"/>
    <cellStyle name="Normal 43 2 6 2 2" xfId="13754" xr:uid="{00000000-0005-0000-0000-0000BD350000}"/>
    <cellStyle name="Normal 43 2 6 2 2 3" xfId="28852" xr:uid="{00000000-0005-0000-0000-0000B7700000}"/>
    <cellStyle name="Normal 43 2 6 2 3" xfId="8734" xr:uid="{00000000-0005-0000-0000-000021220000}"/>
    <cellStyle name="Normal 43 2 6 2 3 3" xfId="23835" xr:uid="{00000000-0005-0000-0000-00001E5D0000}"/>
    <cellStyle name="Normal 43 2 6 2 5" xfId="18822" xr:uid="{00000000-0005-0000-0000-000089490000}"/>
    <cellStyle name="Normal 43 2 6 3" xfId="5373" xr:uid="{00000000-0005-0000-0000-000000150000}"/>
    <cellStyle name="Normal 43 2 6 3 2" xfId="15425" xr:uid="{00000000-0005-0000-0000-0000443C0000}"/>
    <cellStyle name="Normal 43 2 6 3 2 3" xfId="30523" xr:uid="{00000000-0005-0000-0000-00003E770000}"/>
    <cellStyle name="Normal 43 2 6 3 3" xfId="10405" xr:uid="{00000000-0005-0000-0000-0000A8280000}"/>
    <cellStyle name="Normal 43 2 6 3 3 3" xfId="25506" xr:uid="{00000000-0005-0000-0000-0000A5630000}"/>
    <cellStyle name="Normal 43 2 6 3 5" xfId="20493" xr:uid="{00000000-0005-0000-0000-000010500000}"/>
    <cellStyle name="Normal 43 2 6 4" xfId="12083" xr:uid="{00000000-0005-0000-0000-0000362F0000}"/>
    <cellStyle name="Normal 43 2 6 4 3" xfId="27181" xr:uid="{00000000-0005-0000-0000-0000306A0000}"/>
    <cellStyle name="Normal 43 2 6 5" xfId="7062" xr:uid="{00000000-0005-0000-0000-0000991B0000}"/>
    <cellStyle name="Normal 43 2 6 5 3" xfId="22164" xr:uid="{00000000-0005-0000-0000-000097560000}"/>
    <cellStyle name="Normal 43 2 6 7" xfId="17151" xr:uid="{00000000-0005-0000-0000-000002430000}"/>
    <cellStyle name="Normal 43 2 7" xfId="2840" xr:uid="{00000000-0005-0000-0000-00001B0B0000}"/>
    <cellStyle name="Normal 43 2 7 2" xfId="12918" xr:uid="{00000000-0005-0000-0000-000079320000}"/>
    <cellStyle name="Normal 43 2 7 2 3" xfId="28016" xr:uid="{00000000-0005-0000-0000-0000736D0000}"/>
    <cellStyle name="Normal 43 2 7 3" xfId="7898" xr:uid="{00000000-0005-0000-0000-0000DD1E0000}"/>
    <cellStyle name="Normal 43 2 7 3 3" xfId="22999" xr:uid="{00000000-0005-0000-0000-0000DA590000}"/>
    <cellStyle name="Normal 43 2 7 5" xfId="17986" xr:uid="{00000000-0005-0000-0000-000045460000}"/>
    <cellStyle name="Normal 43 2 8" xfId="4534" xr:uid="{00000000-0005-0000-0000-0000B9110000}"/>
    <cellStyle name="Normal 43 2 8 2" xfId="14589" xr:uid="{00000000-0005-0000-0000-000000390000}"/>
    <cellStyle name="Normal 43 2 8 2 3" xfId="29687" xr:uid="{00000000-0005-0000-0000-0000FA730000}"/>
    <cellStyle name="Normal 43 2 8 3" xfId="9569" xr:uid="{00000000-0005-0000-0000-000064250000}"/>
    <cellStyle name="Normal 43 2 8 3 3" xfId="24670" xr:uid="{00000000-0005-0000-0000-000061600000}"/>
    <cellStyle name="Normal 43 2 8 5" xfId="19657" xr:uid="{00000000-0005-0000-0000-0000CC4C0000}"/>
    <cellStyle name="Normal 43 2 9" xfId="11245" xr:uid="{00000000-0005-0000-0000-0000F02B0000}"/>
    <cellStyle name="Normal 43 2 9 3" xfId="26345" xr:uid="{00000000-0005-0000-0000-0000EC660000}"/>
    <cellStyle name="Normal 44" xfId="174" xr:uid="{00000000-0005-0000-0000-0000AE000000}"/>
    <cellStyle name="Normal 44 2" xfId="863" xr:uid="{00000000-0005-0000-0000-000061030000}"/>
    <cellStyle name="Normal 44 2 10" xfId="6225" xr:uid="{00000000-0005-0000-0000-000054180000}"/>
    <cellStyle name="Normal 44 2 10 3" xfId="21329" xr:uid="{00000000-0005-0000-0000-000054530000}"/>
    <cellStyle name="Normal 44 2 12" xfId="16314" xr:uid="{00000000-0005-0000-0000-0000BD3F0000}"/>
    <cellStyle name="Normal 44 2 2" xfId="1189" xr:uid="{00000000-0005-0000-0000-0000A8040000}"/>
    <cellStyle name="Normal 44 2 2 11" xfId="16368" xr:uid="{00000000-0005-0000-0000-0000F33F0000}"/>
    <cellStyle name="Normal 44 2 2 2" xfId="1297" xr:uid="{00000000-0005-0000-0000-000014050000}"/>
    <cellStyle name="Normal 44 2 2 2 10" xfId="16472" xr:uid="{00000000-0005-0000-0000-00005B400000}"/>
    <cellStyle name="Normal 44 2 2 2 2" xfId="1514" xr:uid="{00000000-0005-0000-0000-0000ED050000}"/>
    <cellStyle name="Normal 44 2 2 2 2 2" xfId="1935" xr:uid="{00000000-0005-0000-0000-000092070000}"/>
    <cellStyle name="Normal 44 2 2 2 2 2 2" xfId="2774" xr:uid="{00000000-0005-0000-0000-0000D90A0000}"/>
    <cellStyle name="Normal 44 2 2 2 2 2 2 2" xfId="4464" xr:uid="{00000000-0005-0000-0000-000073110000}"/>
    <cellStyle name="Normal 44 2 2 2 2 2 2 2 2" xfId="14537" xr:uid="{00000000-0005-0000-0000-0000CC380000}"/>
    <cellStyle name="Normal 44 2 2 2 2 2 2 2 2 3" xfId="29635" xr:uid="{00000000-0005-0000-0000-0000C6730000}"/>
    <cellStyle name="Normal 44 2 2 2 2 2 2 2 3" xfId="9517" xr:uid="{00000000-0005-0000-0000-000030250000}"/>
    <cellStyle name="Normal 44 2 2 2 2 2 2 2 3 3" xfId="24618" xr:uid="{00000000-0005-0000-0000-00002D600000}"/>
    <cellStyle name="Normal 44 2 2 2 2 2 2 2 5" xfId="19605" xr:uid="{00000000-0005-0000-0000-0000984C0000}"/>
    <cellStyle name="Normal 44 2 2 2 2 2 2 3" xfId="6156" xr:uid="{00000000-0005-0000-0000-00000F180000}"/>
    <cellStyle name="Normal 44 2 2 2 2 2 2 3 2" xfId="16208" xr:uid="{00000000-0005-0000-0000-0000533F0000}"/>
    <cellStyle name="Normal 44 2 2 2 2 2 2 3 3" xfId="11188" xr:uid="{00000000-0005-0000-0000-0000B72B0000}"/>
    <cellStyle name="Normal 44 2 2 2 2 2 2 3 3 3" xfId="26289" xr:uid="{00000000-0005-0000-0000-0000B4660000}"/>
    <cellStyle name="Normal 44 2 2 2 2 2 2 3 5" xfId="21276" xr:uid="{00000000-0005-0000-0000-00001F530000}"/>
    <cellStyle name="Normal 44 2 2 2 2 2 2 4" xfId="12866" xr:uid="{00000000-0005-0000-0000-000045320000}"/>
    <cellStyle name="Normal 44 2 2 2 2 2 2 4 3" xfId="27964" xr:uid="{00000000-0005-0000-0000-00003F6D0000}"/>
    <cellStyle name="Normal 44 2 2 2 2 2 2 5" xfId="7845" xr:uid="{00000000-0005-0000-0000-0000A81E0000}"/>
    <cellStyle name="Normal 44 2 2 2 2 2 2 5 3" xfId="22947" xr:uid="{00000000-0005-0000-0000-0000A6590000}"/>
    <cellStyle name="Normal 44 2 2 2 2 2 2 7" xfId="17934" xr:uid="{00000000-0005-0000-0000-000011460000}"/>
    <cellStyle name="Normal 44 2 2 2 2 2 3" xfId="3627" xr:uid="{00000000-0005-0000-0000-00002E0E0000}"/>
    <cellStyle name="Normal 44 2 2 2 2 2 3 2" xfId="13701" xr:uid="{00000000-0005-0000-0000-000088350000}"/>
    <cellStyle name="Normal 44 2 2 2 2 2 3 2 3" xfId="28799" xr:uid="{00000000-0005-0000-0000-000082700000}"/>
    <cellStyle name="Normal 44 2 2 2 2 2 3 3" xfId="8681" xr:uid="{00000000-0005-0000-0000-0000EC210000}"/>
    <cellStyle name="Normal 44 2 2 2 2 2 3 3 3" xfId="23782" xr:uid="{00000000-0005-0000-0000-0000E95C0000}"/>
    <cellStyle name="Normal 44 2 2 2 2 2 3 5" xfId="18769" xr:uid="{00000000-0005-0000-0000-000054490000}"/>
    <cellStyle name="Normal 44 2 2 2 2 2 4" xfId="5320" xr:uid="{00000000-0005-0000-0000-0000CB140000}"/>
    <cellStyle name="Normal 44 2 2 2 2 2 4 2" xfId="15372" xr:uid="{00000000-0005-0000-0000-00000F3C0000}"/>
    <cellStyle name="Normal 44 2 2 2 2 2 4 2 3" xfId="30470" xr:uid="{00000000-0005-0000-0000-000009770000}"/>
    <cellStyle name="Normal 44 2 2 2 2 2 4 3" xfId="10352" xr:uid="{00000000-0005-0000-0000-000073280000}"/>
    <cellStyle name="Normal 44 2 2 2 2 2 4 3 3" xfId="25453" xr:uid="{00000000-0005-0000-0000-000070630000}"/>
    <cellStyle name="Normal 44 2 2 2 2 2 4 5" xfId="20440" xr:uid="{00000000-0005-0000-0000-0000DB4F0000}"/>
    <cellStyle name="Normal 44 2 2 2 2 2 5" xfId="12030" xr:uid="{00000000-0005-0000-0000-0000012F0000}"/>
    <cellStyle name="Normal 44 2 2 2 2 2 5 3" xfId="27128" xr:uid="{00000000-0005-0000-0000-0000FB690000}"/>
    <cellStyle name="Normal 44 2 2 2 2 2 6" xfId="7009" xr:uid="{00000000-0005-0000-0000-0000641B0000}"/>
    <cellStyle name="Normal 44 2 2 2 2 2 6 3" xfId="22111" xr:uid="{00000000-0005-0000-0000-000062560000}"/>
    <cellStyle name="Normal 44 2 2 2 2 2 8" xfId="17098" xr:uid="{00000000-0005-0000-0000-0000CD420000}"/>
    <cellStyle name="Normal 44 2 2 2 2 3" xfId="2356" xr:uid="{00000000-0005-0000-0000-000037090000}"/>
    <cellStyle name="Normal 44 2 2 2 2 3 2" xfId="4046" xr:uid="{00000000-0005-0000-0000-0000D10F0000}"/>
    <cellStyle name="Normal 44 2 2 2 2 3 2 2" xfId="14119" xr:uid="{00000000-0005-0000-0000-00002A370000}"/>
    <cellStyle name="Normal 44 2 2 2 2 3 2 2 3" xfId="29217" xr:uid="{00000000-0005-0000-0000-000024720000}"/>
    <cellStyle name="Normal 44 2 2 2 2 3 2 3" xfId="9099" xr:uid="{00000000-0005-0000-0000-00008E230000}"/>
    <cellStyle name="Normal 44 2 2 2 2 3 2 3 3" xfId="24200" xr:uid="{00000000-0005-0000-0000-00008B5E0000}"/>
    <cellStyle name="Normal 44 2 2 2 2 3 2 5" xfId="19187" xr:uid="{00000000-0005-0000-0000-0000F64A0000}"/>
    <cellStyle name="Normal 44 2 2 2 2 3 3" xfId="5738" xr:uid="{00000000-0005-0000-0000-00006D160000}"/>
    <cellStyle name="Normal 44 2 2 2 2 3 3 2" xfId="15790" xr:uid="{00000000-0005-0000-0000-0000B13D0000}"/>
    <cellStyle name="Normal 44 2 2 2 2 3 3 2 3" xfId="30888" xr:uid="{00000000-0005-0000-0000-0000AB780000}"/>
    <cellStyle name="Normal 44 2 2 2 2 3 3 3" xfId="10770" xr:uid="{00000000-0005-0000-0000-0000152A0000}"/>
    <cellStyle name="Normal 44 2 2 2 2 3 3 3 3" xfId="25871" xr:uid="{00000000-0005-0000-0000-000012650000}"/>
    <cellStyle name="Normal 44 2 2 2 2 3 3 5" xfId="20858" xr:uid="{00000000-0005-0000-0000-00007D510000}"/>
    <cellStyle name="Normal 44 2 2 2 2 3 4" xfId="12448" xr:uid="{00000000-0005-0000-0000-0000A3300000}"/>
    <cellStyle name="Normal 44 2 2 2 2 3 4 3" xfId="27546" xr:uid="{00000000-0005-0000-0000-00009D6B0000}"/>
    <cellStyle name="Normal 44 2 2 2 2 3 5" xfId="7427" xr:uid="{00000000-0005-0000-0000-0000061D0000}"/>
    <cellStyle name="Normal 44 2 2 2 2 3 5 3" xfId="22529" xr:uid="{00000000-0005-0000-0000-000004580000}"/>
    <cellStyle name="Normal 44 2 2 2 2 3 7" xfId="17516" xr:uid="{00000000-0005-0000-0000-00006F440000}"/>
    <cellStyle name="Normal 44 2 2 2 2 4" xfId="3209" xr:uid="{00000000-0005-0000-0000-00008C0C0000}"/>
    <cellStyle name="Normal 44 2 2 2 2 4 2" xfId="13283" xr:uid="{00000000-0005-0000-0000-0000E6330000}"/>
    <cellStyle name="Normal 44 2 2 2 2 4 2 3" xfId="28381" xr:uid="{00000000-0005-0000-0000-0000E06E0000}"/>
    <cellStyle name="Normal 44 2 2 2 2 4 3" xfId="8263" xr:uid="{00000000-0005-0000-0000-00004A200000}"/>
    <cellStyle name="Normal 44 2 2 2 2 4 3 3" xfId="23364" xr:uid="{00000000-0005-0000-0000-0000475B0000}"/>
    <cellStyle name="Normal 44 2 2 2 2 4 5" xfId="18351" xr:uid="{00000000-0005-0000-0000-0000B2470000}"/>
    <cellStyle name="Normal 44 2 2 2 2 5" xfId="4902" xr:uid="{00000000-0005-0000-0000-000029130000}"/>
    <cellStyle name="Normal 44 2 2 2 2 5 2" xfId="14954" xr:uid="{00000000-0005-0000-0000-00006D3A0000}"/>
    <cellStyle name="Normal 44 2 2 2 2 5 2 3" xfId="30052" xr:uid="{00000000-0005-0000-0000-000067750000}"/>
    <cellStyle name="Normal 44 2 2 2 2 5 3" xfId="9934" xr:uid="{00000000-0005-0000-0000-0000D1260000}"/>
    <cellStyle name="Normal 44 2 2 2 2 5 3 3" xfId="25035" xr:uid="{00000000-0005-0000-0000-0000CE610000}"/>
    <cellStyle name="Normal 44 2 2 2 2 5 5" xfId="20022" xr:uid="{00000000-0005-0000-0000-0000394E0000}"/>
    <cellStyle name="Normal 44 2 2 2 2 6" xfId="11612" xr:uid="{00000000-0005-0000-0000-00005F2D0000}"/>
    <cellStyle name="Normal 44 2 2 2 2 6 3" xfId="26710" xr:uid="{00000000-0005-0000-0000-000059680000}"/>
    <cellStyle name="Normal 44 2 2 2 2 7" xfId="6591" xr:uid="{00000000-0005-0000-0000-0000C2190000}"/>
    <cellStyle name="Normal 44 2 2 2 2 7 3" xfId="21693" xr:uid="{00000000-0005-0000-0000-0000C0540000}"/>
    <cellStyle name="Normal 44 2 2 2 2 9" xfId="16680" xr:uid="{00000000-0005-0000-0000-00002B410000}"/>
    <cellStyle name="Normal 44 2 2 2 3" xfId="1727" xr:uid="{00000000-0005-0000-0000-0000C2060000}"/>
    <cellStyle name="Normal 44 2 2 2 3 2" xfId="2566" xr:uid="{00000000-0005-0000-0000-0000090A0000}"/>
    <cellStyle name="Normal 44 2 2 2 3 2 2" xfId="4256" xr:uid="{00000000-0005-0000-0000-0000A3100000}"/>
    <cellStyle name="Normal 44 2 2 2 3 2 2 2" xfId="14329" xr:uid="{00000000-0005-0000-0000-0000FC370000}"/>
    <cellStyle name="Normal 44 2 2 2 3 2 2 2 3" xfId="29427" xr:uid="{00000000-0005-0000-0000-0000F6720000}"/>
    <cellStyle name="Normal 44 2 2 2 3 2 2 3" xfId="9309" xr:uid="{00000000-0005-0000-0000-000060240000}"/>
    <cellStyle name="Normal 44 2 2 2 3 2 2 3 3" xfId="24410" xr:uid="{00000000-0005-0000-0000-00005D5F0000}"/>
    <cellStyle name="Normal 44 2 2 2 3 2 2 5" xfId="19397" xr:uid="{00000000-0005-0000-0000-0000C84B0000}"/>
    <cellStyle name="Normal 44 2 2 2 3 2 3" xfId="5948" xr:uid="{00000000-0005-0000-0000-00003F170000}"/>
    <cellStyle name="Normal 44 2 2 2 3 2 3 2" xfId="16000" xr:uid="{00000000-0005-0000-0000-0000833E0000}"/>
    <cellStyle name="Normal 44 2 2 2 3 2 3 2 3" xfId="31098" xr:uid="{00000000-0005-0000-0000-00007D790000}"/>
    <cellStyle name="Normal 44 2 2 2 3 2 3 3" xfId="10980" xr:uid="{00000000-0005-0000-0000-0000E72A0000}"/>
    <cellStyle name="Normal 44 2 2 2 3 2 3 3 3" xfId="26081" xr:uid="{00000000-0005-0000-0000-0000E4650000}"/>
    <cellStyle name="Normal 44 2 2 2 3 2 3 5" xfId="21068" xr:uid="{00000000-0005-0000-0000-00004F520000}"/>
    <cellStyle name="Normal 44 2 2 2 3 2 4" xfId="12658" xr:uid="{00000000-0005-0000-0000-000075310000}"/>
    <cellStyle name="Normal 44 2 2 2 3 2 4 3" xfId="27756" xr:uid="{00000000-0005-0000-0000-00006F6C0000}"/>
    <cellStyle name="Normal 44 2 2 2 3 2 5" xfId="7637" xr:uid="{00000000-0005-0000-0000-0000D81D0000}"/>
    <cellStyle name="Normal 44 2 2 2 3 2 5 3" xfId="22739" xr:uid="{00000000-0005-0000-0000-0000D6580000}"/>
    <cellStyle name="Normal 44 2 2 2 3 2 7" xfId="17726" xr:uid="{00000000-0005-0000-0000-000041450000}"/>
    <cellStyle name="Normal 44 2 2 2 3 3" xfId="3419" xr:uid="{00000000-0005-0000-0000-00005E0D0000}"/>
    <cellStyle name="Normal 44 2 2 2 3 3 2" xfId="13493" xr:uid="{00000000-0005-0000-0000-0000B8340000}"/>
    <cellStyle name="Normal 44 2 2 2 3 3 2 3" xfId="28591" xr:uid="{00000000-0005-0000-0000-0000B26F0000}"/>
    <cellStyle name="Normal 44 2 2 2 3 3 3" xfId="8473" xr:uid="{00000000-0005-0000-0000-00001C210000}"/>
    <cellStyle name="Normal 44 2 2 2 3 3 3 3" xfId="23574" xr:uid="{00000000-0005-0000-0000-0000195C0000}"/>
    <cellStyle name="Normal 44 2 2 2 3 3 5" xfId="18561" xr:uid="{00000000-0005-0000-0000-000084480000}"/>
    <cellStyle name="Normal 44 2 2 2 3 4" xfId="5112" xr:uid="{00000000-0005-0000-0000-0000FB130000}"/>
    <cellStyle name="Normal 44 2 2 2 3 4 2" xfId="15164" xr:uid="{00000000-0005-0000-0000-00003F3B0000}"/>
    <cellStyle name="Normal 44 2 2 2 3 4 2 3" xfId="30262" xr:uid="{00000000-0005-0000-0000-000039760000}"/>
    <cellStyle name="Normal 44 2 2 2 3 4 3" xfId="10144" xr:uid="{00000000-0005-0000-0000-0000A3270000}"/>
    <cellStyle name="Normal 44 2 2 2 3 4 3 3" xfId="25245" xr:uid="{00000000-0005-0000-0000-0000A0620000}"/>
    <cellStyle name="Normal 44 2 2 2 3 4 5" xfId="20232" xr:uid="{00000000-0005-0000-0000-00000B4F0000}"/>
    <cellStyle name="Normal 44 2 2 2 3 5" xfId="11822" xr:uid="{00000000-0005-0000-0000-0000312E0000}"/>
    <cellStyle name="Normal 44 2 2 2 3 5 3" xfId="26920" xr:uid="{00000000-0005-0000-0000-00002B690000}"/>
    <cellStyle name="Normal 44 2 2 2 3 6" xfId="6801" xr:uid="{00000000-0005-0000-0000-0000941A0000}"/>
    <cellStyle name="Normal 44 2 2 2 3 6 3" xfId="21903" xr:uid="{00000000-0005-0000-0000-000092550000}"/>
    <cellStyle name="Normal 44 2 2 2 3 8" xfId="16890" xr:uid="{00000000-0005-0000-0000-0000FD410000}"/>
    <cellStyle name="Normal 44 2 2 2 4" xfId="2148" xr:uid="{00000000-0005-0000-0000-000067080000}"/>
    <cellStyle name="Normal 44 2 2 2 4 2" xfId="3838" xr:uid="{00000000-0005-0000-0000-0000010F0000}"/>
    <cellStyle name="Normal 44 2 2 2 4 2 2" xfId="13911" xr:uid="{00000000-0005-0000-0000-00005A360000}"/>
    <cellStyle name="Normal 44 2 2 2 4 2 2 3" xfId="29009" xr:uid="{00000000-0005-0000-0000-000054710000}"/>
    <cellStyle name="Normal 44 2 2 2 4 2 3" xfId="8891" xr:uid="{00000000-0005-0000-0000-0000BE220000}"/>
    <cellStyle name="Normal 44 2 2 2 4 2 3 3" xfId="23992" xr:uid="{00000000-0005-0000-0000-0000BB5D0000}"/>
    <cellStyle name="Normal 44 2 2 2 4 2 5" xfId="18979" xr:uid="{00000000-0005-0000-0000-0000264A0000}"/>
    <cellStyle name="Normal 44 2 2 2 4 3" xfId="5530" xr:uid="{00000000-0005-0000-0000-00009D150000}"/>
    <cellStyle name="Normal 44 2 2 2 4 3 2" xfId="15582" xr:uid="{00000000-0005-0000-0000-0000E13C0000}"/>
    <cellStyle name="Normal 44 2 2 2 4 3 2 3" xfId="30680" xr:uid="{00000000-0005-0000-0000-0000DB770000}"/>
    <cellStyle name="Normal 44 2 2 2 4 3 3" xfId="10562" xr:uid="{00000000-0005-0000-0000-000045290000}"/>
    <cellStyle name="Normal 44 2 2 2 4 3 3 3" xfId="25663" xr:uid="{00000000-0005-0000-0000-000042640000}"/>
    <cellStyle name="Normal 44 2 2 2 4 3 5" xfId="20650" xr:uid="{00000000-0005-0000-0000-0000AD500000}"/>
    <cellStyle name="Normal 44 2 2 2 4 4" xfId="12240" xr:uid="{00000000-0005-0000-0000-0000D32F0000}"/>
    <cellStyle name="Normal 44 2 2 2 4 4 3" xfId="27338" xr:uid="{00000000-0005-0000-0000-0000CD6A0000}"/>
    <cellStyle name="Normal 44 2 2 2 4 5" xfId="7219" xr:uid="{00000000-0005-0000-0000-0000361C0000}"/>
    <cellStyle name="Normal 44 2 2 2 4 5 3" xfId="22321" xr:uid="{00000000-0005-0000-0000-000034570000}"/>
    <cellStyle name="Normal 44 2 2 2 4 7" xfId="17308" xr:uid="{00000000-0005-0000-0000-00009F430000}"/>
    <cellStyle name="Normal 44 2 2 2 5" xfId="3001" xr:uid="{00000000-0005-0000-0000-0000BC0B0000}"/>
    <cellStyle name="Normal 44 2 2 2 5 2" xfId="13075" xr:uid="{00000000-0005-0000-0000-000016330000}"/>
    <cellStyle name="Normal 44 2 2 2 5 2 3" xfId="28173" xr:uid="{00000000-0005-0000-0000-0000106E0000}"/>
    <cellStyle name="Normal 44 2 2 2 5 3" xfId="8055" xr:uid="{00000000-0005-0000-0000-00007A1F0000}"/>
    <cellStyle name="Normal 44 2 2 2 5 3 3" xfId="23156" xr:uid="{00000000-0005-0000-0000-0000775A0000}"/>
    <cellStyle name="Normal 44 2 2 2 5 5" xfId="18143" xr:uid="{00000000-0005-0000-0000-0000E2460000}"/>
    <cellStyle name="Normal 44 2 2 2 6" xfId="4694" xr:uid="{00000000-0005-0000-0000-000059120000}"/>
    <cellStyle name="Normal 44 2 2 2 6 2" xfId="14746" xr:uid="{00000000-0005-0000-0000-00009D390000}"/>
    <cellStyle name="Normal 44 2 2 2 6 2 3" xfId="29844" xr:uid="{00000000-0005-0000-0000-000097740000}"/>
    <cellStyle name="Normal 44 2 2 2 6 3" xfId="9726" xr:uid="{00000000-0005-0000-0000-000001260000}"/>
    <cellStyle name="Normal 44 2 2 2 6 3 3" xfId="24827" xr:uid="{00000000-0005-0000-0000-0000FE600000}"/>
    <cellStyle name="Normal 44 2 2 2 6 5" xfId="19814" xr:uid="{00000000-0005-0000-0000-0000694D0000}"/>
    <cellStyle name="Normal 44 2 2 2 7" xfId="11404" xr:uid="{00000000-0005-0000-0000-00008F2C0000}"/>
    <cellStyle name="Normal 44 2 2 2 7 3" xfId="26502" xr:uid="{00000000-0005-0000-0000-000089670000}"/>
    <cellStyle name="Normal 44 2 2 2 8" xfId="6383" xr:uid="{00000000-0005-0000-0000-0000F2180000}"/>
    <cellStyle name="Normal 44 2 2 2 8 3" xfId="21485" xr:uid="{00000000-0005-0000-0000-0000F0530000}"/>
    <cellStyle name="Normal 44 2 2 3" xfId="1410" xr:uid="{00000000-0005-0000-0000-000085050000}"/>
    <cellStyle name="Normal 44 2 2 3 2" xfId="1831" xr:uid="{00000000-0005-0000-0000-00002A070000}"/>
    <cellStyle name="Normal 44 2 2 3 2 2" xfId="2670" xr:uid="{00000000-0005-0000-0000-0000710A0000}"/>
    <cellStyle name="Normal 44 2 2 3 2 2 2" xfId="4360" xr:uid="{00000000-0005-0000-0000-00000B110000}"/>
    <cellStyle name="Normal 44 2 2 3 2 2 2 2" xfId="14433" xr:uid="{00000000-0005-0000-0000-000064380000}"/>
    <cellStyle name="Normal 44 2 2 3 2 2 2 2 3" xfId="29531" xr:uid="{00000000-0005-0000-0000-00005E730000}"/>
    <cellStyle name="Normal 44 2 2 3 2 2 2 3" xfId="9413" xr:uid="{00000000-0005-0000-0000-0000C8240000}"/>
    <cellStyle name="Normal 44 2 2 3 2 2 2 3 3" xfId="24514" xr:uid="{00000000-0005-0000-0000-0000C55F0000}"/>
    <cellStyle name="Normal 44 2 2 3 2 2 2 5" xfId="19501" xr:uid="{00000000-0005-0000-0000-0000304C0000}"/>
    <cellStyle name="Normal 44 2 2 3 2 2 3" xfId="6052" xr:uid="{00000000-0005-0000-0000-0000A7170000}"/>
    <cellStyle name="Normal 44 2 2 3 2 2 3 2" xfId="16104" xr:uid="{00000000-0005-0000-0000-0000EB3E0000}"/>
    <cellStyle name="Normal 44 2 2 3 2 2 3 2 3" xfId="31202" xr:uid="{00000000-0005-0000-0000-0000E5790000}"/>
    <cellStyle name="Normal 44 2 2 3 2 2 3 3" xfId="11084" xr:uid="{00000000-0005-0000-0000-00004F2B0000}"/>
    <cellStyle name="Normal 44 2 2 3 2 2 3 3 3" xfId="26185" xr:uid="{00000000-0005-0000-0000-00004C660000}"/>
    <cellStyle name="Normal 44 2 2 3 2 2 3 5" xfId="21172" xr:uid="{00000000-0005-0000-0000-0000B7520000}"/>
    <cellStyle name="Normal 44 2 2 3 2 2 4" xfId="12762" xr:uid="{00000000-0005-0000-0000-0000DD310000}"/>
    <cellStyle name="Normal 44 2 2 3 2 2 4 3" xfId="27860" xr:uid="{00000000-0005-0000-0000-0000D76C0000}"/>
    <cellStyle name="Normal 44 2 2 3 2 2 5" xfId="7741" xr:uid="{00000000-0005-0000-0000-0000401E0000}"/>
    <cellStyle name="Normal 44 2 2 3 2 2 5 3" xfId="22843" xr:uid="{00000000-0005-0000-0000-00003E590000}"/>
    <cellStyle name="Normal 44 2 2 3 2 2 7" xfId="17830" xr:uid="{00000000-0005-0000-0000-0000A9450000}"/>
    <cellStyle name="Normal 44 2 2 3 2 3" xfId="3523" xr:uid="{00000000-0005-0000-0000-0000C60D0000}"/>
    <cellStyle name="Normal 44 2 2 3 2 3 2" xfId="13597" xr:uid="{00000000-0005-0000-0000-000020350000}"/>
    <cellStyle name="Normal 44 2 2 3 2 3 2 3" xfId="28695" xr:uid="{00000000-0005-0000-0000-00001A700000}"/>
    <cellStyle name="Normal 44 2 2 3 2 3 3" xfId="8577" xr:uid="{00000000-0005-0000-0000-000084210000}"/>
    <cellStyle name="Normal 44 2 2 3 2 3 3 3" xfId="23678" xr:uid="{00000000-0005-0000-0000-0000815C0000}"/>
    <cellStyle name="Normal 44 2 2 3 2 3 5" xfId="18665" xr:uid="{00000000-0005-0000-0000-0000EC480000}"/>
    <cellStyle name="Normal 44 2 2 3 2 4" xfId="5216" xr:uid="{00000000-0005-0000-0000-000063140000}"/>
    <cellStyle name="Normal 44 2 2 3 2 4 2" xfId="15268" xr:uid="{00000000-0005-0000-0000-0000A73B0000}"/>
    <cellStyle name="Normal 44 2 2 3 2 4 2 3" xfId="30366" xr:uid="{00000000-0005-0000-0000-0000A1760000}"/>
    <cellStyle name="Normal 44 2 2 3 2 4 3" xfId="10248" xr:uid="{00000000-0005-0000-0000-00000B280000}"/>
    <cellStyle name="Normal 44 2 2 3 2 4 3 3" xfId="25349" xr:uid="{00000000-0005-0000-0000-000008630000}"/>
    <cellStyle name="Normal 44 2 2 3 2 4 5" xfId="20336" xr:uid="{00000000-0005-0000-0000-0000734F0000}"/>
    <cellStyle name="Normal 44 2 2 3 2 5" xfId="11926" xr:uid="{00000000-0005-0000-0000-0000992E0000}"/>
    <cellStyle name="Normal 44 2 2 3 2 5 3" xfId="27024" xr:uid="{00000000-0005-0000-0000-000093690000}"/>
    <cellStyle name="Normal 44 2 2 3 2 6" xfId="6905" xr:uid="{00000000-0005-0000-0000-0000FC1A0000}"/>
    <cellStyle name="Normal 44 2 2 3 2 6 3" xfId="22007" xr:uid="{00000000-0005-0000-0000-0000FA550000}"/>
    <cellStyle name="Normal 44 2 2 3 2 8" xfId="16994" xr:uid="{00000000-0005-0000-0000-000065420000}"/>
    <cellStyle name="Normal 44 2 2 3 3" xfId="2252" xr:uid="{00000000-0005-0000-0000-0000CF080000}"/>
    <cellStyle name="Normal 44 2 2 3 3 2" xfId="3942" xr:uid="{00000000-0005-0000-0000-0000690F0000}"/>
    <cellStyle name="Normal 44 2 2 3 3 2 2" xfId="14015" xr:uid="{00000000-0005-0000-0000-0000C2360000}"/>
    <cellStyle name="Normal 44 2 2 3 3 2 2 3" xfId="29113" xr:uid="{00000000-0005-0000-0000-0000BC710000}"/>
    <cellStyle name="Normal 44 2 2 3 3 2 3" xfId="8995" xr:uid="{00000000-0005-0000-0000-000026230000}"/>
    <cellStyle name="Normal 44 2 2 3 3 2 3 3" xfId="24096" xr:uid="{00000000-0005-0000-0000-0000235E0000}"/>
    <cellStyle name="Normal 44 2 2 3 3 2 5" xfId="19083" xr:uid="{00000000-0005-0000-0000-00008E4A0000}"/>
    <cellStyle name="Normal 44 2 2 3 3 3" xfId="5634" xr:uid="{00000000-0005-0000-0000-000005160000}"/>
    <cellStyle name="Normal 44 2 2 3 3 3 2" xfId="15686" xr:uid="{00000000-0005-0000-0000-0000493D0000}"/>
    <cellStyle name="Normal 44 2 2 3 3 3 2 3" xfId="30784" xr:uid="{00000000-0005-0000-0000-000043780000}"/>
    <cellStyle name="Normal 44 2 2 3 3 3 3" xfId="10666" xr:uid="{00000000-0005-0000-0000-0000AD290000}"/>
    <cellStyle name="Normal 44 2 2 3 3 3 3 3" xfId="25767" xr:uid="{00000000-0005-0000-0000-0000AA640000}"/>
    <cellStyle name="Normal 44 2 2 3 3 3 5" xfId="20754" xr:uid="{00000000-0005-0000-0000-000015510000}"/>
    <cellStyle name="Normal 44 2 2 3 3 4" xfId="12344" xr:uid="{00000000-0005-0000-0000-00003B300000}"/>
    <cellStyle name="Normal 44 2 2 3 3 4 3" xfId="27442" xr:uid="{00000000-0005-0000-0000-0000356B0000}"/>
    <cellStyle name="Normal 44 2 2 3 3 5" xfId="7323" xr:uid="{00000000-0005-0000-0000-00009E1C0000}"/>
    <cellStyle name="Normal 44 2 2 3 3 5 3" xfId="22425" xr:uid="{00000000-0005-0000-0000-00009C570000}"/>
    <cellStyle name="Normal 44 2 2 3 3 7" xfId="17412" xr:uid="{00000000-0005-0000-0000-000007440000}"/>
    <cellStyle name="Normal 44 2 2 3 4" xfId="3105" xr:uid="{00000000-0005-0000-0000-0000240C0000}"/>
    <cellStyle name="Normal 44 2 2 3 4 2" xfId="13179" xr:uid="{00000000-0005-0000-0000-00007E330000}"/>
    <cellStyle name="Normal 44 2 2 3 4 2 3" xfId="28277" xr:uid="{00000000-0005-0000-0000-0000786E0000}"/>
    <cellStyle name="Normal 44 2 2 3 4 3" xfId="8159" xr:uid="{00000000-0005-0000-0000-0000E21F0000}"/>
    <cellStyle name="Normal 44 2 2 3 4 3 3" xfId="23260" xr:uid="{00000000-0005-0000-0000-0000DF5A0000}"/>
    <cellStyle name="Normal 44 2 2 3 4 5" xfId="18247" xr:uid="{00000000-0005-0000-0000-00004A470000}"/>
    <cellStyle name="Normal 44 2 2 3 5" xfId="4798" xr:uid="{00000000-0005-0000-0000-0000C1120000}"/>
    <cellStyle name="Normal 44 2 2 3 5 2" xfId="14850" xr:uid="{00000000-0005-0000-0000-0000053A0000}"/>
    <cellStyle name="Normal 44 2 2 3 5 2 3" xfId="29948" xr:uid="{00000000-0005-0000-0000-0000FF740000}"/>
    <cellStyle name="Normal 44 2 2 3 5 3" xfId="9830" xr:uid="{00000000-0005-0000-0000-000069260000}"/>
    <cellStyle name="Normal 44 2 2 3 5 3 3" xfId="24931" xr:uid="{00000000-0005-0000-0000-000066610000}"/>
    <cellStyle name="Normal 44 2 2 3 5 5" xfId="19918" xr:uid="{00000000-0005-0000-0000-0000D14D0000}"/>
    <cellStyle name="Normal 44 2 2 3 6" xfId="11508" xr:uid="{00000000-0005-0000-0000-0000F72C0000}"/>
    <cellStyle name="Normal 44 2 2 3 6 3" xfId="26606" xr:uid="{00000000-0005-0000-0000-0000F1670000}"/>
    <cellStyle name="Normal 44 2 2 3 7" xfId="6487" xr:uid="{00000000-0005-0000-0000-00005A190000}"/>
    <cellStyle name="Normal 44 2 2 3 7 3" xfId="21589" xr:uid="{00000000-0005-0000-0000-000058540000}"/>
    <cellStyle name="Normal 44 2 2 3 9" xfId="16576" xr:uid="{00000000-0005-0000-0000-0000C3400000}"/>
    <cellStyle name="Normal 44 2 2 4" xfId="1623" xr:uid="{00000000-0005-0000-0000-00005A060000}"/>
    <cellStyle name="Normal 44 2 2 4 2" xfId="2462" xr:uid="{00000000-0005-0000-0000-0000A1090000}"/>
    <cellStyle name="Normal 44 2 2 4 2 2" xfId="4152" xr:uid="{00000000-0005-0000-0000-00003B100000}"/>
    <cellStyle name="Normal 44 2 2 4 2 2 2" xfId="14225" xr:uid="{00000000-0005-0000-0000-000094370000}"/>
    <cellStyle name="Normal 44 2 2 4 2 2 2 3" xfId="29323" xr:uid="{00000000-0005-0000-0000-00008E720000}"/>
    <cellStyle name="Normal 44 2 2 4 2 2 3" xfId="9205" xr:uid="{00000000-0005-0000-0000-0000F8230000}"/>
    <cellStyle name="Normal 44 2 2 4 2 2 3 3" xfId="24306" xr:uid="{00000000-0005-0000-0000-0000F55E0000}"/>
    <cellStyle name="Normal 44 2 2 4 2 2 5" xfId="19293" xr:uid="{00000000-0005-0000-0000-0000604B0000}"/>
    <cellStyle name="Normal 44 2 2 4 2 3" xfId="5844" xr:uid="{00000000-0005-0000-0000-0000D7160000}"/>
    <cellStyle name="Normal 44 2 2 4 2 3 2" xfId="15896" xr:uid="{00000000-0005-0000-0000-00001B3E0000}"/>
    <cellStyle name="Normal 44 2 2 4 2 3 2 3" xfId="30994" xr:uid="{00000000-0005-0000-0000-000015790000}"/>
    <cellStyle name="Normal 44 2 2 4 2 3 3" xfId="10876" xr:uid="{00000000-0005-0000-0000-00007F2A0000}"/>
    <cellStyle name="Normal 44 2 2 4 2 3 3 3" xfId="25977" xr:uid="{00000000-0005-0000-0000-00007C650000}"/>
    <cellStyle name="Normal 44 2 2 4 2 3 5" xfId="20964" xr:uid="{00000000-0005-0000-0000-0000E7510000}"/>
    <cellStyle name="Normal 44 2 2 4 2 4" xfId="12554" xr:uid="{00000000-0005-0000-0000-00000D310000}"/>
    <cellStyle name="Normal 44 2 2 4 2 4 3" xfId="27652" xr:uid="{00000000-0005-0000-0000-0000076C0000}"/>
    <cellStyle name="Normal 44 2 2 4 2 5" xfId="7533" xr:uid="{00000000-0005-0000-0000-0000701D0000}"/>
    <cellStyle name="Normal 44 2 2 4 2 5 3" xfId="22635" xr:uid="{00000000-0005-0000-0000-00006E580000}"/>
    <cellStyle name="Normal 44 2 2 4 2 7" xfId="17622" xr:uid="{00000000-0005-0000-0000-0000D9440000}"/>
    <cellStyle name="Normal 44 2 2 4 3" xfId="3315" xr:uid="{00000000-0005-0000-0000-0000F60C0000}"/>
    <cellStyle name="Normal 44 2 2 4 3 2" xfId="13389" xr:uid="{00000000-0005-0000-0000-000050340000}"/>
    <cellStyle name="Normal 44 2 2 4 3 2 3" xfId="28487" xr:uid="{00000000-0005-0000-0000-00004A6F0000}"/>
    <cellStyle name="Normal 44 2 2 4 3 3" xfId="8369" xr:uid="{00000000-0005-0000-0000-0000B4200000}"/>
    <cellStyle name="Normal 44 2 2 4 3 3 3" xfId="23470" xr:uid="{00000000-0005-0000-0000-0000B15B0000}"/>
    <cellStyle name="Normal 44 2 2 4 3 5" xfId="18457" xr:uid="{00000000-0005-0000-0000-00001C480000}"/>
    <cellStyle name="Normal 44 2 2 4 4" xfId="5008" xr:uid="{00000000-0005-0000-0000-000093130000}"/>
    <cellStyle name="Normal 44 2 2 4 4 2" xfId="15060" xr:uid="{00000000-0005-0000-0000-0000D73A0000}"/>
    <cellStyle name="Normal 44 2 2 4 4 2 3" xfId="30158" xr:uid="{00000000-0005-0000-0000-0000D1750000}"/>
    <cellStyle name="Normal 44 2 2 4 4 3" xfId="10040" xr:uid="{00000000-0005-0000-0000-00003B270000}"/>
    <cellStyle name="Normal 44 2 2 4 4 3 3" xfId="25141" xr:uid="{00000000-0005-0000-0000-000038620000}"/>
    <cellStyle name="Normal 44 2 2 4 4 5" xfId="20128" xr:uid="{00000000-0005-0000-0000-0000A34E0000}"/>
    <cellStyle name="Normal 44 2 2 4 5" xfId="11718" xr:uid="{00000000-0005-0000-0000-0000C92D0000}"/>
    <cellStyle name="Normal 44 2 2 4 5 3" xfId="26816" xr:uid="{00000000-0005-0000-0000-0000C3680000}"/>
    <cellStyle name="Normal 44 2 2 4 6" xfId="6697" xr:uid="{00000000-0005-0000-0000-00002C1A0000}"/>
    <cellStyle name="Normal 44 2 2 4 6 3" xfId="21799" xr:uid="{00000000-0005-0000-0000-00002A550000}"/>
    <cellStyle name="Normal 44 2 2 4 8" xfId="16786" xr:uid="{00000000-0005-0000-0000-000095410000}"/>
    <cellStyle name="Normal 44 2 2 5" xfId="2044" xr:uid="{00000000-0005-0000-0000-0000FF070000}"/>
    <cellStyle name="Normal 44 2 2 5 2" xfId="3734" xr:uid="{00000000-0005-0000-0000-0000990E0000}"/>
    <cellStyle name="Normal 44 2 2 5 2 2" xfId="13807" xr:uid="{00000000-0005-0000-0000-0000F2350000}"/>
    <cellStyle name="Normal 44 2 2 5 2 2 3" xfId="28905" xr:uid="{00000000-0005-0000-0000-0000EC700000}"/>
    <cellStyle name="Normal 44 2 2 5 2 3" xfId="8787" xr:uid="{00000000-0005-0000-0000-000056220000}"/>
    <cellStyle name="Normal 44 2 2 5 2 3 3" xfId="23888" xr:uid="{00000000-0005-0000-0000-0000535D0000}"/>
    <cellStyle name="Normal 44 2 2 5 2 5" xfId="18875" xr:uid="{00000000-0005-0000-0000-0000BE490000}"/>
    <cellStyle name="Normal 44 2 2 5 3" xfId="5426" xr:uid="{00000000-0005-0000-0000-000035150000}"/>
    <cellStyle name="Normal 44 2 2 5 3 2" xfId="15478" xr:uid="{00000000-0005-0000-0000-0000793C0000}"/>
    <cellStyle name="Normal 44 2 2 5 3 2 3" xfId="30576" xr:uid="{00000000-0005-0000-0000-000073770000}"/>
    <cellStyle name="Normal 44 2 2 5 3 3" xfId="10458" xr:uid="{00000000-0005-0000-0000-0000DD280000}"/>
    <cellStyle name="Normal 44 2 2 5 3 3 3" xfId="25559" xr:uid="{00000000-0005-0000-0000-0000DA630000}"/>
    <cellStyle name="Normal 44 2 2 5 3 5" xfId="20546" xr:uid="{00000000-0005-0000-0000-000045500000}"/>
    <cellStyle name="Normal 44 2 2 5 4" xfId="12136" xr:uid="{00000000-0005-0000-0000-00006B2F0000}"/>
    <cellStyle name="Normal 44 2 2 5 4 3" xfId="27234" xr:uid="{00000000-0005-0000-0000-0000656A0000}"/>
    <cellStyle name="Normal 44 2 2 5 5" xfId="7115" xr:uid="{00000000-0005-0000-0000-0000CE1B0000}"/>
    <cellStyle name="Normal 44 2 2 5 5 3" xfId="22217" xr:uid="{00000000-0005-0000-0000-0000CC560000}"/>
    <cellStyle name="Normal 44 2 2 5 7" xfId="17204" xr:uid="{00000000-0005-0000-0000-000037430000}"/>
    <cellStyle name="Normal 44 2 2 6" xfId="2897" xr:uid="{00000000-0005-0000-0000-0000540B0000}"/>
    <cellStyle name="Normal 44 2 2 6 2" xfId="12971" xr:uid="{00000000-0005-0000-0000-0000AE320000}"/>
    <cellStyle name="Normal 44 2 2 6 2 3" xfId="28069" xr:uid="{00000000-0005-0000-0000-0000A86D0000}"/>
    <cellStyle name="Normal 44 2 2 6 3" xfId="7951" xr:uid="{00000000-0005-0000-0000-0000121F0000}"/>
    <cellStyle name="Normal 44 2 2 6 3 3" xfId="23052" xr:uid="{00000000-0005-0000-0000-00000F5A0000}"/>
    <cellStyle name="Normal 44 2 2 6 5" xfId="18039" xr:uid="{00000000-0005-0000-0000-00007A460000}"/>
    <cellStyle name="Normal 44 2 2 7" xfId="4590" xr:uid="{00000000-0005-0000-0000-0000F1110000}"/>
    <cellStyle name="Normal 44 2 2 7 2" xfId="14642" xr:uid="{00000000-0005-0000-0000-000035390000}"/>
    <cellStyle name="Normal 44 2 2 7 2 3" xfId="29740" xr:uid="{00000000-0005-0000-0000-00002F740000}"/>
    <cellStyle name="Normal 44 2 2 7 3" xfId="9622" xr:uid="{00000000-0005-0000-0000-000099250000}"/>
    <cellStyle name="Normal 44 2 2 7 3 3" xfId="24723" xr:uid="{00000000-0005-0000-0000-000096600000}"/>
    <cellStyle name="Normal 44 2 2 7 5" xfId="19710" xr:uid="{00000000-0005-0000-0000-0000014D0000}"/>
    <cellStyle name="Normal 44 2 2 8" xfId="11300" xr:uid="{00000000-0005-0000-0000-0000272C0000}"/>
    <cellStyle name="Normal 44 2 2 8 3" xfId="26398" xr:uid="{00000000-0005-0000-0000-000021670000}"/>
    <cellStyle name="Normal 44 2 2 9" xfId="6279" xr:uid="{00000000-0005-0000-0000-00008A180000}"/>
    <cellStyle name="Normal 44 2 2 9 3" xfId="21381" xr:uid="{00000000-0005-0000-0000-000088530000}"/>
    <cellStyle name="Normal 44 2 3" xfId="1243" xr:uid="{00000000-0005-0000-0000-0000DE040000}"/>
    <cellStyle name="Normal 44 2 3 10" xfId="16420" xr:uid="{00000000-0005-0000-0000-000027400000}"/>
    <cellStyle name="Normal 44 2 3 2" xfId="1462" xr:uid="{00000000-0005-0000-0000-0000B9050000}"/>
    <cellStyle name="Normal 44 2 3 2 2" xfId="1883" xr:uid="{00000000-0005-0000-0000-00005E070000}"/>
    <cellStyle name="Normal 44 2 3 2 2 2" xfId="2722" xr:uid="{00000000-0005-0000-0000-0000A50A0000}"/>
    <cellStyle name="Normal 44 2 3 2 2 2 2" xfId="4412" xr:uid="{00000000-0005-0000-0000-00003F110000}"/>
    <cellStyle name="Normal 44 2 3 2 2 2 2 2" xfId="14485" xr:uid="{00000000-0005-0000-0000-000098380000}"/>
    <cellStyle name="Normal 44 2 3 2 2 2 2 2 3" xfId="29583" xr:uid="{00000000-0005-0000-0000-000092730000}"/>
    <cellStyle name="Normal 44 2 3 2 2 2 2 3" xfId="9465" xr:uid="{00000000-0005-0000-0000-0000FC240000}"/>
    <cellStyle name="Normal 44 2 3 2 2 2 2 3 3" xfId="24566" xr:uid="{00000000-0005-0000-0000-0000F95F0000}"/>
    <cellStyle name="Normal 44 2 3 2 2 2 2 5" xfId="19553" xr:uid="{00000000-0005-0000-0000-0000644C0000}"/>
    <cellStyle name="Normal 44 2 3 2 2 2 3" xfId="6104" xr:uid="{00000000-0005-0000-0000-0000DB170000}"/>
    <cellStyle name="Normal 44 2 3 2 2 2 3 2" xfId="16156" xr:uid="{00000000-0005-0000-0000-00001F3F0000}"/>
    <cellStyle name="Normal 44 2 3 2 2 2 3 2 3" xfId="31254" xr:uid="{00000000-0005-0000-0000-0000197A0000}"/>
    <cellStyle name="Normal 44 2 3 2 2 2 3 3" xfId="11136" xr:uid="{00000000-0005-0000-0000-0000832B0000}"/>
    <cellStyle name="Normal 44 2 3 2 2 2 3 3 3" xfId="26237" xr:uid="{00000000-0005-0000-0000-000080660000}"/>
    <cellStyle name="Normal 44 2 3 2 2 2 3 5" xfId="21224" xr:uid="{00000000-0005-0000-0000-0000EB520000}"/>
    <cellStyle name="Normal 44 2 3 2 2 2 4" xfId="12814" xr:uid="{00000000-0005-0000-0000-000011320000}"/>
    <cellStyle name="Normal 44 2 3 2 2 2 4 3" xfId="27912" xr:uid="{00000000-0005-0000-0000-00000B6D0000}"/>
    <cellStyle name="Normal 44 2 3 2 2 2 5" xfId="7793" xr:uid="{00000000-0005-0000-0000-0000741E0000}"/>
    <cellStyle name="Normal 44 2 3 2 2 2 5 3" xfId="22895" xr:uid="{00000000-0005-0000-0000-000072590000}"/>
    <cellStyle name="Normal 44 2 3 2 2 2 7" xfId="17882" xr:uid="{00000000-0005-0000-0000-0000DD450000}"/>
    <cellStyle name="Normal 44 2 3 2 2 3" xfId="3575" xr:uid="{00000000-0005-0000-0000-0000FA0D0000}"/>
    <cellStyle name="Normal 44 2 3 2 2 3 2" xfId="13649" xr:uid="{00000000-0005-0000-0000-000054350000}"/>
    <cellStyle name="Normal 44 2 3 2 2 3 2 3" xfId="28747" xr:uid="{00000000-0005-0000-0000-00004E700000}"/>
    <cellStyle name="Normal 44 2 3 2 2 3 3" xfId="8629" xr:uid="{00000000-0005-0000-0000-0000B8210000}"/>
    <cellStyle name="Normal 44 2 3 2 2 3 3 3" xfId="23730" xr:uid="{00000000-0005-0000-0000-0000B55C0000}"/>
    <cellStyle name="Normal 44 2 3 2 2 3 5" xfId="18717" xr:uid="{00000000-0005-0000-0000-000020490000}"/>
    <cellStyle name="Normal 44 2 3 2 2 4" xfId="5268" xr:uid="{00000000-0005-0000-0000-000097140000}"/>
    <cellStyle name="Normal 44 2 3 2 2 4 2" xfId="15320" xr:uid="{00000000-0005-0000-0000-0000DB3B0000}"/>
    <cellStyle name="Normal 44 2 3 2 2 4 2 3" xfId="30418" xr:uid="{00000000-0005-0000-0000-0000D5760000}"/>
    <cellStyle name="Normal 44 2 3 2 2 4 3" xfId="10300" xr:uid="{00000000-0005-0000-0000-00003F280000}"/>
    <cellStyle name="Normal 44 2 3 2 2 4 3 3" xfId="25401" xr:uid="{00000000-0005-0000-0000-00003C630000}"/>
    <cellStyle name="Normal 44 2 3 2 2 4 5" xfId="20388" xr:uid="{00000000-0005-0000-0000-0000A74F0000}"/>
    <cellStyle name="Normal 44 2 3 2 2 5" xfId="11978" xr:uid="{00000000-0005-0000-0000-0000CD2E0000}"/>
    <cellStyle name="Normal 44 2 3 2 2 5 3" xfId="27076" xr:uid="{00000000-0005-0000-0000-0000C7690000}"/>
    <cellStyle name="Normal 44 2 3 2 2 6" xfId="6957" xr:uid="{00000000-0005-0000-0000-0000301B0000}"/>
    <cellStyle name="Normal 44 2 3 2 2 6 3" xfId="22059" xr:uid="{00000000-0005-0000-0000-00002E560000}"/>
    <cellStyle name="Normal 44 2 3 2 2 8" xfId="17046" xr:uid="{00000000-0005-0000-0000-000099420000}"/>
    <cellStyle name="Normal 44 2 3 2 3" xfId="2304" xr:uid="{00000000-0005-0000-0000-000003090000}"/>
    <cellStyle name="Normal 44 2 3 2 3 2" xfId="3994" xr:uid="{00000000-0005-0000-0000-00009D0F0000}"/>
    <cellStyle name="Normal 44 2 3 2 3 2 2" xfId="14067" xr:uid="{00000000-0005-0000-0000-0000F6360000}"/>
    <cellStyle name="Normal 44 2 3 2 3 2 2 3" xfId="29165" xr:uid="{00000000-0005-0000-0000-0000F0710000}"/>
    <cellStyle name="Normal 44 2 3 2 3 2 3" xfId="9047" xr:uid="{00000000-0005-0000-0000-00005A230000}"/>
    <cellStyle name="Normal 44 2 3 2 3 2 3 3" xfId="24148" xr:uid="{00000000-0005-0000-0000-0000575E0000}"/>
    <cellStyle name="Normal 44 2 3 2 3 2 5" xfId="19135" xr:uid="{00000000-0005-0000-0000-0000C24A0000}"/>
    <cellStyle name="Normal 44 2 3 2 3 3" xfId="5686" xr:uid="{00000000-0005-0000-0000-000039160000}"/>
    <cellStyle name="Normal 44 2 3 2 3 3 2" xfId="15738" xr:uid="{00000000-0005-0000-0000-00007D3D0000}"/>
    <cellStyle name="Normal 44 2 3 2 3 3 2 3" xfId="30836" xr:uid="{00000000-0005-0000-0000-000077780000}"/>
    <cellStyle name="Normal 44 2 3 2 3 3 3" xfId="10718" xr:uid="{00000000-0005-0000-0000-0000E1290000}"/>
    <cellStyle name="Normal 44 2 3 2 3 3 3 3" xfId="25819" xr:uid="{00000000-0005-0000-0000-0000DE640000}"/>
    <cellStyle name="Normal 44 2 3 2 3 3 5" xfId="20806" xr:uid="{00000000-0005-0000-0000-000049510000}"/>
    <cellStyle name="Normal 44 2 3 2 3 4" xfId="12396" xr:uid="{00000000-0005-0000-0000-00006F300000}"/>
    <cellStyle name="Normal 44 2 3 2 3 4 3" xfId="27494" xr:uid="{00000000-0005-0000-0000-0000696B0000}"/>
    <cellStyle name="Normal 44 2 3 2 3 5" xfId="7375" xr:uid="{00000000-0005-0000-0000-0000D21C0000}"/>
    <cellStyle name="Normal 44 2 3 2 3 5 3" xfId="22477" xr:uid="{00000000-0005-0000-0000-0000D0570000}"/>
    <cellStyle name="Normal 44 2 3 2 3 7" xfId="17464" xr:uid="{00000000-0005-0000-0000-00003B440000}"/>
    <cellStyle name="Normal 44 2 3 2 4" xfId="3157" xr:uid="{00000000-0005-0000-0000-0000580C0000}"/>
    <cellStyle name="Normal 44 2 3 2 4 2" xfId="13231" xr:uid="{00000000-0005-0000-0000-0000B2330000}"/>
    <cellStyle name="Normal 44 2 3 2 4 2 3" xfId="28329" xr:uid="{00000000-0005-0000-0000-0000AC6E0000}"/>
    <cellStyle name="Normal 44 2 3 2 4 3" xfId="8211" xr:uid="{00000000-0005-0000-0000-000016200000}"/>
    <cellStyle name="Normal 44 2 3 2 4 3 3" xfId="23312" xr:uid="{00000000-0005-0000-0000-0000135B0000}"/>
    <cellStyle name="Normal 44 2 3 2 4 5" xfId="18299" xr:uid="{00000000-0005-0000-0000-00007E470000}"/>
    <cellStyle name="Normal 44 2 3 2 5" xfId="4850" xr:uid="{00000000-0005-0000-0000-0000F5120000}"/>
    <cellStyle name="Normal 44 2 3 2 5 2" xfId="14902" xr:uid="{00000000-0005-0000-0000-0000393A0000}"/>
    <cellStyle name="Normal 44 2 3 2 5 2 3" xfId="30000" xr:uid="{00000000-0005-0000-0000-000033750000}"/>
    <cellStyle name="Normal 44 2 3 2 5 3" xfId="9882" xr:uid="{00000000-0005-0000-0000-00009D260000}"/>
    <cellStyle name="Normal 44 2 3 2 5 3 3" xfId="24983" xr:uid="{00000000-0005-0000-0000-00009A610000}"/>
    <cellStyle name="Normal 44 2 3 2 5 5" xfId="19970" xr:uid="{00000000-0005-0000-0000-0000054E0000}"/>
    <cellStyle name="Normal 44 2 3 2 6" xfId="11560" xr:uid="{00000000-0005-0000-0000-00002B2D0000}"/>
    <cellStyle name="Normal 44 2 3 2 6 3" xfId="26658" xr:uid="{00000000-0005-0000-0000-000025680000}"/>
    <cellStyle name="Normal 44 2 3 2 7" xfId="6539" xr:uid="{00000000-0005-0000-0000-00008E190000}"/>
    <cellStyle name="Normal 44 2 3 2 7 3" xfId="21641" xr:uid="{00000000-0005-0000-0000-00008C540000}"/>
    <cellStyle name="Normal 44 2 3 2 9" xfId="16628" xr:uid="{00000000-0005-0000-0000-0000F7400000}"/>
    <cellStyle name="Normal 44 2 3 3" xfId="1675" xr:uid="{00000000-0005-0000-0000-00008E060000}"/>
    <cellStyle name="Normal 44 2 3 3 2" xfId="2514" xr:uid="{00000000-0005-0000-0000-0000D5090000}"/>
    <cellStyle name="Normal 44 2 3 3 2 2" xfId="4204" xr:uid="{00000000-0005-0000-0000-00006F100000}"/>
    <cellStyle name="Normal 44 2 3 3 2 2 2" xfId="14277" xr:uid="{00000000-0005-0000-0000-0000C8370000}"/>
    <cellStyle name="Normal 44 2 3 3 2 2 2 3" xfId="29375" xr:uid="{00000000-0005-0000-0000-0000C2720000}"/>
    <cellStyle name="Normal 44 2 3 3 2 2 3" xfId="9257" xr:uid="{00000000-0005-0000-0000-00002C240000}"/>
    <cellStyle name="Normal 44 2 3 3 2 2 3 3" xfId="24358" xr:uid="{00000000-0005-0000-0000-0000295F0000}"/>
    <cellStyle name="Normal 44 2 3 3 2 2 5" xfId="19345" xr:uid="{00000000-0005-0000-0000-0000944B0000}"/>
    <cellStyle name="Normal 44 2 3 3 2 3" xfId="5896" xr:uid="{00000000-0005-0000-0000-00000B170000}"/>
    <cellStyle name="Normal 44 2 3 3 2 3 2" xfId="15948" xr:uid="{00000000-0005-0000-0000-00004F3E0000}"/>
    <cellStyle name="Normal 44 2 3 3 2 3 2 3" xfId="31046" xr:uid="{00000000-0005-0000-0000-000049790000}"/>
    <cellStyle name="Normal 44 2 3 3 2 3 3" xfId="10928" xr:uid="{00000000-0005-0000-0000-0000B32A0000}"/>
    <cellStyle name="Normal 44 2 3 3 2 3 3 3" xfId="26029" xr:uid="{00000000-0005-0000-0000-0000B0650000}"/>
    <cellStyle name="Normal 44 2 3 3 2 3 5" xfId="21016" xr:uid="{00000000-0005-0000-0000-00001B520000}"/>
    <cellStyle name="Normal 44 2 3 3 2 4" xfId="12606" xr:uid="{00000000-0005-0000-0000-000041310000}"/>
    <cellStyle name="Normal 44 2 3 3 2 4 3" xfId="27704" xr:uid="{00000000-0005-0000-0000-00003B6C0000}"/>
    <cellStyle name="Normal 44 2 3 3 2 5" xfId="7585" xr:uid="{00000000-0005-0000-0000-0000A41D0000}"/>
    <cellStyle name="Normal 44 2 3 3 2 5 3" xfId="22687" xr:uid="{00000000-0005-0000-0000-0000A2580000}"/>
    <cellStyle name="Normal 44 2 3 3 2 7" xfId="17674" xr:uid="{00000000-0005-0000-0000-00000D450000}"/>
    <cellStyle name="Normal 44 2 3 3 3" xfId="3367" xr:uid="{00000000-0005-0000-0000-00002A0D0000}"/>
    <cellStyle name="Normal 44 2 3 3 3 2" xfId="13441" xr:uid="{00000000-0005-0000-0000-000084340000}"/>
    <cellStyle name="Normal 44 2 3 3 3 2 3" xfId="28539" xr:uid="{00000000-0005-0000-0000-00007E6F0000}"/>
    <cellStyle name="Normal 44 2 3 3 3 3" xfId="8421" xr:uid="{00000000-0005-0000-0000-0000E8200000}"/>
    <cellStyle name="Normal 44 2 3 3 3 3 3" xfId="23522" xr:uid="{00000000-0005-0000-0000-0000E55B0000}"/>
    <cellStyle name="Normal 44 2 3 3 3 5" xfId="18509" xr:uid="{00000000-0005-0000-0000-000050480000}"/>
    <cellStyle name="Normal 44 2 3 3 4" xfId="5060" xr:uid="{00000000-0005-0000-0000-0000C7130000}"/>
    <cellStyle name="Normal 44 2 3 3 4 2" xfId="15112" xr:uid="{00000000-0005-0000-0000-00000B3B0000}"/>
    <cellStyle name="Normal 44 2 3 3 4 2 3" xfId="30210" xr:uid="{00000000-0005-0000-0000-000005760000}"/>
    <cellStyle name="Normal 44 2 3 3 4 3" xfId="10092" xr:uid="{00000000-0005-0000-0000-00006F270000}"/>
    <cellStyle name="Normal 44 2 3 3 4 3 3" xfId="25193" xr:uid="{00000000-0005-0000-0000-00006C620000}"/>
    <cellStyle name="Normal 44 2 3 3 4 5" xfId="20180" xr:uid="{00000000-0005-0000-0000-0000D74E0000}"/>
    <cellStyle name="Normal 44 2 3 3 5" xfId="11770" xr:uid="{00000000-0005-0000-0000-0000FD2D0000}"/>
    <cellStyle name="Normal 44 2 3 3 5 3" xfId="26868" xr:uid="{00000000-0005-0000-0000-0000F7680000}"/>
    <cellStyle name="Normal 44 2 3 3 6" xfId="6749" xr:uid="{00000000-0005-0000-0000-0000601A0000}"/>
    <cellStyle name="Normal 44 2 3 3 6 3" xfId="21851" xr:uid="{00000000-0005-0000-0000-00005E550000}"/>
    <cellStyle name="Normal 44 2 3 3 8" xfId="16838" xr:uid="{00000000-0005-0000-0000-0000C9410000}"/>
    <cellStyle name="Normal 44 2 3 4" xfId="2096" xr:uid="{00000000-0005-0000-0000-000033080000}"/>
    <cellStyle name="Normal 44 2 3 4 2" xfId="3786" xr:uid="{00000000-0005-0000-0000-0000CD0E0000}"/>
    <cellStyle name="Normal 44 2 3 4 2 2" xfId="13859" xr:uid="{00000000-0005-0000-0000-000026360000}"/>
    <cellStyle name="Normal 44 2 3 4 2 2 3" xfId="28957" xr:uid="{00000000-0005-0000-0000-000020710000}"/>
    <cellStyle name="Normal 44 2 3 4 2 3" xfId="8839" xr:uid="{00000000-0005-0000-0000-00008A220000}"/>
    <cellStyle name="Normal 44 2 3 4 2 3 3" xfId="23940" xr:uid="{00000000-0005-0000-0000-0000875D0000}"/>
    <cellStyle name="Normal 44 2 3 4 2 5" xfId="18927" xr:uid="{00000000-0005-0000-0000-0000F2490000}"/>
    <cellStyle name="Normal 44 2 3 4 3" xfId="5478" xr:uid="{00000000-0005-0000-0000-000069150000}"/>
    <cellStyle name="Normal 44 2 3 4 3 2" xfId="15530" xr:uid="{00000000-0005-0000-0000-0000AD3C0000}"/>
    <cellStyle name="Normal 44 2 3 4 3 2 3" xfId="30628" xr:uid="{00000000-0005-0000-0000-0000A7770000}"/>
    <cellStyle name="Normal 44 2 3 4 3 3" xfId="10510" xr:uid="{00000000-0005-0000-0000-000011290000}"/>
    <cellStyle name="Normal 44 2 3 4 3 3 3" xfId="25611" xr:uid="{00000000-0005-0000-0000-00000E640000}"/>
    <cellStyle name="Normal 44 2 3 4 3 5" xfId="20598" xr:uid="{00000000-0005-0000-0000-000079500000}"/>
    <cellStyle name="Normal 44 2 3 4 4" xfId="12188" xr:uid="{00000000-0005-0000-0000-00009F2F0000}"/>
    <cellStyle name="Normal 44 2 3 4 4 3" xfId="27286" xr:uid="{00000000-0005-0000-0000-0000996A0000}"/>
    <cellStyle name="Normal 44 2 3 4 5" xfId="7167" xr:uid="{00000000-0005-0000-0000-0000021C0000}"/>
    <cellStyle name="Normal 44 2 3 4 5 3" xfId="22269" xr:uid="{00000000-0005-0000-0000-000000570000}"/>
    <cellStyle name="Normal 44 2 3 4 7" xfId="17256" xr:uid="{00000000-0005-0000-0000-00006B430000}"/>
    <cellStyle name="Normal 44 2 3 5" xfId="2949" xr:uid="{00000000-0005-0000-0000-0000880B0000}"/>
    <cellStyle name="Normal 44 2 3 5 2" xfId="13023" xr:uid="{00000000-0005-0000-0000-0000E2320000}"/>
    <cellStyle name="Normal 44 2 3 5 2 3" xfId="28121" xr:uid="{00000000-0005-0000-0000-0000DC6D0000}"/>
    <cellStyle name="Normal 44 2 3 5 3" xfId="8003" xr:uid="{00000000-0005-0000-0000-0000461F0000}"/>
    <cellStyle name="Normal 44 2 3 5 3 3" xfId="23104" xr:uid="{00000000-0005-0000-0000-0000435A0000}"/>
    <cellStyle name="Normal 44 2 3 5 5" xfId="18091" xr:uid="{00000000-0005-0000-0000-0000AE460000}"/>
    <cellStyle name="Normal 44 2 3 6" xfId="4642" xr:uid="{00000000-0005-0000-0000-000025120000}"/>
    <cellStyle name="Normal 44 2 3 6 2" xfId="14694" xr:uid="{00000000-0005-0000-0000-000069390000}"/>
    <cellStyle name="Normal 44 2 3 6 2 3" xfId="29792" xr:uid="{00000000-0005-0000-0000-000063740000}"/>
    <cellStyle name="Normal 44 2 3 6 3" xfId="9674" xr:uid="{00000000-0005-0000-0000-0000CD250000}"/>
    <cellStyle name="Normal 44 2 3 6 3 3" xfId="24775" xr:uid="{00000000-0005-0000-0000-0000CA600000}"/>
    <cellStyle name="Normal 44 2 3 6 5" xfId="19762" xr:uid="{00000000-0005-0000-0000-0000354D0000}"/>
    <cellStyle name="Normal 44 2 3 7" xfId="11352" xr:uid="{00000000-0005-0000-0000-00005B2C0000}"/>
    <cellStyle name="Normal 44 2 3 7 3" xfId="26450" xr:uid="{00000000-0005-0000-0000-000055670000}"/>
    <cellStyle name="Normal 44 2 3 8" xfId="6331" xr:uid="{00000000-0005-0000-0000-0000BE180000}"/>
    <cellStyle name="Normal 44 2 3 8 3" xfId="21433" xr:uid="{00000000-0005-0000-0000-0000BC530000}"/>
    <cellStyle name="Normal 44 2 4" xfId="1356" xr:uid="{00000000-0005-0000-0000-00004F050000}"/>
    <cellStyle name="Normal 44 2 4 2" xfId="1779" xr:uid="{00000000-0005-0000-0000-0000F6060000}"/>
    <cellStyle name="Normal 44 2 4 2 2" xfId="2618" xr:uid="{00000000-0005-0000-0000-00003D0A0000}"/>
    <cellStyle name="Normal 44 2 4 2 2 2" xfId="4308" xr:uid="{00000000-0005-0000-0000-0000D7100000}"/>
    <cellStyle name="Normal 44 2 4 2 2 2 2" xfId="14381" xr:uid="{00000000-0005-0000-0000-000030380000}"/>
    <cellStyle name="Normal 44 2 4 2 2 2 2 3" xfId="29479" xr:uid="{00000000-0005-0000-0000-00002A730000}"/>
    <cellStyle name="Normal 44 2 4 2 2 2 3" xfId="9361" xr:uid="{00000000-0005-0000-0000-000094240000}"/>
    <cellStyle name="Normal 44 2 4 2 2 2 3 3" xfId="24462" xr:uid="{00000000-0005-0000-0000-0000915F0000}"/>
    <cellStyle name="Normal 44 2 4 2 2 2 5" xfId="19449" xr:uid="{00000000-0005-0000-0000-0000FC4B0000}"/>
    <cellStyle name="Normal 44 2 4 2 2 3" xfId="6000" xr:uid="{00000000-0005-0000-0000-000073170000}"/>
    <cellStyle name="Normal 44 2 4 2 2 3 2" xfId="16052" xr:uid="{00000000-0005-0000-0000-0000B73E0000}"/>
    <cellStyle name="Normal 44 2 4 2 2 3 2 3" xfId="31150" xr:uid="{00000000-0005-0000-0000-0000B1790000}"/>
    <cellStyle name="Normal 44 2 4 2 2 3 3" xfId="11032" xr:uid="{00000000-0005-0000-0000-00001B2B0000}"/>
    <cellStyle name="Normal 44 2 4 2 2 3 3 3" xfId="26133" xr:uid="{00000000-0005-0000-0000-000018660000}"/>
    <cellStyle name="Normal 44 2 4 2 2 3 5" xfId="21120" xr:uid="{00000000-0005-0000-0000-000083520000}"/>
    <cellStyle name="Normal 44 2 4 2 2 4" xfId="12710" xr:uid="{00000000-0005-0000-0000-0000A9310000}"/>
    <cellStyle name="Normal 44 2 4 2 2 4 3" xfId="27808" xr:uid="{00000000-0005-0000-0000-0000A36C0000}"/>
    <cellStyle name="Normal 44 2 4 2 2 5" xfId="7689" xr:uid="{00000000-0005-0000-0000-00000C1E0000}"/>
    <cellStyle name="Normal 44 2 4 2 2 5 3" xfId="22791" xr:uid="{00000000-0005-0000-0000-00000A590000}"/>
    <cellStyle name="Normal 44 2 4 2 2 7" xfId="17778" xr:uid="{00000000-0005-0000-0000-000075450000}"/>
    <cellStyle name="Normal 44 2 4 2 3" xfId="3471" xr:uid="{00000000-0005-0000-0000-0000920D0000}"/>
    <cellStyle name="Normal 44 2 4 2 3 2" xfId="13545" xr:uid="{00000000-0005-0000-0000-0000EC340000}"/>
    <cellStyle name="Normal 44 2 4 2 3 2 3" xfId="28643" xr:uid="{00000000-0005-0000-0000-0000E66F0000}"/>
    <cellStyle name="Normal 44 2 4 2 3 3" xfId="8525" xr:uid="{00000000-0005-0000-0000-000050210000}"/>
    <cellStyle name="Normal 44 2 4 2 3 3 3" xfId="23626" xr:uid="{00000000-0005-0000-0000-00004D5C0000}"/>
    <cellStyle name="Normal 44 2 4 2 3 5" xfId="18613" xr:uid="{00000000-0005-0000-0000-0000B8480000}"/>
    <cellStyle name="Normal 44 2 4 2 4" xfId="5164" xr:uid="{00000000-0005-0000-0000-00002F140000}"/>
    <cellStyle name="Normal 44 2 4 2 4 2" xfId="15216" xr:uid="{00000000-0005-0000-0000-0000733B0000}"/>
    <cellStyle name="Normal 44 2 4 2 4 2 3" xfId="30314" xr:uid="{00000000-0005-0000-0000-00006D760000}"/>
    <cellStyle name="Normal 44 2 4 2 4 3" xfId="10196" xr:uid="{00000000-0005-0000-0000-0000D7270000}"/>
    <cellStyle name="Normal 44 2 4 2 4 3 3" xfId="25297" xr:uid="{00000000-0005-0000-0000-0000D4620000}"/>
    <cellStyle name="Normal 44 2 4 2 4 5" xfId="20284" xr:uid="{00000000-0005-0000-0000-00003F4F0000}"/>
    <cellStyle name="Normal 44 2 4 2 5" xfId="11874" xr:uid="{00000000-0005-0000-0000-0000652E0000}"/>
    <cellStyle name="Normal 44 2 4 2 5 3" xfId="26972" xr:uid="{00000000-0005-0000-0000-00005F690000}"/>
    <cellStyle name="Normal 44 2 4 2 6" xfId="6853" xr:uid="{00000000-0005-0000-0000-0000C81A0000}"/>
    <cellStyle name="Normal 44 2 4 2 6 3" xfId="21955" xr:uid="{00000000-0005-0000-0000-0000C6550000}"/>
    <cellStyle name="Normal 44 2 4 2 8" xfId="16942" xr:uid="{00000000-0005-0000-0000-000031420000}"/>
    <cellStyle name="Normal 44 2 4 3" xfId="2200" xr:uid="{00000000-0005-0000-0000-00009B080000}"/>
    <cellStyle name="Normal 44 2 4 3 2" xfId="3890" xr:uid="{00000000-0005-0000-0000-0000350F0000}"/>
    <cellStyle name="Normal 44 2 4 3 2 2" xfId="13963" xr:uid="{00000000-0005-0000-0000-00008E360000}"/>
    <cellStyle name="Normal 44 2 4 3 2 2 3" xfId="29061" xr:uid="{00000000-0005-0000-0000-000088710000}"/>
    <cellStyle name="Normal 44 2 4 3 2 3" xfId="8943" xr:uid="{00000000-0005-0000-0000-0000F2220000}"/>
    <cellStyle name="Normal 44 2 4 3 2 3 3" xfId="24044" xr:uid="{00000000-0005-0000-0000-0000EF5D0000}"/>
    <cellStyle name="Normal 44 2 4 3 2 5" xfId="19031" xr:uid="{00000000-0005-0000-0000-00005A4A0000}"/>
    <cellStyle name="Normal 44 2 4 3 3" xfId="5582" xr:uid="{00000000-0005-0000-0000-0000D1150000}"/>
    <cellStyle name="Normal 44 2 4 3 3 2" xfId="15634" xr:uid="{00000000-0005-0000-0000-0000153D0000}"/>
    <cellStyle name="Normal 44 2 4 3 3 2 3" xfId="30732" xr:uid="{00000000-0005-0000-0000-00000F780000}"/>
    <cellStyle name="Normal 44 2 4 3 3 3" xfId="10614" xr:uid="{00000000-0005-0000-0000-000079290000}"/>
    <cellStyle name="Normal 44 2 4 3 3 3 3" xfId="25715" xr:uid="{00000000-0005-0000-0000-000076640000}"/>
    <cellStyle name="Normal 44 2 4 3 3 5" xfId="20702" xr:uid="{00000000-0005-0000-0000-0000E1500000}"/>
    <cellStyle name="Normal 44 2 4 3 4" xfId="12292" xr:uid="{00000000-0005-0000-0000-000007300000}"/>
    <cellStyle name="Normal 44 2 4 3 4 3" xfId="27390" xr:uid="{00000000-0005-0000-0000-0000016B0000}"/>
    <cellStyle name="Normal 44 2 4 3 5" xfId="7271" xr:uid="{00000000-0005-0000-0000-00006A1C0000}"/>
    <cellStyle name="Normal 44 2 4 3 5 3" xfId="22373" xr:uid="{00000000-0005-0000-0000-000068570000}"/>
    <cellStyle name="Normal 44 2 4 3 7" xfId="17360" xr:uid="{00000000-0005-0000-0000-0000D3430000}"/>
    <cellStyle name="Normal 44 2 4 4" xfId="3053" xr:uid="{00000000-0005-0000-0000-0000F00B0000}"/>
    <cellStyle name="Normal 44 2 4 4 2" xfId="13127" xr:uid="{00000000-0005-0000-0000-00004A330000}"/>
    <cellStyle name="Normal 44 2 4 4 2 3" xfId="28225" xr:uid="{00000000-0005-0000-0000-0000446E0000}"/>
    <cellStyle name="Normal 44 2 4 4 3" xfId="8107" xr:uid="{00000000-0005-0000-0000-0000AE1F0000}"/>
    <cellStyle name="Normal 44 2 4 4 3 3" xfId="23208" xr:uid="{00000000-0005-0000-0000-0000AB5A0000}"/>
    <cellStyle name="Normal 44 2 4 4 5" xfId="18195" xr:uid="{00000000-0005-0000-0000-000016470000}"/>
    <cellStyle name="Normal 44 2 4 5" xfId="4746" xr:uid="{00000000-0005-0000-0000-00008D120000}"/>
    <cellStyle name="Normal 44 2 4 5 2" xfId="14798" xr:uid="{00000000-0005-0000-0000-0000D1390000}"/>
    <cellStyle name="Normal 44 2 4 5 2 3" xfId="29896" xr:uid="{00000000-0005-0000-0000-0000CB740000}"/>
    <cellStyle name="Normal 44 2 4 5 3" xfId="9778" xr:uid="{00000000-0005-0000-0000-000035260000}"/>
    <cellStyle name="Normal 44 2 4 5 3 3" xfId="24879" xr:uid="{00000000-0005-0000-0000-000032610000}"/>
    <cellStyle name="Normal 44 2 4 5 5" xfId="19866" xr:uid="{00000000-0005-0000-0000-00009D4D0000}"/>
    <cellStyle name="Normal 44 2 4 6" xfId="11456" xr:uid="{00000000-0005-0000-0000-0000C32C0000}"/>
    <cellStyle name="Normal 44 2 4 6 3" xfId="26554" xr:uid="{00000000-0005-0000-0000-0000BD670000}"/>
    <cellStyle name="Normal 44 2 4 7" xfId="6435" xr:uid="{00000000-0005-0000-0000-000026190000}"/>
    <cellStyle name="Normal 44 2 4 7 3" xfId="21537" xr:uid="{00000000-0005-0000-0000-000024540000}"/>
    <cellStyle name="Normal 44 2 4 9" xfId="16524" xr:uid="{00000000-0005-0000-0000-00008F400000}"/>
    <cellStyle name="Normal 44 2 5" xfId="1569" xr:uid="{00000000-0005-0000-0000-000024060000}"/>
    <cellStyle name="Normal 44 2 5 2" xfId="2410" xr:uid="{00000000-0005-0000-0000-00006D090000}"/>
    <cellStyle name="Normal 44 2 5 2 2" xfId="4100" xr:uid="{00000000-0005-0000-0000-000007100000}"/>
    <cellStyle name="Normal 44 2 5 2 2 2" xfId="14173" xr:uid="{00000000-0005-0000-0000-000060370000}"/>
    <cellStyle name="Normal 44 2 5 2 2 2 3" xfId="29271" xr:uid="{00000000-0005-0000-0000-00005A720000}"/>
    <cellStyle name="Normal 44 2 5 2 2 3" xfId="9153" xr:uid="{00000000-0005-0000-0000-0000C4230000}"/>
    <cellStyle name="Normal 44 2 5 2 2 3 3" xfId="24254" xr:uid="{00000000-0005-0000-0000-0000C15E0000}"/>
    <cellStyle name="Normal 44 2 5 2 2 5" xfId="19241" xr:uid="{00000000-0005-0000-0000-00002C4B0000}"/>
    <cellStyle name="Normal 44 2 5 2 3" xfId="5792" xr:uid="{00000000-0005-0000-0000-0000A3160000}"/>
    <cellStyle name="Normal 44 2 5 2 3 2" xfId="15844" xr:uid="{00000000-0005-0000-0000-0000E73D0000}"/>
    <cellStyle name="Normal 44 2 5 2 3 2 3" xfId="30942" xr:uid="{00000000-0005-0000-0000-0000E1780000}"/>
    <cellStyle name="Normal 44 2 5 2 3 3" xfId="10824" xr:uid="{00000000-0005-0000-0000-00004B2A0000}"/>
    <cellStyle name="Normal 44 2 5 2 3 3 3" xfId="25925" xr:uid="{00000000-0005-0000-0000-000048650000}"/>
    <cellStyle name="Normal 44 2 5 2 3 5" xfId="20912" xr:uid="{00000000-0005-0000-0000-0000B3510000}"/>
    <cellStyle name="Normal 44 2 5 2 4" xfId="12502" xr:uid="{00000000-0005-0000-0000-0000D9300000}"/>
    <cellStyle name="Normal 44 2 5 2 4 3" xfId="27600" xr:uid="{00000000-0005-0000-0000-0000D36B0000}"/>
    <cellStyle name="Normal 44 2 5 2 5" xfId="7481" xr:uid="{00000000-0005-0000-0000-00003C1D0000}"/>
    <cellStyle name="Normal 44 2 5 2 5 3" xfId="22583" xr:uid="{00000000-0005-0000-0000-00003A580000}"/>
    <cellStyle name="Normal 44 2 5 2 7" xfId="17570" xr:uid="{00000000-0005-0000-0000-0000A5440000}"/>
    <cellStyle name="Normal 44 2 5 3" xfId="3263" xr:uid="{00000000-0005-0000-0000-0000C20C0000}"/>
    <cellStyle name="Normal 44 2 5 3 2" xfId="13337" xr:uid="{00000000-0005-0000-0000-00001C340000}"/>
    <cellStyle name="Normal 44 2 5 3 2 3" xfId="28435" xr:uid="{00000000-0005-0000-0000-0000166F0000}"/>
    <cellStyle name="Normal 44 2 5 3 3" xfId="8317" xr:uid="{00000000-0005-0000-0000-000080200000}"/>
    <cellStyle name="Normal 44 2 5 3 3 3" xfId="23418" xr:uid="{00000000-0005-0000-0000-00007D5B0000}"/>
    <cellStyle name="Normal 44 2 5 3 5" xfId="18405" xr:uid="{00000000-0005-0000-0000-0000E8470000}"/>
    <cellStyle name="Normal 44 2 5 4" xfId="4956" xr:uid="{00000000-0005-0000-0000-00005F130000}"/>
    <cellStyle name="Normal 44 2 5 4 2" xfId="15008" xr:uid="{00000000-0005-0000-0000-0000A33A0000}"/>
    <cellStyle name="Normal 44 2 5 4 2 3" xfId="30106" xr:uid="{00000000-0005-0000-0000-00009D750000}"/>
    <cellStyle name="Normal 44 2 5 4 3" xfId="9988" xr:uid="{00000000-0005-0000-0000-000007270000}"/>
    <cellStyle name="Normal 44 2 5 4 3 3" xfId="25089" xr:uid="{00000000-0005-0000-0000-000004620000}"/>
    <cellStyle name="Normal 44 2 5 4 5" xfId="20076" xr:uid="{00000000-0005-0000-0000-00006F4E0000}"/>
    <cellStyle name="Normal 44 2 5 5" xfId="11666" xr:uid="{00000000-0005-0000-0000-0000952D0000}"/>
    <cellStyle name="Normal 44 2 5 5 3" xfId="26764" xr:uid="{00000000-0005-0000-0000-00008F680000}"/>
    <cellStyle name="Normal 44 2 5 6" xfId="6645" xr:uid="{00000000-0005-0000-0000-0000F8190000}"/>
    <cellStyle name="Normal 44 2 5 6 3" xfId="21747" xr:uid="{00000000-0005-0000-0000-0000F6540000}"/>
    <cellStyle name="Normal 44 2 5 8" xfId="16734" xr:uid="{00000000-0005-0000-0000-000061410000}"/>
    <cellStyle name="Normal 44 2 6" xfId="1990" xr:uid="{00000000-0005-0000-0000-0000C9070000}"/>
    <cellStyle name="Normal 44 2 6 2" xfId="3682" xr:uid="{00000000-0005-0000-0000-0000650E0000}"/>
    <cellStyle name="Normal 44 2 6 2 2" xfId="13755" xr:uid="{00000000-0005-0000-0000-0000BE350000}"/>
    <cellStyle name="Normal 44 2 6 2 2 3" xfId="28853" xr:uid="{00000000-0005-0000-0000-0000B8700000}"/>
    <cellStyle name="Normal 44 2 6 2 3" xfId="8735" xr:uid="{00000000-0005-0000-0000-000022220000}"/>
    <cellStyle name="Normal 44 2 6 2 3 3" xfId="23836" xr:uid="{00000000-0005-0000-0000-00001F5D0000}"/>
    <cellStyle name="Normal 44 2 6 2 5" xfId="18823" xr:uid="{00000000-0005-0000-0000-00008A490000}"/>
    <cellStyle name="Normal 44 2 6 3" xfId="5374" xr:uid="{00000000-0005-0000-0000-000001150000}"/>
    <cellStyle name="Normal 44 2 6 3 2" xfId="15426" xr:uid="{00000000-0005-0000-0000-0000453C0000}"/>
    <cellStyle name="Normal 44 2 6 3 2 3" xfId="30524" xr:uid="{00000000-0005-0000-0000-00003F770000}"/>
    <cellStyle name="Normal 44 2 6 3 3" xfId="10406" xr:uid="{00000000-0005-0000-0000-0000A9280000}"/>
    <cellStyle name="Normal 44 2 6 3 3 3" xfId="25507" xr:uid="{00000000-0005-0000-0000-0000A6630000}"/>
    <cellStyle name="Normal 44 2 6 3 5" xfId="20494" xr:uid="{00000000-0005-0000-0000-000011500000}"/>
    <cellStyle name="Normal 44 2 6 4" xfId="12084" xr:uid="{00000000-0005-0000-0000-0000372F0000}"/>
    <cellStyle name="Normal 44 2 6 4 3" xfId="27182" xr:uid="{00000000-0005-0000-0000-0000316A0000}"/>
    <cellStyle name="Normal 44 2 6 5" xfId="7063" xr:uid="{00000000-0005-0000-0000-00009A1B0000}"/>
    <cellStyle name="Normal 44 2 6 5 3" xfId="22165" xr:uid="{00000000-0005-0000-0000-000098560000}"/>
    <cellStyle name="Normal 44 2 6 7" xfId="17152" xr:uid="{00000000-0005-0000-0000-000003430000}"/>
    <cellStyle name="Normal 44 2 7" xfId="2841" xr:uid="{00000000-0005-0000-0000-00001C0B0000}"/>
    <cellStyle name="Normal 44 2 7 2" xfId="12919" xr:uid="{00000000-0005-0000-0000-00007A320000}"/>
    <cellStyle name="Normal 44 2 7 2 3" xfId="28017" xr:uid="{00000000-0005-0000-0000-0000746D0000}"/>
    <cellStyle name="Normal 44 2 7 3" xfId="7899" xr:uid="{00000000-0005-0000-0000-0000DE1E0000}"/>
    <cellStyle name="Normal 44 2 7 3 3" xfId="23000" xr:uid="{00000000-0005-0000-0000-0000DB590000}"/>
    <cellStyle name="Normal 44 2 7 5" xfId="17987" xr:uid="{00000000-0005-0000-0000-000046460000}"/>
    <cellStyle name="Normal 44 2 8" xfId="4535" xr:uid="{00000000-0005-0000-0000-0000BA110000}"/>
    <cellStyle name="Normal 44 2 8 2" xfId="14590" xr:uid="{00000000-0005-0000-0000-000001390000}"/>
    <cellStyle name="Normal 44 2 8 2 3" xfId="29688" xr:uid="{00000000-0005-0000-0000-0000FB730000}"/>
    <cellStyle name="Normal 44 2 8 3" xfId="9570" xr:uid="{00000000-0005-0000-0000-000065250000}"/>
    <cellStyle name="Normal 44 2 8 3 3" xfId="24671" xr:uid="{00000000-0005-0000-0000-000062600000}"/>
    <cellStyle name="Normal 44 2 8 5" xfId="19658" xr:uid="{00000000-0005-0000-0000-0000CD4C0000}"/>
    <cellStyle name="Normal 44 2 9" xfId="11246" xr:uid="{00000000-0005-0000-0000-0000F12B0000}"/>
    <cellStyle name="Normal 44 2 9 3" xfId="26346" xr:uid="{00000000-0005-0000-0000-0000ED660000}"/>
    <cellStyle name="Normal 45" xfId="175" xr:uid="{00000000-0005-0000-0000-0000AF000000}"/>
    <cellStyle name="Normal 45 2" xfId="864" xr:uid="{00000000-0005-0000-0000-000062030000}"/>
    <cellStyle name="Normal 45 2 10" xfId="6226" xr:uid="{00000000-0005-0000-0000-000055180000}"/>
    <cellStyle name="Normal 45 2 10 3" xfId="21330" xr:uid="{00000000-0005-0000-0000-000055530000}"/>
    <cellStyle name="Normal 45 2 12" xfId="16315" xr:uid="{00000000-0005-0000-0000-0000BE3F0000}"/>
    <cellStyle name="Normal 45 2 2" xfId="1190" xr:uid="{00000000-0005-0000-0000-0000A9040000}"/>
    <cellStyle name="Normal 45 2 2 11" xfId="16369" xr:uid="{00000000-0005-0000-0000-0000F43F0000}"/>
    <cellStyle name="Normal 45 2 2 2" xfId="1298" xr:uid="{00000000-0005-0000-0000-000015050000}"/>
    <cellStyle name="Normal 45 2 2 2 10" xfId="16473" xr:uid="{00000000-0005-0000-0000-00005C400000}"/>
    <cellStyle name="Normal 45 2 2 2 2" xfId="1515" xr:uid="{00000000-0005-0000-0000-0000EE050000}"/>
    <cellStyle name="Normal 45 2 2 2 2 2" xfId="1936" xr:uid="{00000000-0005-0000-0000-000093070000}"/>
    <cellStyle name="Normal 45 2 2 2 2 2 2" xfId="2775" xr:uid="{00000000-0005-0000-0000-0000DA0A0000}"/>
    <cellStyle name="Normal 45 2 2 2 2 2 2 2" xfId="4465" xr:uid="{00000000-0005-0000-0000-000074110000}"/>
    <cellStyle name="Normal 45 2 2 2 2 2 2 2 2" xfId="14538" xr:uid="{00000000-0005-0000-0000-0000CD380000}"/>
    <cellStyle name="Normal 45 2 2 2 2 2 2 2 2 3" xfId="29636" xr:uid="{00000000-0005-0000-0000-0000C7730000}"/>
    <cellStyle name="Normal 45 2 2 2 2 2 2 2 3" xfId="9518" xr:uid="{00000000-0005-0000-0000-000031250000}"/>
    <cellStyle name="Normal 45 2 2 2 2 2 2 2 3 3" xfId="24619" xr:uid="{00000000-0005-0000-0000-00002E600000}"/>
    <cellStyle name="Normal 45 2 2 2 2 2 2 2 5" xfId="19606" xr:uid="{00000000-0005-0000-0000-0000994C0000}"/>
    <cellStyle name="Normal 45 2 2 2 2 2 2 3" xfId="6157" xr:uid="{00000000-0005-0000-0000-000010180000}"/>
    <cellStyle name="Normal 45 2 2 2 2 2 2 3 2" xfId="16209" xr:uid="{00000000-0005-0000-0000-0000543F0000}"/>
    <cellStyle name="Normal 45 2 2 2 2 2 2 3 3" xfId="11189" xr:uid="{00000000-0005-0000-0000-0000B82B0000}"/>
    <cellStyle name="Normal 45 2 2 2 2 2 2 3 3 3" xfId="26290" xr:uid="{00000000-0005-0000-0000-0000B5660000}"/>
    <cellStyle name="Normal 45 2 2 2 2 2 2 3 5" xfId="21277" xr:uid="{00000000-0005-0000-0000-000020530000}"/>
    <cellStyle name="Normal 45 2 2 2 2 2 2 4" xfId="12867" xr:uid="{00000000-0005-0000-0000-000046320000}"/>
    <cellStyle name="Normal 45 2 2 2 2 2 2 4 3" xfId="27965" xr:uid="{00000000-0005-0000-0000-0000406D0000}"/>
    <cellStyle name="Normal 45 2 2 2 2 2 2 5" xfId="7846" xr:uid="{00000000-0005-0000-0000-0000A91E0000}"/>
    <cellStyle name="Normal 45 2 2 2 2 2 2 5 3" xfId="22948" xr:uid="{00000000-0005-0000-0000-0000A7590000}"/>
    <cellStyle name="Normal 45 2 2 2 2 2 2 7" xfId="17935" xr:uid="{00000000-0005-0000-0000-000012460000}"/>
    <cellStyle name="Normal 45 2 2 2 2 2 3" xfId="3628" xr:uid="{00000000-0005-0000-0000-00002F0E0000}"/>
    <cellStyle name="Normal 45 2 2 2 2 2 3 2" xfId="13702" xr:uid="{00000000-0005-0000-0000-000089350000}"/>
    <cellStyle name="Normal 45 2 2 2 2 2 3 2 3" xfId="28800" xr:uid="{00000000-0005-0000-0000-000083700000}"/>
    <cellStyle name="Normal 45 2 2 2 2 2 3 3" xfId="8682" xr:uid="{00000000-0005-0000-0000-0000ED210000}"/>
    <cellStyle name="Normal 45 2 2 2 2 2 3 3 3" xfId="23783" xr:uid="{00000000-0005-0000-0000-0000EA5C0000}"/>
    <cellStyle name="Normal 45 2 2 2 2 2 3 5" xfId="18770" xr:uid="{00000000-0005-0000-0000-000055490000}"/>
    <cellStyle name="Normal 45 2 2 2 2 2 4" xfId="5321" xr:uid="{00000000-0005-0000-0000-0000CC140000}"/>
    <cellStyle name="Normal 45 2 2 2 2 2 4 2" xfId="15373" xr:uid="{00000000-0005-0000-0000-0000103C0000}"/>
    <cellStyle name="Normal 45 2 2 2 2 2 4 2 3" xfId="30471" xr:uid="{00000000-0005-0000-0000-00000A770000}"/>
    <cellStyle name="Normal 45 2 2 2 2 2 4 3" xfId="10353" xr:uid="{00000000-0005-0000-0000-000074280000}"/>
    <cellStyle name="Normal 45 2 2 2 2 2 4 3 3" xfId="25454" xr:uid="{00000000-0005-0000-0000-000071630000}"/>
    <cellStyle name="Normal 45 2 2 2 2 2 4 5" xfId="20441" xr:uid="{00000000-0005-0000-0000-0000DC4F0000}"/>
    <cellStyle name="Normal 45 2 2 2 2 2 5" xfId="12031" xr:uid="{00000000-0005-0000-0000-0000022F0000}"/>
    <cellStyle name="Normal 45 2 2 2 2 2 5 3" xfId="27129" xr:uid="{00000000-0005-0000-0000-0000FC690000}"/>
    <cellStyle name="Normal 45 2 2 2 2 2 6" xfId="7010" xr:uid="{00000000-0005-0000-0000-0000651B0000}"/>
    <cellStyle name="Normal 45 2 2 2 2 2 6 3" xfId="22112" xr:uid="{00000000-0005-0000-0000-000063560000}"/>
    <cellStyle name="Normal 45 2 2 2 2 2 8" xfId="17099" xr:uid="{00000000-0005-0000-0000-0000CE420000}"/>
    <cellStyle name="Normal 45 2 2 2 2 3" xfId="2357" xr:uid="{00000000-0005-0000-0000-000038090000}"/>
    <cellStyle name="Normal 45 2 2 2 2 3 2" xfId="4047" xr:uid="{00000000-0005-0000-0000-0000D20F0000}"/>
    <cellStyle name="Normal 45 2 2 2 2 3 2 2" xfId="14120" xr:uid="{00000000-0005-0000-0000-00002B370000}"/>
    <cellStyle name="Normal 45 2 2 2 2 3 2 2 3" xfId="29218" xr:uid="{00000000-0005-0000-0000-000025720000}"/>
    <cellStyle name="Normal 45 2 2 2 2 3 2 3" xfId="9100" xr:uid="{00000000-0005-0000-0000-00008F230000}"/>
    <cellStyle name="Normal 45 2 2 2 2 3 2 3 3" xfId="24201" xr:uid="{00000000-0005-0000-0000-00008C5E0000}"/>
    <cellStyle name="Normal 45 2 2 2 2 3 2 5" xfId="19188" xr:uid="{00000000-0005-0000-0000-0000F74A0000}"/>
    <cellStyle name="Normal 45 2 2 2 2 3 3" xfId="5739" xr:uid="{00000000-0005-0000-0000-00006E160000}"/>
    <cellStyle name="Normal 45 2 2 2 2 3 3 2" xfId="15791" xr:uid="{00000000-0005-0000-0000-0000B23D0000}"/>
    <cellStyle name="Normal 45 2 2 2 2 3 3 2 3" xfId="30889" xr:uid="{00000000-0005-0000-0000-0000AC780000}"/>
    <cellStyle name="Normal 45 2 2 2 2 3 3 3" xfId="10771" xr:uid="{00000000-0005-0000-0000-0000162A0000}"/>
    <cellStyle name="Normal 45 2 2 2 2 3 3 3 3" xfId="25872" xr:uid="{00000000-0005-0000-0000-000013650000}"/>
    <cellStyle name="Normal 45 2 2 2 2 3 3 5" xfId="20859" xr:uid="{00000000-0005-0000-0000-00007E510000}"/>
    <cellStyle name="Normal 45 2 2 2 2 3 4" xfId="12449" xr:uid="{00000000-0005-0000-0000-0000A4300000}"/>
    <cellStyle name="Normal 45 2 2 2 2 3 4 3" xfId="27547" xr:uid="{00000000-0005-0000-0000-00009E6B0000}"/>
    <cellStyle name="Normal 45 2 2 2 2 3 5" xfId="7428" xr:uid="{00000000-0005-0000-0000-0000071D0000}"/>
    <cellStyle name="Normal 45 2 2 2 2 3 5 3" xfId="22530" xr:uid="{00000000-0005-0000-0000-000005580000}"/>
    <cellStyle name="Normal 45 2 2 2 2 3 7" xfId="17517" xr:uid="{00000000-0005-0000-0000-000070440000}"/>
    <cellStyle name="Normal 45 2 2 2 2 4" xfId="3210" xr:uid="{00000000-0005-0000-0000-00008D0C0000}"/>
    <cellStyle name="Normal 45 2 2 2 2 4 2" xfId="13284" xr:uid="{00000000-0005-0000-0000-0000E7330000}"/>
    <cellStyle name="Normal 45 2 2 2 2 4 2 3" xfId="28382" xr:uid="{00000000-0005-0000-0000-0000E16E0000}"/>
    <cellStyle name="Normal 45 2 2 2 2 4 3" xfId="8264" xr:uid="{00000000-0005-0000-0000-00004B200000}"/>
    <cellStyle name="Normal 45 2 2 2 2 4 3 3" xfId="23365" xr:uid="{00000000-0005-0000-0000-0000485B0000}"/>
    <cellStyle name="Normal 45 2 2 2 2 4 5" xfId="18352" xr:uid="{00000000-0005-0000-0000-0000B3470000}"/>
    <cellStyle name="Normal 45 2 2 2 2 5" xfId="4903" xr:uid="{00000000-0005-0000-0000-00002A130000}"/>
    <cellStyle name="Normal 45 2 2 2 2 5 2" xfId="14955" xr:uid="{00000000-0005-0000-0000-00006E3A0000}"/>
    <cellStyle name="Normal 45 2 2 2 2 5 2 3" xfId="30053" xr:uid="{00000000-0005-0000-0000-000068750000}"/>
    <cellStyle name="Normal 45 2 2 2 2 5 3" xfId="9935" xr:uid="{00000000-0005-0000-0000-0000D2260000}"/>
    <cellStyle name="Normal 45 2 2 2 2 5 3 3" xfId="25036" xr:uid="{00000000-0005-0000-0000-0000CF610000}"/>
    <cellStyle name="Normal 45 2 2 2 2 5 5" xfId="20023" xr:uid="{00000000-0005-0000-0000-00003A4E0000}"/>
    <cellStyle name="Normal 45 2 2 2 2 6" xfId="11613" xr:uid="{00000000-0005-0000-0000-0000602D0000}"/>
    <cellStyle name="Normal 45 2 2 2 2 6 3" xfId="26711" xr:uid="{00000000-0005-0000-0000-00005A680000}"/>
    <cellStyle name="Normal 45 2 2 2 2 7" xfId="6592" xr:uid="{00000000-0005-0000-0000-0000C3190000}"/>
    <cellStyle name="Normal 45 2 2 2 2 7 3" xfId="21694" xr:uid="{00000000-0005-0000-0000-0000C1540000}"/>
    <cellStyle name="Normal 45 2 2 2 2 9" xfId="16681" xr:uid="{00000000-0005-0000-0000-00002C410000}"/>
    <cellStyle name="Normal 45 2 2 2 3" xfId="1728" xr:uid="{00000000-0005-0000-0000-0000C3060000}"/>
    <cellStyle name="Normal 45 2 2 2 3 2" xfId="2567" xr:uid="{00000000-0005-0000-0000-00000A0A0000}"/>
    <cellStyle name="Normal 45 2 2 2 3 2 2" xfId="4257" xr:uid="{00000000-0005-0000-0000-0000A4100000}"/>
    <cellStyle name="Normal 45 2 2 2 3 2 2 2" xfId="14330" xr:uid="{00000000-0005-0000-0000-0000FD370000}"/>
    <cellStyle name="Normal 45 2 2 2 3 2 2 2 3" xfId="29428" xr:uid="{00000000-0005-0000-0000-0000F7720000}"/>
    <cellStyle name="Normal 45 2 2 2 3 2 2 3" xfId="9310" xr:uid="{00000000-0005-0000-0000-000061240000}"/>
    <cellStyle name="Normal 45 2 2 2 3 2 2 3 3" xfId="24411" xr:uid="{00000000-0005-0000-0000-00005E5F0000}"/>
    <cellStyle name="Normal 45 2 2 2 3 2 2 5" xfId="19398" xr:uid="{00000000-0005-0000-0000-0000C94B0000}"/>
    <cellStyle name="Normal 45 2 2 2 3 2 3" xfId="5949" xr:uid="{00000000-0005-0000-0000-000040170000}"/>
    <cellStyle name="Normal 45 2 2 2 3 2 3 2" xfId="16001" xr:uid="{00000000-0005-0000-0000-0000843E0000}"/>
    <cellStyle name="Normal 45 2 2 2 3 2 3 2 3" xfId="31099" xr:uid="{00000000-0005-0000-0000-00007E790000}"/>
    <cellStyle name="Normal 45 2 2 2 3 2 3 3" xfId="10981" xr:uid="{00000000-0005-0000-0000-0000E82A0000}"/>
    <cellStyle name="Normal 45 2 2 2 3 2 3 3 3" xfId="26082" xr:uid="{00000000-0005-0000-0000-0000E5650000}"/>
    <cellStyle name="Normal 45 2 2 2 3 2 3 5" xfId="21069" xr:uid="{00000000-0005-0000-0000-000050520000}"/>
    <cellStyle name="Normal 45 2 2 2 3 2 4" xfId="12659" xr:uid="{00000000-0005-0000-0000-000076310000}"/>
    <cellStyle name="Normal 45 2 2 2 3 2 4 3" xfId="27757" xr:uid="{00000000-0005-0000-0000-0000706C0000}"/>
    <cellStyle name="Normal 45 2 2 2 3 2 5" xfId="7638" xr:uid="{00000000-0005-0000-0000-0000D91D0000}"/>
    <cellStyle name="Normal 45 2 2 2 3 2 5 3" xfId="22740" xr:uid="{00000000-0005-0000-0000-0000D7580000}"/>
    <cellStyle name="Normal 45 2 2 2 3 2 7" xfId="17727" xr:uid="{00000000-0005-0000-0000-000042450000}"/>
    <cellStyle name="Normal 45 2 2 2 3 3" xfId="3420" xr:uid="{00000000-0005-0000-0000-00005F0D0000}"/>
    <cellStyle name="Normal 45 2 2 2 3 3 2" xfId="13494" xr:uid="{00000000-0005-0000-0000-0000B9340000}"/>
    <cellStyle name="Normal 45 2 2 2 3 3 2 3" xfId="28592" xr:uid="{00000000-0005-0000-0000-0000B36F0000}"/>
    <cellStyle name="Normal 45 2 2 2 3 3 3" xfId="8474" xr:uid="{00000000-0005-0000-0000-00001D210000}"/>
    <cellStyle name="Normal 45 2 2 2 3 3 3 3" xfId="23575" xr:uid="{00000000-0005-0000-0000-00001A5C0000}"/>
    <cellStyle name="Normal 45 2 2 2 3 3 5" xfId="18562" xr:uid="{00000000-0005-0000-0000-000085480000}"/>
    <cellStyle name="Normal 45 2 2 2 3 4" xfId="5113" xr:uid="{00000000-0005-0000-0000-0000FC130000}"/>
    <cellStyle name="Normal 45 2 2 2 3 4 2" xfId="15165" xr:uid="{00000000-0005-0000-0000-0000403B0000}"/>
    <cellStyle name="Normal 45 2 2 2 3 4 2 3" xfId="30263" xr:uid="{00000000-0005-0000-0000-00003A760000}"/>
    <cellStyle name="Normal 45 2 2 2 3 4 3" xfId="10145" xr:uid="{00000000-0005-0000-0000-0000A4270000}"/>
    <cellStyle name="Normal 45 2 2 2 3 4 3 3" xfId="25246" xr:uid="{00000000-0005-0000-0000-0000A1620000}"/>
    <cellStyle name="Normal 45 2 2 2 3 4 5" xfId="20233" xr:uid="{00000000-0005-0000-0000-00000C4F0000}"/>
    <cellStyle name="Normal 45 2 2 2 3 5" xfId="11823" xr:uid="{00000000-0005-0000-0000-0000322E0000}"/>
    <cellStyle name="Normal 45 2 2 2 3 5 3" xfId="26921" xr:uid="{00000000-0005-0000-0000-00002C690000}"/>
    <cellStyle name="Normal 45 2 2 2 3 6" xfId="6802" xr:uid="{00000000-0005-0000-0000-0000951A0000}"/>
    <cellStyle name="Normal 45 2 2 2 3 6 3" xfId="21904" xr:uid="{00000000-0005-0000-0000-000093550000}"/>
    <cellStyle name="Normal 45 2 2 2 3 8" xfId="16891" xr:uid="{00000000-0005-0000-0000-0000FE410000}"/>
    <cellStyle name="Normal 45 2 2 2 4" xfId="2149" xr:uid="{00000000-0005-0000-0000-000068080000}"/>
    <cellStyle name="Normal 45 2 2 2 4 2" xfId="3839" xr:uid="{00000000-0005-0000-0000-0000020F0000}"/>
    <cellStyle name="Normal 45 2 2 2 4 2 2" xfId="13912" xr:uid="{00000000-0005-0000-0000-00005B360000}"/>
    <cellStyle name="Normal 45 2 2 2 4 2 2 3" xfId="29010" xr:uid="{00000000-0005-0000-0000-000055710000}"/>
    <cellStyle name="Normal 45 2 2 2 4 2 3" xfId="8892" xr:uid="{00000000-0005-0000-0000-0000BF220000}"/>
    <cellStyle name="Normal 45 2 2 2 4 2 3 3" xfId="23993" xr:uid="{00000000-0005-0000-0000-0000BC5D0000}"/>
    <cellStyle name="Normal 45 2 2 2 4 2 5" xfId="18980" xr:uid="{00000000-0005-0000-0000-0000274A0000}"/>
    <cellStyle name="Normal 45 2 2 2 4 3" xfId="5531" xr:uid="{00000000-0005-0000-0000-00009E150000}"/>
    <cellStyle name="Normal 45 2 2 2 4 3 2" xfId="15583" xr:uid="{00000000-0005-0000-0000-0000E23C0000}"/>
    <cellStyle name="Normal 45 2 2 2 4 3 2 3" xfId="30681" xr:uid="{00000000-0005-0000-0000-0000DC770000}"/>
    <cellStyle name="Normal 45 2 2 2 4 3 3" xfId="10563" xr:uid="{00000000-0005-0000-0000-000046290000}"/>
    <cellStyle name="Normal 45 2 2 2 4 3 3 3" xfId="25664" xr:uid="{00000000-0005-0000-0000-000043640000}"/>
    <cellStyle name="Normal 45 2 2 2 4 3 5" xfId="20651" xr:uid="{00000000-0005-0000-0000-0000AE500000}"/>
    <cellStyle name="Normal 45 2 2 2 4 4" xfId="12241" xr:uid="{00000000-0005-0000-0000-0000D42F0000}"/>
    <cellStyle name="Normal 45 2 2 2 4 4 3" xfId="27339" xr:uid="{00000000-0005-0000-0000-0000CE6A0000}"/>
    <cellStyle name="Normal 45 2 2 2 4 5" xfId="7220" xr:uid="{00000000-0005-0000-0000-0000371C0000}"/>
    <cellStyle name="Normal 45 2 2 2 4 5 3" xfId="22322" xr:uid="{00000000-0005-0000-0000-000035570000}"/>
    <cellStyle name="Normal 45 2 2 2 4 7" xfId="17309" xr:uid="{00000000-0005-0000-0000-0000A0430000}"/>
    <cellStyle name="Normal 45 2 2 2 5" xfId="3002" xr:uid="{00000000-0005-0000-0000-0000BD0B0000}"/>
    <cellStyle name="Normal 45 2 2 2 5 2" xfId="13076" xr:uid="{00000000-0005-0000-0000-000017330000}"/>
    <cellStyle name="Normal 45 2 2 2 5 2 3" xfId="28174" xr:uid="{00000000-0005-0000-0000-0000116E0000}"/>
    <cellStyle name="Normal 45 2 2 2 5 3" xfId="8056" xr:uid="{00000000-0005-0000-0000-00007B1F0000}"/>
    <cellStyle name="Normal 45 2 2 2 5 3 3" xfId="23157" xr:uid="{00000000-0005-0000-0000-0000785A0000}"/>
    <cellStyle name="Normal 45 2 2 2 5 5" xfId="18144" xr:uid="{00000000-0005-0000-0000-0000E3460000}"/>
    <cellStyle name="Normal 45 2 2 2 6" xfId="4695" xr:uid="{00000000-0005-0000-0000-00005A120000}"/>
    <cellStyle name="Normal 45 2 2 2 6 2" xfId="14747" xr:uid="{00000000-0005-0000-0000-00009E390000}"/>
    <cellStyle name="Normal 45 2 2 2 6 2 3" xfId="29845" xr:uid="{00000000-0005-0000-0000-000098740000}"/>
    <cellStyle name="Normal 45 2 2 2 6 3" xfId="9727" xr:uid="{00000000-0005-0000-0000-000002260000}"/>
    <cellStyle name="Normal 45 2 2 2 6 3 3" xfId="24828" xr:uid="{00000000-0005-0000-0000-0000FF600000}"/>
    <cellStyle name="Normal 45 2 2 2 6 5" xfId="19815" xr:uid="{00000000-0005-0000-0000-00006A4D0000}"/>
    <cellStyle name="Normal 45 2 2 2 7" xfId="11405" xr:uid="{00000000-0005-0000-0000-0000902C0000}"/>
    <cellStyle name="Normal 45 2 2 2 7 3" xfId="26503" xr:uid="{00000000-0005-0000-0000-00008A670000}"/>
    <cellStyle name="Normal 45 2 2 2 8" xfId="6384" xr:uid="{00000000-0005-0000-0000-0000F3180000}"/>
    <cellStyle name="Normal 45 2 2 2 8 3" xfId="21486" xr:uid="{00000000-0005-0000-0000-0000F1530000}"/>
    <cellStyle name="Normal 45 2 2 3" xfId="1411" xr:uid="{00000000-0005-0000-0000-000086050000}"/>
    <cellStyle name="Normal 45 2 2 3 2" xfId="1832" xr:uid="{00000000-0005-0000-0000-00002B070000}"/>
    <cellStyle name="Normal 45 2 2 3 2 2" xfId="2671" xr:uid="{00000000-0005-0000-0000-0000720A0000}"/>
    <cellStyle name="Normal 45 2 2 3 2 2 2" xfId="4361" xr:uid="{00000000-0005-0000-0000-00000C110000}"/>
    <cellStyle name="Normal 45 2 2 3 2 2 2 2" xfId="14434" xr:uid="{00000000-0005-0000-0000-000065380000}"/>
    <cellStyle name="Normal 45 2 2 3 2 2 2 2 3" xfId="29532" xr:uid="{00000000-0005-0000-0000-00005F730000}"/>
    <cellStyle name="Normal 45 2 2 3 2 2 2 3" xfId="9414" xr:uid="{00000000-0005-0000-0000-0000C9240000}"/>
    <cellStyle name="Normal 45 2 2 3 2 2 2 3 3" xfId="24515" xr:uid="{00000000-0005-0000-0000-0000C65F0000}"/>
    <cellStyle name="Normal 45 2 2 3 2 2 2 5" xfId="19502" xr:uid="{00000000-0005-0000-0000-0000314C0000}"/>
    <cellStyle name="Normal 45 2 2 3 2 2 3" xfId="6053" xr:uid="{00000000-0005-0000-0000-0000A8170000}"/>
    <cellStyle name="Normal 45 2 2 3 2 2 3 2" xfId="16105" xr:uid="{00000000-0005-0000-0000-0000EC3E0000}"/>
    <cellStyle name="Normal 45 2 2 3 2 2 3 2 3" xfId="31203" xr:uid="{00000000-0005-0000-0000-0000E6790000}"/>
    <cellStyle name="Normal 45 2 2 3 2 2 3 3" xfId="11085" xr:uid="{00000000-0005-0000-0000-0000502B0000}"/>
    <cellStyle name="Normal 45 2 2 3 2 2 3 3 3" xfId="26186" xr:uid="{00000000-0005-0000-0000-00004D660000}"/>
    <cellStyle name="Normal 45 2 2 3 2 2 3 5" xfId="21173" xr:uid="{00000000-0005-0000-0000-0000B8520000}"/>
    <cellStyle name="Normal 45 2 2 3 2 2 4" xfId="12763" xr:uid="{00000000-0005-0000-0000-0000DE310000}"/>
    <cellStyle name="Normal 45 2 2 3 2 2 4 3" xfId="27861" xr:uid="{00000000-0005-0000-0000-0000D86C0000}"/>
    <cellStyle name="Normal 45 2 2 3 2 2 5" xfId="7742" xr:uid="{00000000-0005-0000-0000-0000411E0000}"/>
    <cellStyle name="Normal 45 2 2 3 2 2 5 3" xfId="22844" xr:uid="{00000000-0005-0000-0000-00003F590000}"/>
    <cellStyle name="Normal 45 2 2 3 2 2 7" xfId="17831" xr:uid="{00000000-0005-0000-0000-0000AA450000}"/>
    <cellStyle name="Normal 45 2 2 3 2 3" xfId="3524" xr:uid="{00000000-0005-0000-0000-0000C70D0000}"/>
    <cellStyle name="Normal 45 2 2 3 2 3 2" xfId="13598" xr:uid="{00000000-0005-0000-0000-000021350000}"/>
    <cellStyle name="Normal 45 2 2 3 2 3 2 3" xfId="28696" xr:uid="{00000000-0005-0000-0000-00001B700000}"/>
    <cellStyle name="Normal 45 2 2 3 2 3 3" xfId="8578" xr:uid="{00000000-0005-0000-0000-000085210000}"/>
    <cellStyle name="Normal 45 2 2 3 2 3 3 3" xfId="23679" xr:uid="{00000000-0005-0000-0000-0000825C0000}"/>
    <cellStyle name="Normal 45 2 2 3 2 3 5" xfId="18666" xr:uid="{00000000-0005-0000-0000-0000ED480000}"/>
    <cellStyle name="Normal 45 2 2 3 2 4" xfId="5217" xr:uid="{00000000-0005-0000-0000-000064140000}"/>
    <cellStyle name="Normal 45 2 2 3 2 4 2" xfId="15269" xr:uid="{00000000-0005-0000-0000-0000A83B0000}"/>
    <cellStyle name="Normal 45 2 2 3 2 4 2 3" xfId="30367" xr:uid="{00000000-0005-0000-0000-0000A2760000}"/>
    <cellStyle name="Normal 45 2 2 3 2 4 3" xfId="10249" xr:uid="{00000000-0005-0000-0000-00000C280000}"/>
    <cellStyle name="Normal 45 2 2 3 2 4 3 3" xfId="25350" xr:uid="{00000000-0005-0000-0000-000009630000}"/>
    <cellStyle name="Normal 45 2 2 3 2 4 5" xfId="20337" xr:uid="{00000000-0005-0000-0000-0000744F0000}"/>
    <cellStyle name="Normal 45 2 2 3 2 5" xfId="11927" xr:uid="{00000000-0005-0000-0000-00009A2E0000}"/>
    <cellStyle name="Normal 45 2 2 3 2 5 3" xfId="27025" xr:uid="{00000000-0005-0000-0000-000094690000}"/>
    <cellStyle name="Normal 45 2 2 3 2 6" xfId="6906" xr:uid="{00000000-0005-0000-0000-0000FD1A0000}"/>
    <cellStyle name="Normal 45 2 2 3 2 6 3" xfId="22008" xr:uid="{00000000-0005-0000-0000-0000FB550000}"/>
    <cellStyle name="Normal 45 2 2 3 2 8" xfId="16995" xr:uid="{00000000-0005-0000-0000-000066420000}"/>
    <cellStyle name="Normal 45 2 2 3 3" xfId="2253" xr:uid="{00000000-0005-0000-0000-0000D0080000}"/>
    <cellStyle name="Normal 45 2 2 3 3 2" xfId="3943" xr:uid="{00000000-0005-0000-0000-00006A0F0000}"/>
    <cellStyle name="Normal 45 2 2 3 3 2 2" xfId="14016" xr:uid="{00000000-0005-0000-0000-0000C3360000}"/>
    <cellStyle name="Normal 45 2 2 3 3 2 2 3" xfId="29114" xr:uid="{00000000-0005-0000-0000-0000BD710000}"/>
    <cellStyle name="Normal 45 2 2 3 3 2 3" xfId="8996" xr:uid="{00000000-0005-0000-0000-000027230000}"/>
    <cellStyle name="Normal 45 2 2 3 3 2 3 3" xfId="24097" xr:uid="{00000000-0005-0000-0000-0000245E0000}"/>
    <cellStyle name="Normal 45 2 2 3 3 2 5" xfId="19084" xr:uid="{00000000-0005-0000-0000-00008F4A0000}"/>
    <cellStyle name="Normal 45 2 2 3 3 3" xfId="5635" xr:uid="{00000000-0005-0000-0000-000006160000}"/>
    <cellStyle name="Normal 45 2 2 3 3 3 2" xfId="15687" xr:uid="{00000000-0005-0000-0000-00004A3D0000}"/>
    <cellStyle name="Normal 45 2 2 3 3 3 2 3" xfId="30785" xr:uid="{00000000-0005-0000-0000-000044780000}"/>
    <cellStyle name="Normal 45 2 2 3 3 3 3" xfId="10667" xr:uid="{00000000-0005-0000-0000-0000AE290000}"/>
    <cellStyle name="Normal 45 2 2 3 3 3 3 3" xfId="25768" xr:uid="{00000000-0005-0000-0000-0000AB640000}"/>
    <cellStyle name="Normal 45 2 2 3 3 3 5" xfId="20755" xr:uid="{00000000-0005-0000-0000-000016510000}"/>
    <cellStyle name="Normal 45 2 2 3 3 4" xfId="12345" xr:uid="{00000000-0005-0000-0000-00003C300000}"/>
    <cellStyle name="Normal 45 2 2 3 3 4 3" xfId="27443" xr:uid="{00000000-0005-0000-0000-0000366B0000}"/>
    <cellStyle name="Normal 45 2 2 3 3 5" xfId="7324" xr:uid="{00000000-0005-0000-0000-00009F1C0000}"/>
    <cellStyle name="Normal 45 2 2 3 3 5 3" xfId="22426" xr:uid="{00000000-0005-0000-0000-00009D570000}"/>
    <cellStyle name="Normal 45 2 2 3 3 7" xfId="17413" xr:uid="{00000000-0005-0000-0000-000008440000}"/>
    <cellStyle name="Normal 45 2 2 3 4" xfId="3106" xr:uid="{00000000-0005-0000-0000-0000250C0000}"/>
    <cellStyle name="Normal 45 2 2 3 4 2" xfId="13180" xr:uid="{00000000-0005-0000-0000-00007F330000}"/>
    <cellStyle name="Normal 45 2 2 3 4 2 3" xfId="28278" xr:uid="{00000000-0005-0000-0000-0000796E0000}"/>
    <cellStyle name="Normal 45 2 2 3 4 3" xfId="8160" xr:uid="{00000000-0005-0000-0000-0000E31F0000}"/>
    <cellStyle name="Normal 45 2 2 3 4 3 3" xfId="23261" xr:uid="{00000000-0005-0000-0000-0000E05A0000}"/>
    <cellStyle name="Normal 45 2 2 3 4 5" xfId="18248" xr:uid="{00000000-0005-0000-0000-00004B470000}"/>
    <cellStyle name="Normal 45 2 2 3 5" xfId="4799" xr:uid="{00000000-0005-0000-0000-0000C2120000}"/>
    <cellStyle name="Normal 45 2 2 3 5 2" xfId="14851" xr:uid="{00000000-0005-0000-0000-0000063A0000}"/>
    <cellStyle name="Normal 45 2 2 3 5 2 3" xfId="29949" xr:uid="{00000000-0005-0000-0000-000000750000}"/>
    <cellStyle name="Normal 45 2 2 3 5 3" xfId="9831" xr:uid="{00000000-0005-0000-0000-00006A260000}"/>
    <cellStyle name="Normal 45 2 2 3 5 3 3" xfId="24932" xr:uid="{00000000-0005-0000-0000-000067610000}"/>
    <cellStyle name="Normal 45 2 2 3 5 5" xfId="19919" xr:uid="{00000000-0005-0000-0000-0000D24D0000}"/>
    <cellStyle name="Normal 45 2 2 3 6" xfId="11509" xr:uid="{00000000-0005-0000-0000-0000F82C0000}"/>
    <cellStyle name="Normal 45 2 2 3 6 3" xfId="26607" xr:uid="{00000000-0005-0000-0000-0000F2670000}"/>
    <cellStyle name="Normal 45 2 2 3 7" xfId="6488" xr:uid="{00000000-0005-0000-0000-00005B190000}"/>
    <cellStyle name="Normal 45 2 2 3 7 3" xfId="21590" xr:uid="{00000000-0005-0000-0000-000059540000}"/>
    <cellStyle name="Normal 45 2 2 3 9" xfId="16577" xr:uid="{00000000-0005-0000-0000-0000C4400000}"/>
    <cellStyle name="Normal 45 2 2 4" xfId="1624" xr:uid="{00000000-0005-0000-0000-00005B060000}"/>
    <cellStyle name="Normal 45 2 2 4 2" xfId="2463" xr:uid="{00000000-0005-0000-0000-0000A2090000}"/>
    <cellStyle name="Normal 45 2 2 4 2 2" xfId="4153" xr:uid="{00000000-0005-0000-0000-00003C100000}"/>
    <cellStyle name="Normal 45 2 2 4 2 2 2" xfId="14226" xr:uid="{00000000-0005-0000-0000-000095370000}"/>
    <cellStyle name="Normal 45 2 2 4 2 2 2 3" xfId="29324" xr:uid="{00000000-0005-0000-0000-00008F720000}"/>
    <cellStyle name="Normal 45 2 2 4 2 2 3" xfId="9206" xr:uid="{00000000-0005-0000-0000-0000F9230000}"/>
    <cellStyle name="Normal 45 2 2 4 2 2 3 3" xfId="24307" xr:uid="{00000000-0005-0000-0000-0000F65E0000}"/>
    <cellStyle name="Normal 45 2 2 4 2 2 5" xfId="19294" xr:uid="{00000000-0005-0000-0000-0000614B0000}"/>
    <cellStyle name="Normal 45 2 2 4 2 3" xfId="5845" xr:uid="{00000000-0005-0000-0000-0000D8160000}"/>
    <cellStyle name="Normal 45 2 2 4 2 3 2" xfId="15897" xr:uid="{00000000-0005-0000-0000-00001C3E0000}"/>
    <cellStyle name="Normal 45 2 2 4 2 3 2 3" xfId="30995" xr:uid="{00000000-0005-0000-0000-000016790000}"/>
    <cellStyle name="Normal 45 2 2 4 2 3 3" xfId="10877" xr:uid="{00000000-0005-0000-0000-0000802A0000}"/>
    <cellStyle name="Normal 45 2 2 4 2 3 3 3" xfId="25978" xr:uid="{00000000-0005-0000-0000-00007D650000}"/>
    <cellStyle name="Normal 45 2 2 4 2 3 5" xfId="20965" xr:uid="{00000000-0005-0000-0000-0000E8510000}"/>
    <cellStyle name="Normal 45 2 2 4 2 4" xfId="12555" xr:uid="{00000000-0005-0000-0000-00000E310000}"/>
    <cellStyle name="Normal 45 2 2 4 2 4 3" xfId="27653" xr:uid="{00000000-0005-0000-0000-0000086C0000}"/>
    <cellStyle name="Normal 45 2 2 4 2 5" xfId="7534" xr:uid="{00000000-0005-0000-0000-0000711D0000}"/>
    <cellStyle name="Normal 45 2 2 4 2 5 3" xfId="22636" xr:uid="{00000000-0005-0000-0000-00006F580000}"/>
    <cellStyle name="Normal 45 2 2 4 2 7" xfId="17623" xr:uid="{00000000-0005-0000-0000-0000DA440000}"/>
    <cellStyle name="Normal 45 2 2 4 3" xfId="3316" xr:uid="{00000000-0005-0000-0000-0000F70C0000}"/>
    <cellStyle name="Normal 45 2 2 4 3 2" xfId="13390" xr:uid="{00000000-0005-0000-0000-000051340000}"/>
    <cellStyle name="Normal 45 2 2 4 3 2 3" xfId="28488" xr:uid="{00000000-0005-0000-0000-00004B6F0000}"/>
    <cellStyle name="Normal 45 2 2 4 3 3" xfId="8370" xr:uid="{00000000-0005-0000-0000-0000B5200000}"/>
    <cellStyle name="Normal 45 2 2 4 3 3 3" xfId="23471" xr:uid="{00000000-0005-0000-0000-0000B25B0000}"/>
    <cellStyle name="Normal 45 2 2 4 3 5" xfId="18458" xr:uid="{00000000-0005-0000-0000-00001D480000}"/>
    <cellStyle name="Normal 45 2 2 4 4" xfId="5009" xr:uid="{00000000-0005-0000-0000-000094130000}"/>
    <cellStyle name="Normal 45 2 2 4 4 2" xfId="15061" xr:uid="{00000000-0005-0000-0000-0000D83A0000}"/>
    <cellStyle name="Normal 45 2 2 4 4 2 3" xfId="30159" xr:uid="{00000000-0005-0000-0000-0000D2750000}"/>
    <cellStyle name="Normal 45 2 2 4 4 3" xfId="10041" xr:uid="{00000000-0005-0000-0000-00003C270000}"/>
    <cellStyle name="Normal 45 2 2 4 4 3 3" xfId="25142" xr:uid="{00000000-0005-0000-0000-000039620000}"/>
    <cellStyle name="Normal 45 2 2 4 4 5" xfId="20129" xr:uid="{00000000-0005-0000-0000-0000A44E0000}"/>
    <cellStyle name="Normal 45 2 2 4 5" xfId="11719" xr:uid="{00000000-0005-0000-0000-0000CA2D0000}"/>
    <cellStyle name="Normal 45 2 2 4 5 3" xfId="26817" xr:uid="{00000000-0005-0000-0000-0000C4680000}"/>
    <cellStyle name="Normal 45 2 2 4 6" xfId="6698" xr:uid="{00000000-0005-0000-0000-00002D1A0000}"/>
    <cellStyle name="Normal 45 2 2 4 6 3" xfId="21800" xr:uid="{00000000-0005-0000-0000-00002B550000}"/>
    <cellStyle name="Normal 45 2 2 4 8" xfId="16787" xr:uid="{00000000-0005-0000-0000-000096410000}"/>
    <cellStyle name="Normal 45 2 2 5" xfId="2045" xr:uid="{00000000-0005-0000-0000-000000080000}"/>
    <cellStyle name="Normal 45 2 2 5 2" xfId="3735" xr:uid="{00000000-0005-0000-0000-00009A0E0000}"/>
    <cellStyle name="Normal 45 2 2 5 2 2" xfId="13808" xr:uid="{00000000-0005-0000-0000-0000F3350000}"/>
    <cellStyle name="Normal 45 2 2 5 2 2 3" xfId="28906" xr:uid="{00000000-0005-0000-0000-0000ED700000}"/>
    <cellStyle name="Normal 45 2 2 5 2 3" xfId="8788" xr:uid="{00000000-0005-0000-0000-000057220000}"/>
    <cellStyle name="Normal 45 2 2 5 2 3 3" xfId="23889" xr:uid="{00000000-0005-0000-0000-0000545D0000}"/>
    <cellStyle name="Normal 45 2 2 5 2 5" xfId="18876" xr:uid="{00000000-0005-0000-0000-0000BF490000}"/>
    <cellStyle name="Normal 45 2 2 5 3" xfId="5427" xr:uid="{00000000-0005-0000-0000-000036150000}"/>
    <cellStyle name="Normal 45 2 2 5 3 2" xfId="15479" xr:uid="{00000000-0005-0000-0000-00007A3C0000}"/>
    <cellStyle name="Normal 45 2 2 5 3 2 3" xfId="30577" xr:uid="{00000000-0005-0000-0000-000074770000}"/>
    <cellStyle name="Normal 45 2 2 5 3 3" xfId="10459" xr:uid="{00000000-0005-0000-0000-0000DE280000}"/>
    <cellStyle name="Normal 45 2 2 5 3 3 3" xfId="25560" xr:uid="{00000000-0005-0000-0000-0000DB630000}"/>
    <cellStyle name="Normal 45 2 2 5 3 5" xfId="20547" xr:uid="{00000000-0005-0000-0000-000046500000}"/>
    <cellStyle name="Normal 45 2 2 5 4" xfId="12137" xr:uid="{00000000-0005-0000-0000-00006C2F0000}"/>
    <cellStyle name="Normal 45 2 2 5 4 3" xfId="27235" xr:uid="{00000000-0005-0000-0000-0000666A0000}"/>
    <cellStyle name="Normal 45 2 2 5 5" xfId="7116" xr:uid="{00000000-0005-0000-0000-0000CF1B0000}"/>
    <cellStyle name="Normal 45 2 2 5 5 3" xfId="22218" xr:uid="{00000000-0005-0000-0000-0000CD560000}"/>
    <cellStyle name="Normal 45 2 2 5 7" xfId="17205" xr:uid="{00000000-0005-0000-0000-000038430000}"/>
    <cellStyle name="Normal 45 2 2 6" xfId="2898" xr:uid="{00000000-0005-0000-0000-0000550B0000}"/>
    <cellStyle name="Normal 45 2 2 6 2" xfId="12972" xr:uid="{00000000-0005-0000-0000-0000AF320000}"/>
    <cellStyle name="Normal 45 2 2 6 2 3" xfId="28070" xr:uid="{00000000-0005-0000-0000-0000A96D0000}"/>
    <cellStyle name="Normal 45 2 2 6 3" xfId="7952" xr:uid="{00000000-0005-0000-0000-0000131F0000}"/>
    <cellStyle name="Normal 45 2 2 6 3 3" xfId="23053" xr:uid="{00000000-0005-0000-0000-0000105A0000}"/>
    <cellStyle name="Normal 45 2 2 6 5" xfId="18040" xr:uid="{00000000-0005-0000-0000-00007B460000}"/>
    <cellStyle name="Normal 45 2 2 7" xfId="4591" xr:uid="{00000000-0005-0000-0000-0000F2110000}"/>
    <cellStyle name="Normal 45 2 2 7 2" xfId="14643" xr:uid="{00000000-0005-0000-0000-000036390000}"/>
    <cellStyle name="Normal 45 2 2 7 2 3" xfId="29741" xr:uid="{00000000-0005-0000-0000-000030740000}"/>
    <cellStyle name="Normal 45 2 2 7 3" xfId="9623" xr:uid="{00000000-0005-0000-0000-00009A250000}"/>
    <cellStyle name="Normal 45 2 2 7 3 3" xfId="24724" xr:uid="{00000000-0005-0000-0000-000097600000}"/>
    <cellStyle name="Normal 45 2 2 7 5" xfId="19711" xr:uid="{00000000-0005-0000-0000-0000024D0000}"/>
    <cellStyle name="Normal 45 2 2 8" xfId="11301" xr:uid="{00000000-0005-0000-0000-0000282C0000}"/>
    <cellStyle name="Normal 45 2 2 8 3" xfId="26399" xr:uid="{00000000-0005-0000-0000-000022670000}"/>
    <cellStyle name="Normal 45 2 2 9" xfId="6280" xr:uid="{00000000-0005-0000-0000-00008B180000}"/>
    <cellStyle name="Normal 45 2 2 9 3" xfId="21382" xr:uid="{00000000-0005-0000-0000-000089530000}"/>
    <cellStyle name="Normal 45 2 3" xfId="1244" xr:uid="{00000000-0005-0000-0000-0000DF040000}"/>
    <cellStyle name="Normal 45 2 3 10" xfId="16421" xr:uid="{00000000-0005-0000-0000-000028400000}"/>
    <cellStyle name="Normal 45 2 3 2" xfId="1463" xr:uid="{00000000-0005-0000-0000-0000BA050000}"/>
    <cellStyle name="Normal 45 2 3 2 2" xfId="1884" xr:uid="{00000000-0005-0000-0000-00005F070000}"/>
    <cellStyle name="Normal 45 2 3 2 2 2" xfId="2723" xr:uid="{00000000-0005-0000-0000-0000A60A0000}"/>
    <cellStyle name="Normal 45 2 3 2 2 2 2" xfId="4413" xr:uid="{00000000-0005-0000-0000-000040110000}"/>
    <cellStyle name="Normal 45 2 3 2 2 2 2 2" xfId="14486" xr:uid="{00000000-0005-0000-0000-000099380000}"/>
    <cellStyle name="Normal 45 2 3 2 2 2 2 2 3" xfId="29584" xr:uid="{00000000-0005-0000-0000-000093730000}"/>
    <cellStyle name="Normal 45 2 3 2 2 2 2 3" xfId="9466" xr:uid="{00000000-0005-0000-0000-0000FD240000}"/>
    <cellStyle name="Normal 45 2 3 2 2 2 2 3 3" xfId="24567" xr:uid="{00000000-0005-0000-0000-0000FA5F0000}"/>
    <cellStyle name="Normal 45 2 3 2 2 2 2 5" xfId="19554" xr:uid="{00000000-0005-0000-0000-0000654C0000}"/>
    <cellStyle name="Normal 45 2 3 2 2 2 3" xfId="6105" xr:uid="{00000000-0005-0000-0000-0000DC170000}"/>
    <cellStyle name="Normal 45 2 3 2 2 2 3 2" xfId="16157" xr:uid="{00000000-0005-0000-0000-0000203F0000}"/>
    <cellStyle name="Normal 45 2 3 2 2 2 3 2 3" xfId="31255" xr:uid="{00000000-0005-0000-0000-00001A7A0000}"/>
    <cellStyle name="Normal 45 2 3 2 2 2 3 3" xfId="11137" xr:uid="{00000000-0005-0000-0000-0000842B0000}"/>
    <cellStyle name="Normal 45 2 3 2 2 2 3 3 3" xfId="26238" xr:uid="{00000000-0005-0000-0000-000081660000}"/>
    <cellStyle name="Normal 45 2 3 2 2 2 3 5" xfId="21225" xr:uid="{00000000-0005-0000-0000-0000EC520000}"/>
    <cellStyle name="Normal 45 2 3 2 2 2 4" xfId="12815" xr:uid="{00000000-0005-0000-0000-000012320000}"/>
    <cellStyle name="Normal 45 2 3 2 2 2 4 3" xfId="27913" xr:uid="{00000000-0005-0000-0000-00000C6D0000}"/>
    <cellStyle name="Normal 45 2 3 2 2 2 5" xfId="7794" xr:uid="{00000000-0005-0000-0000-0000751E0000}"/>
    <cellStyle name="Normal 45 2 3 2 2 2 5 3" xfId="22896" xr:uid="{00000000-0005-0000-0000-000073590000}"/>
    <cellStyle name="Normal 45 2 3 2 2 2 7" xfId="17883" xr:uid="{00000000-0005-0000-0000-0000DE450000}"/>
    <cellStyle name="Normal 45 2 3 2 2 3" xfId="3576" xr:uid="{00000000-0005-0000-0000-0000FB0D0000}"/>
    <cellStyle name="Normal 45 2 3 2 2 3 2" xfId="13650" xr:uid="{00000000-0005-0000-0000-000055350000}"/>
    <cellStyle name="Normal 45 2 3 2 2 3 2 3" xfId="28748" xr:uid="{00000000-0005-0000-0000-00004F700000}"/>
    <cellStyle name="Normal 45 2 3 2 2 3 3" xfId="8630" xr:uid="{00000000-0005-0000-0000-0000B9210000}"/>
    <cellStyle name="Normal 45 2 3 2 2 3 3 3" xfId="23731" xr:uid="{00000000-0005-0000-0000-0000B65C0000}"/>
    <cellStyle name="Normal 45 2 3 2 2 3 5" xfId="18718" xr:uid="{00000000-0005-0000-0000-000021490000}"/>
    <cellStyle name="Normal 45 2 3 2 2 4" xfId="5269" xr:uid="{00000000-0005-0000-0000-000098140000}"/>
    <cellStyle name="Normal 45 2 3 2 2 4 2" xfId="15321" xr:uid="{00000000-0005-0000-0000-0000DC3B0000}"/>
    <cellStyle name="Normal 45 2 3 2 2 4 2 3" xfId="30419" xr:uid="{00000000-0005-0000-0000-0000D6760000}"/>
    <cellStyle name="Normal 45 2 3 2 2 4 3" xfId="10301" xr:uid="{00000000-0005-0000-0000-000040280000}"/>
    <cellStyle name="Normal 45 2 3 2 2 4 3 3" xfId="25402" xr:uid="{00000000-0005-0000-0000-00003D630000}"/>
    <cellStyle name="Normal 45 2 3 2 2 4 5" xfId="20389" xr:uid="{00000000-0005-0000-0000-0000A84F0000}"/>
    <cellStyle name="Normal 45 2 3 2 2 5" xfId="11979" xr:uid="{00000000-0005-0000-0000-0000CE2E0000}"/>
    <cellStyle name="Normal 45 2 3 2 2 5 3" xfId="27077" xr:uid="{00000000-0005-0000-0000-0000C8690000}"/>
    <cellStyle name="Normal 45 2 3 2 2 6" xfId="6958" xr:uid="{00000000-0005-0000-0000-0000311B0000}"/>
    <cellStyle name="Normal 45 2 3 2 2 6 3" xfId="22060" xr:uid="{00000000-0005-0000-0000-00002F560000}"/>
    <cellStyle name="Normal 45 2 3 2 2 8" xfId="17047" xr:uid="{00000000-0005-0000-0000-00009A420000}"/>
    <cellStyle name="Normal 45 2 3 2 3" xfId="2305" xr:uid="{00000000-0005-0000-0000-000004090000}"/>
    <cellStyle name="Normal 45 2 3 2 3 2" xfId="3995" xr:uid="{00000000-0005-0000-0000-00009E0F0000}"/>
    <cellStyle name="Normal 45 2 3 2 3 2 2" xfId="14068" xr:uid="{00000000-0005-0000-0000-0000F7360000}"/>
    <cellStyle name="Normal 45 2 3 2 3 2 2 3" xfId="29166" xr:uid="{00000000-0005-0000-0000-0000F1710000}"/>
    <cellStyle name="Normal 45 2 3 2 3 2 3" xfId="9048" xr:uid="{00000000-0005-0000-0000-00005B230000}"/>
    <cellStyle name="Normal 45 2 3 2 3 2 3 3" xfId="24149" xr:uid="{00000000-0005-0000-0000-0000585E0000}"/>
    <cellStyle name="Normal 45 2 3 2 3 2 5" xfId="19136" xr:uid="{00000000-0005-0000-0000-0000C34A0000}"/>
    <cellStyle name="Normal 45 2 3 2 3 3" xfId="5687" xr:uid="{00000000-0005-0000-0000-00003A160000}"/>
    <cellStyle name="Normal 45 2 3 2 3 3 2" xfId="15739" xr:uid="{00000000-0005-0000-0000-00007E3D0000}"/>
    <cellStyle name="Normal 45 2 3 2 3 3 2 3" xfId="30837" xr:uid="{00000000-0005-0000-0000-000078780000}"/>
    <cellStyle name="Normal 45 2 3 2 3 3 3" xfId="10719" xr:uid="{00000000-0005-0000-0000-0000E2290000}"/>
    <cellStyle name="Normal 45 2 3 2 3 3 3 3" xfId="25820" xr:uid="{00000000-0005-0000-0000-0000DF640000}"/>
    <cellStyle name="Normal 45 2 3 2 3 3 5" xfId="20807" xr:uid="{00000000-0005-0000-0000-00004A510000}"/>
    <cellStyle name="Normal 45 2 3 2 3 4" xfId="12397" xr:uid="{00000000-0005-0000-0000-000070300000}"/>
    <cellStyle name="Normal 45 2 3 2 3 4 3" xfId="27495" xr:uid="{00000000-0005-0000-0000-00006A6B0000}"/>
    <cellStyle name="Normal 45 2 3 2 3 5" xfId="7376" xr:uid="{00000000-0005-0000-0000-0000D31C0000}"/>
    <cellStyle name="Normal 45 2 3 2 3 5 3" xfId="22478" xr:uid="{00000000-0005-0000-0000-0000D1570000}"/>
    <cellStyle name="Normal 45 2 3 2 3 7" xfId="17465" xr:uid="{00000000-0005-0000-0000-00003C440000}"/>
    <cellStyle name="Normal 45 2 3 2 4" xfId="3158" xr:uid="{00000000-0005-0000-0000-0000590C0000}"/>
    <cellStyle name="Normal 45 2 3 2 4 2" xfId="13232" xr:uid="{00000000-0005-0000-0000-0000B3330000}"/>
    <cellStyle name="Normal 45 2 3 2 4 2 3" xfId="28330" xr:uid="{00000000-0005-0000-0000-0000AD6E0000}"/>
    <cellStyle name="Normal 45 2 3 2 4 3" xfId="8212" xr:uid="{00000000-0005-0000-0000-000017200000}"/>
    <cellStyle name="Normal 45 2 3 2 4 3 3" xfId="23313" xr:uid="{00000000-0005-0000-0000-0000145B0000}"/>
    <cellStyle name="Normal 45 2 3 2 4 5" xfId="18300" xr:uid="{00000000-0005-0000-0000-00007F470000}"/>
    <cellStyle name="Normal 45 2 3 2 5" xfId="4851" xr:uid="{00000000-0005-0000-0000-0000F6120000}"/>
    <cellStyle name="Normal 45 2 3 2 5 2" xfId="14903" xr:uid="{00000000-0005-0000-0000-00003A3A0000}"/>
    <cellStyle name="Normal 45 2 3 2 5 2 3" xfId="30001" xr:uid="{00000000-0005-0000-0000-000034750000}"/>
    <cellStyle name="Normal 45 2 3 2 5 3" xfId="9883" xr:uid="{00000000-0005-0000-0000-00009E260000}"/>
    <cellStyle name="Normal 45 2 3 2 5 3 3" xfId="24984" xr:uid="{00000000-0005-0000-0000-00009B610000}"/>
    <cellStyle name="Normal 45 2 3 2 5 5" xfId="19971" xr:uid="{00000000-0005-0000-0000-0000064E0000}"/>
    <cellStyle name="Normal 45 2 3 2 6" xfId="11561" xr:uid="{00000000-0005-0000-0000-00002C2D0000}"/>
    <cellStyle name="Normal 45 2 3 2 6 3" xfId="26659" xr:uid="{00000000-0005-0000-0000-000026680000}"/>
    <cellStyle name="Normal 45 2 3 2 7" xfId="6540" xr:uid="{00000000-0005-0000-0000-00008F190000}"/>
    <cellStyle name="Normal 45 2 3 2 7 3" xfId="21642" xr:uid="{00000000-0005-0000-0000-00008D540000}"/>
    <cellStyle name="Normal 45 2 3 2 9" xfId="16629" xr:uid="{00000000-0005-0000-0000-0000F8400000}"/>
    <cellStyle name="Normal 45 2 3 3" xfId="1676" xr:uid="{00000000-0005-0000-0000-00008F060000}"/>
    <cellStyle name="Normal 45 2 3 3 2" xfId="2515" xr:uid="{00000000-0005-0000-0000-0000D6090000}"/>
    <cellStyle name="Normal 45 2 3 3 2 2" xfId="4205" xr:uid="{00000000-0005-0000-0000-000070100000}"/>
    <cellStyle name="Normal 45 2 3 3 2 2 2" xfId="14278" xr:uid="{00000000-0005-0000-0000-0000C9370000}"/>
    <cellStyle name="Normal 45 2 3 3 2 2 2 3" xfId="29376" xr:uid="{00000000-0005-0000-0000-0000C3720000}"/>
    <cellStyle name="Normal 45 2 3 3 2 2 3" xfId="9258" xr:uid="{00000000-0005-0000-0000-00002D240000}"/>
    <cellStyle name="Normal 45 2 3 3 2 2 3 3" xfId="24359" xr:uid="{00000000-0005-0000-0000-00002A5F0000}"/>
    <cellStyle name="Normal 45 2 3 3 2 2 5" xfId="19346" xr:uid="{00000000-0005-0000-0000-0000954B0000}"/>
    <cellStyle name="Normal 45 2 3 3 2 3" xfId="5897" xr:uid="{00000000-0005-0000-0000-00000C170000}"/>
    <cellStyle name="Normal 45 2 3 3 2 3 2" xfId="15949" xr:uid="{00000000-0005-0000-0000-0000503E0000}"/>
    <cellStyle name="Normal 45 2 3 3 2 3 2 3" xfId="31047" xr:uid="{00000000-0005-0000-0000-00004A790000}"/>
    <cellStyle name="Normal 45 2 3 3 2 3 3" xfId="10929" xr:uid="{00000000-0005-0000-0000-0000B42A0000}"/>
    <cellStyle name="Normal 45 2 3 3 2 3 3 3" xfId="26030" xr:uid="{00000000-0005-0000-0000-0000B1650000}"/>
    <cellStyle name="Normal 45 2 3 3 2 3 5" xfId="21017" xr:uid="{00000000-0005-0000-0000-00001C520000}"/>
    <cellStyle name="Normal 45 2 3 3 2 4" xfId="12607" xr:uid="{00000000-0005-0000-0000-000042310000}"/>
    <cellStyle name="Normal 45 2 3 3 2 4 3" xfId="27705" xr:uid="{00000000-0005-0000-0000-00003C6C0000}"/>
    <cellStyle name="Normal 45 2 3 3 2 5" xfId="7586" xr:uid="{00000000-0005-0000-0000-0000A51D0000}"/>
    <cellStyle name="Normal 45 2 3 3 2 5 3" xfId="22688" xr:uid="{00000000-0005-0000-0000-0000A3580000}"/>
    <cellStyle name="Normal 45 2 3 3 2 7" xfId="17675" xr:uid="{00000000-0005-0000-0000-00000E450000}"/>
    <cellStyle name="Normal 45 2 3 3 3" xfId="3368" xr:uid="{00000000-0005-0000-0000-00002B0D0000}"/>
    <cellStyle name="Normal 45 2 3 3 3 2" xfId="13442" xr:uid="{00000000-0005-0000-0000-000085340000}"/>
    <cellStyle name="Normal 45 2 3 3 3 2 3" xfId="28540" xr:uid="{00000000-0005-0000-0000-00007F6F0000}"/>
    <cellStyle name="Normal 45 2 3 3 3 3" xfId="8422" xr:uid="{00000000-0005-0000-0000-0000E9200000}"/>
    <cellStyle name="Normal 45 2 3 3 3 3 3" xfId="23523" xr:uid="{00000000-0005-0000-0000-0000E65B0000}"/>
    <cellStyle name="Normal 45 2 3 3 3 5" xfId="18510" xr:uid="{00000000-0005-0000-0000-000051480000}"/>
    <cellStyle name="Normal 45 2 3 3 4" xfId="5061" xr:uid="{00000000-0005-0000-0000-0000C8130000}"/>
    <cellStyle name="Normal 45 2 3 3 4 2" xfId="15113" xr:uid="{00000000-0005-0000-0000-00000C3B0000}"/>
    <cellStyle name="Normal 45 2 3 3 4 2 3" xfId="30211" xr:uid="{00000000-0005-0000-0000-000006760000}"/>
    <cellStyle name="Normal 45 2 3 3 4 3" xfId="10093" xr:uid="{00000000-0005-0000-0000-000070270000}"/>
    <cellStyle name="Normal 45 2 3 3 4 3 3" xfId="25194" xr:uid="{00000000-0005-0000-0000-00006D620000}"/>
    <cellStyle name="Normal 45 2 3 3 4 5" xfId="20181" xr:uid="{00000000-0005-0000-0000-0000D84E0000}"/>
    <cellStyle name="Normal 45 2 3 3 5" xfId="11771" xr:uid="{00000000-0005-0000-0000-0000FE2D0000}"/>
    <cellStyle name="Normal 45 2 3 3 5 3" xfId="26869" xr:uid="{00000000-0005-0000-0000-0000F8680000}"/>
    <cellStyle name="Normal 45 2 3 3 6" xfId="6750" xr:uid="{00000000-0005-0000-0000-0000611A0000}"/>
    <cellStyle name="Normal 45 2 3 3 6 3" xfId="21852" xr:uid="{00000000-0005-0000-0000-00005F550000}"/>
    <cellStyle name="Normal 45 2 3 3 8" xfId="16839" xr:uid="{00000000-0005-0000-0000-0000CA410000}"/>
    <cellStyle name="Normal 45 2 3 4" xfId="2097" xr:uid="{00000000-0005-0000-0000-000034080000}"/>
    <cellStyle name="Normal 45 2 3 4 2" xfId="3787" xr:uid="{00000000-0005-0000-0000-0000CE0E0000}"/>
    <cellStyle name="Normal 45 2 3 4 2 2" xfId="13860" xr:uid="{00000000-0005-0000-0000-000027360000}"/>
    <cellStyle name="Normal 45 2 3 4 2 2 3" xfId="28958" xr:uid="{00000000-0005-0000-0000-000021710000}"/>
    <cellStyle name="Normal 45 2 3 4 2 3" xfId="8840" xr:uid="{00000000-0005-0000-0000-00008B220000}"/>
    <cellStyle name="Normal 45 2 3 4 2 3 3" xfId="23941" xr:uid="{00000000-0005-0000-0000-0000885D0000}"/>
    <cellStyle name="Normal 45 2 3 4 2 5" xfId="18928" xr:uid="{00000000-0005-0000-0000-0000F3490000}"/>
    <cellStyle name="Normal 45 2 3 4 3" xfId="5479" xr:uid="{00000000-0005-0000-0000-00006A150000}"/>
    <cellStyle name="Normal 45 2 3 4 3 2" xfId="15531" xr:uid="{00000000-0005-0000-0000-0000AE3C0000}"/>
    <cellStyle name="Normal 45 2 3 4 3 2 3" xfId="30629" xr:uid="{00000000-0005-0000-0000-0000A8770000}"/>
    <cellStyle name="Normal 45 2 3 4 3 3" xfId="10511" xr:uid="{00000000-0005-0000-0000-000012290000}"/>
    <cellStyle name="Normal 45 2 3 4 3 3 3" xfId="25612" xr:uid="{00000000-0005-0000-0000-00000F640000}"/>
    <cellStyle name="Normal 45 2 3 4 3 5" xfId="20599" xr:uid="{00000000-0005-0000-0000-00007A500000}"/>
    <cellStyle name="Normal 45 2 3 4 4" xfId="12189" xr:uid="{00000000-0005-0000-0000-0000A02F0000}"/>
    <cellStyle name="Normal 45 2 3 4 4 3" xfId="27287" xr:uid="{00000000-0005-0000-0000-00009A6A0000}"/>
    <cellStyle name="Normal 45 2 3 4 5" xfId="7168" xr:uid="{00000000-0005-0000-0000-0000031C0000}"/>
    <cellStyle name="Normal 45 2 3 4 5 3" xfId="22270" xr:uid="{00000000-0005-0000-0000-000001570000}"/>
    <cellStyle name="Normal 45 2 3 4 7" xfId="17257" xr:uid="{00000000-0005-0000-0000-00006C430000}"/>
    <cellStyle name="Normal 45 2 3 5" xfId="2950" xr:uid="{00000000-0005-0000-0000-0000890B0000}"/>
    <cellStyle name="Normal 45 2 3 5 2" xfId="13024" xr:uid="{00000000-0005-0000-0000-0000E3320000}"/>
    <cellStyle name="Normal 45 2 3 5 2 3" xfId="28122" xr:uid="{00000000-0005-0000-0000-0000DD6D0000}"/>
    <cellStyle name="Normal 45 2 3 5 3" xfId="8004" xr:uid="{00000000-0005-0000-0000-0000471F0000}"/>
    <cellStyle name="Normal 45 2 3 5 3 3" xfId="23105" xr:uid="{00000000-0005-0000-0000-0000445A0000}"/>
    <cellStyle name="Normal 45 2 3 5 5" xfId="18092" xr:uid="{00000000-0005-0000-0000-0000AF460000}"/>
    <cellStyle name="Normal 45 2 3 6" xfId="4643" xr:uid="{00000000-0005-0000-0000-000026120000}"/>
    <cellStyle name="Normal 45 2 3 6 2" xfId="14695" xr:uid="{00000000-0005-0000-0000-00006A390000}"/>
    <cellStyle name="Normal 45 2 3 6 2 3" xfId="29793" xr:uid="{00000000-0005-0000-0000-000064740000}"/>
    <cellStyle name="Normal 45 2 3 6 3" xfId="9675" xr:uid="{00000000-0005-0000-0000-0000CE250000}"/>
    <cellStyle name="Normal 45 2 3 6 3 3" xfId="24776" xr:uid="{00000000-0005-0000-0000-0000CB600000}"/>
    <cellStyle name="Normal 45 2 3 6 5" xfId="19763" xr:uid="{00000000-0005-0000-0000-0000364D0000}"/>
    <cellStyle name="Normal 45 2 3 7" xfId="11353" xr:uid="{00000000-0005-0000-0000-00005C2C0000}"/>
    <cellStyle name="Normal 45 2 3 7 3" xfId="26451" xr:uid="{00000000-0005-0000-0000-000056670000}"/>
    <cellStyle name="Normal 45 2 3 8" xfId="6332" xr:uid="{00000000-0005-0000-0000-0000BF180000}"/>
    <cellStyle name="Normal 45 2 3 8 3" xfId="21434" xr:uid="{00000000-0005-0000-0000-0000BD530000}"/>
    <cellStyle name="Normal 45 2 4" xfId="1357" xr:uid="{00000000-0005-0000-0000-000050050000}"/>
    <cellStyle name="Normal 45 2 4 2" xfId="1780" xr:uid="{00000000-0005-0000-0000-0000F7060000}"/>
    <cellStyle name="Normal 45 2 4 2 2" xfId="2619" xr:uid="{00000000-0005-0000-0000-00003E0A0000}"/>
    <cellStyle name="Normal 45 2 4 2 2 2" xfId="4309" xr:uid="{00000000-0005-0000-0000-0000D8100000}"/>
    <cellStyle name="Normal 45 2 4 2 2 2 2" xfId="14382" xr:uid="{00000000-0005-0000-0000-000031380000}"/>
    <cellStyle name="Normal 45 2 4 2 2 2 2 3" xfId="29480" xr:uid="{00000000-0005-0000-0000-00002B730000}"/>
    <cellStyle name="Normal 45 2 4 2 2 2 3" xfId="9362" xr:uid="{00000000-0005-0000-0000-000095240000}"/>
    <cellStyle name="Normal 45 2 4 2 2 2 3 3" xfId="24463" xr:uid="{00000000-0005-0000-0000-0000925F0000}"/>
    <cellStyle name="Normal 45 2 4 2 2 2 5" xfId="19450" xr:uid="{00000000-0005-0000-0000-0000FD4B0000}"/>
    <cellStyle name="Normal 45 2 4 2 2 3" xfId="6001" xr:uid="{00000000-0005-0000-0000-000074170000}"/>
    <cellStyle name="Normal 45 2 4 2 2 3 2" xfId="16053" xr:uid="{00000000-0005-0000-0000-0000B83E0000}"/>
    <cellStyle name="Normal 45 2 4 2 2 3 2 3" xfId="31151" xr:uid="{00000000-0005-0000-0000-0000B2790000}"/>
    <cellStyle name="Normal 45 2 4 2 2 3 3" xfId="11033" xr:uid="{00000000-0005-0000-0000-00001C2B0000}"/>
    <cellStyle name="Normal 45 2 4 2 2 3 3 3" xfId="26134" xr:uid="{00000000-0005-0000-0000-000019660000}"/>
    <cellStyle name="Normal 45 2 4 2 2 3 5" xfId="21121" xr:uid="{00000000-0005-0000-0000-000084520000}"/>
    <cellStyle name="Normal 45 2 4 2 2 4" xfId="12711" xr:uid="{00000000-0005-0000-0000-0000AA310000}"/>
    <cellStyle name="Normal 45 2 4 2 2 4 3" xfId="27809" xr:uid="{00000000-0005-0000-0000-0000A46C0000}"/>
    <cellStyle name="Normal 45 2 4 2 2 5" xfId="7690" xr:uid="{00000000-0005-0000-0000-00000D1E0000}"/>
    <cellStyle name="Normal 45 2 4 2 2 5 3" xfId="22792" xr:uid="{00000000-0005-0000-0000-00000B590000}"/>
    <cellStyle name="Normal 45 2 4 2 2 7" xfId="17779" xr:uid="{00000000-0005-0000-0000-000076450000}"/>
    <cellStyle name="Normal 45 2 4 2 3" xfId="3472" xr:uid="{00000000-0005-0000-0000-0000930D0000}"/>
    <cellStyle name="Normal 45 2 4 2 3 2" xfId="13546" xr:uid="{00000000-0005-0000-0000-0000ED340000}"/>
    <cellStyle name="Normal 45 2 4 2 3 2 3" xfId="28644" xr:uid="{00000000-0005-0000-0000-0000E76F0000}"/>
    <cellStyle name="Normal 45 2 4 2 3 3" xfId="8526" xr:uid="{00000000-0005-0000-0000-000051210000}"/>
    <cellStyle name="Normal 45 2 4 2 3 3 3" xfId="23627" xr:uid="{00000000-0005-0000-0000-00004E5C0000}"/>
    <cellStyle name="Normal 45 2 4 2 3 5" xfId="18614" xr:uid="{00000000-0005-0000-0000-0000B9480000}"/>
    <cellStyle name="Normal 45 2 4 2 4" xfId="5165" xr:uid="{00000000-0005-0000-0000-000030140000}"/>
    <cellStyle name="Normal 45 2 4 2 4 2" xfId="15217" xr:uid="{00000000-0005-0000-0000-0000743B0000}"/>
    <cellStyle name="Normal 45 2 4 2 4 2 3" xfId="30315" xr:uid="{00000000-0005-0000-0000-00006E760000}"/>
    <cellStyle name="Normal 45 2 4 2 4 3" xfId="10197" xr:uid="{00000000-0005-0000-0000-0000D8270000}"/>
    <cellStyle name="Normal 45 2 4 2 4 3 3" xfId="25298" xr:uid="{00000000-0005-0000-0000-0000D5620000}"/>
    <cellStyle name="Normal 45 2 4 2 4 5" xfId="20285" xr:uid="{00000000-0005-0000-0000-0000404F0000}"/>
    <cellStyle name="Normal 45 2 4 2 5" xfId="11875" xr:uid="{00000000-0005-0000-0000-0000662E0000}"/>
    <cellStyle name="Normal 45 2 4 2 5 3" xfId="26973" xr:uid="{00000000-0005-0000-0000-000060690000}"/>
    <cellStyle name="Normal 45 2 4 2 6" xfId="6854" xr:uid="{00000000-0005-0000-0000-0000C91A0000}"/>
    <cellStyle name="Normal 45 2 4 2 6 3" xfId="21956" xr:uid="{00000000-0005-0000-0000-0000C7550000}"/>
    <cellStyle name="Normal 45 2 4 2 8" xfId="16943" xr:uid="{00000000-0005-0000-0000-000032420000}"/>
    <cellStyle name="Normal 45 2 4 3" xfId="2201" xr:uid="{00000000-0005-0000-0000-00009C080000}"/>
    <cellStyle name="Normal 45 2 4 3 2" xfId="3891" xr:uid="{00000000-0005-0000-0000-0000360F0000}"/>
    <cellStyle name="Normal 45 2 4 3 2 2" xfId="13964" xr:uid="{00000000-0005-0000-0000-00008F360000}"/>
    <cellStyle name="Normal 45 2 4 3 2 2 3" xfId="29062" xr:uid="{00000000-0005-0000-0000-000089710000}"/>
    <cellStyle name="Normal 45 2 4 3 2 3" xfId="8944" xr:uid="{00000000-0005-0000-0000-0000F3220000}"/>
    <cellStyle name="Normal 45 2 4 3 2 3 3" xfId="24045" xr:uid="{00000000-0005-0000-0000-0000F05D0000}"/>
    <cellStyle name="Normal 45 2 4 3 2 5" xfId="19032" xr:uid="{00000000-0005-0000-0000-00005B4A0000}"/>
    <cellStyle name="Normal 45 2 4 3 3" xfId="5583" xr:uid="{00000000-0005-0000-0000-0000D2150000}"/>
    <cellStyle name="Normal 45 2 4 3 3 2" xfId="15635" xr:uid="{00000000-0005-0000-0000-0000163D0000}"/>
    <cellStyle name="Normal 45 2 4 3 3 2 3" xfId="30733" xr:uid="{00000000-0005-0000-0000-000010780000}"/>
    <cellStyle name="Normal 45 2 4 3 3 3" xfId="10615" xr:uid="{00000000-0005-0000-0000-00007A290000}"/>
    <cellStyle name="Normal 45 2 4 3 3 3 3" xfId="25716" xr:uid="{00000000-0005-0000-0000-000077640000}"/>
    <cellStyle name="Normal 45 2 4 3 3 5" xfId="20703" xr:uid="{00000000-0005-0000-0000-0000E2500000}"/>
    <cellStyle name="Normal 45 2 4 3 4" xfId="12293" xr:uid="{00000000-0005-0000-0000-000008300000}"/>
    <cellStyle name="Normal 45 2 4 3 4 3" xfId="27391" xr:uid="{00000000-0005-0000-0000-0000026B0000}"/>
    <cellStyle name="Normal 45 2 4 3 5" xfId="7272" xr:uid="{00000000-0005-0000-0000-00006B1C0000}"/>
    <cellStyle name="Normal 45 2 4 3 5 3" xfId="22374" xr:uid="{00000000-0005-0000-0000-000069570000}"/>
    <cellStyle name="Normal 45 2 4 3 7" xfId="17361" xr:uid="{00000000-0005-0000-0000-0000D4430000}"/>
    <cellStyle name="Normal 45 2 4 4" xfId="3054" xr:uid="{00000000-0005-0000-0000-0000F10B0000}"/>
    <cellStyle name="Normal 45 2 4 4 2" xfId="13128" xr:uid="{00000000-0005-0000-0000-00004B330000}"/>
    <cellStyle name="Normal 45 2 4 4 2 3" xfId="28226" xr:uid="{00000000-0005-0000-0000-0000456E0000}"/>
    <cellStyle name="Normal 45 2 4 4 3" xfId="8108" xr:uid="{00000000-0005-0000-0000-0000AF1F0000}"/>
    <cellStyle name="Normal 45 2 4 4 3 3" xfId="23209" xr:uid="{00000000-0005-0000-0000-0000AC5A0000}"/>
    <cellStyle name="Normal 45 2 4 4 5" xfId="18196" xr:uid="{00000000-0005-0000-0000-000017470000}"/>
    <cellStyle name="Normal 45 2 4 5" xfId="4747" xr:uid="{00000000-0005-0000-0000-00008E120000}"/>
    <cellStyle name="Normal 45 2 4 5 2" xfId="14799" xr:uid="{00000000-0005-0000-0000-0000D2390000}"/>
    <cellStyle name="Normal 45 2 4 5 2 3" xfId="29897" xr:uid="{00000000-0005-0000-0000-0000CC740000}"/>
    <cellStyle name="Normal 45 2 4 5 3" xfId="9779" xr:uid="{00000000-0005-0000-0000-000036260000}"/>
    <cellStyle name="Normal 45 2 4 5 3 3" xfId="24880" xr:uid="{00000000-0005-0000-0000-000033610000}"/>
    <cellStyle name="Normal 45 2 4 5 5" xfId="19867" xr:uid="{00000000-0005-0000-0000-00009E4D0000}"/>
    <cellStyle name="Normal 45 2 4 6" xfId="11457" xr:uid="{00000000-0005-0000-0000-0000C42C0000}"/>
    <cellStyle name="Normal 45 2 4 6 3" xfId="26555" xr:uid="{00000000-0005-0000-0000-0000BE670000}"/>
    <cellStyle name="Normal 45 2 4 7" xfId="6436" xr:uid="{00000000-0005-0000-0000-000027190000}"/>
    <cellStyle name="Normal 45 2 4 7 3" xfId="21538" xr:uid="{00000000-0005-0000-0000-000025540000}"/>
    <cellStyle name="Normal 45 2 4 9" xfId="16525" xr:uid="{00000000-0005-0000-0000-000090400000}"/>
    <cellStyle name="Normal 45 2 5" xfId="1570" xr:uid="{00000000-0005-0000-0000-000025060000}"/>
    <cellStyle name="Normal 45 2 5 2" xfId="2411" xr:uid="{00000000-0005-0000-0000-00006E090000}"/>
    <cellStyle name="Normal 45 2 5 2 2" xfId="4101" xr:uid="{00000000-0005-0000-0000-000008100000}"/>
    <cellStyle name="Normal 45 2 5 2 2 2" xfId="14174" xr:uid="{00000000-0005-0000-0000-000061370000}"/>
    <cellStyle name="Normal 45 2 5 2 2 2 3" xfId="29272" xr:uid="{00000000-0005-0000-0000-00005B720000}"/>
    <cellStyle name="Normal 45 2 5 2 2 3" xfId="9154" xr:uid="{00000000-0005-0000-0000-0000C5230000}"/>
    <cellStyle name="Normal 45 2 5 2 2 3 3" xfId="24255" xr:uid="{00000000-0005-0000-0000-0000C25E0000}"/>
    <cellStyle name="Normal 45 2 5 2 2 5" xfId="19242" xr:uid="{00000000-0005-0000-0000-00002D4B0000}"/>
    <cellStyle name="Normal 45 2 5 2 3" xfId="5793" xr:uid="{00000000-0005-0000-0000-0000A4160000}"/>
    <cellStyle name="Normal 45 2 5 2 3 2" xfId="15845" xr:uid="{00000000-0005-0000-0000-0000E83D0000}"/>
    <cellStyle name="Normal 45 2 5 2 3 2 3" xfId="30943" xr:uid="{00000000-0005-0000-0000-0000E2780000}"/>
    <cellStyle name="Normal 45 2 5 2 3 3" xfId="10825" xr:uid="{00000000-0005-0000-0000-00004C2A0000}"/>
    <cellStyle name="Normal 45 2 5 2 3 3 3" xfId="25926" xr:uid="{00000000-0005-0000-0000-000049650000}"/>
    <cellStyle name="Normal 45 2 5 2 3 5" xfId="20913" xr:uid="{00000000-0005-0000-0000-0000B4510000}"/>
    <cellStyle name="Normal 45 2 5 2 4" xfId="12503" xr:uid="{00000000-0005-0000-0000-0000DA300000}"/>
    <cellStyle name="Normal 45 2 5 2 4 3" xfId="27601" xr:uid="{00000000-0005-0000-0000-0000D46B0000}"/>
    <cellStyle name="Normal 45 2 5 2 5" xfId="7482" xr:uid="{00000000-0005-0000-0000-00003D1D0000}"/>
    <cellStyle name="Normal 45 2 5 2 5 3" xfId="22584" xr:uid="{00000000-0005-0000-0000-00003B580000}"/>
    <cellStyle name="Normal 45 2 5 2 7" xfId="17571" xr:uid="{00000000-0005-0000-0000-0000A6440000}"/>
    <cellStyle name="Normal 45 2 5 3" xfId="3264" xr:uid="{00000000-0005-0000-0000-0000C30C0000}"/>
    <cellStyle name="Normal 45 2 5 3 2" xfId="13338" xr:uid="{00000000-0005-0000-0000-00001D340000}"/>
    <cellStyle name="Normal 45 2 5 3 2 3" xfId="28436" xr:uid="{00000000-0005-0000-0000-0000176F0000}"/>
    <cellStyle name="Normal 45 2 5 3 3" xfId="8318" xr:uid="{00000000-0005-0000-0000-000081200000}"/>
    <cellStyle name="Normal 45 2 5 3 3 3" xfId="23419" xr:uid="{00000000-0005-0000-0000-00007E5B0000}"/>
    <cellStyle name="Normal 45 2 5 3 5" xfId="18406" xr:uid="{00000000-0005-0000-0000-0000E9470000}"/>
    <cellStyle name="Normal 45 2 5 4" xfId="4957" xr:uid="{00000000-0005-0000-0000-000060130000}"/>
    <cellStyle name="Normal 45 2 5 4 2" xfId="15009" xr:uid="{00000000-0005-0000-0000-0000A43A0000}"/>
    <cellStyle name="Normal 45 2 5 4 2 3" xfId="30107" xr:uid="{00000000-0005-0000-0000-00009E750000}"/>
    <cellStyle name="Normal 45 2 5 4 3" xfId="9989" xr:uid="{00000000-0005-0000-0000-000008270000}"/>
    <cellStyle name="Normal 45 2 5 4 3 3" xfId="25090" xr:uid="{00000000-0005-0000-0000-000005620000}"/>
    <cellStyle name="Normal 45 2 5 4 5" xfId="20077" xr:uid="{00000000-0005-0000-0000-0000704E0000}"/>
    <cellStyle name="Normal 45 2 5 5" xfId="11667" xr:uid="{00000000-0005-0000-0000-0000962D0000}"/>
    <cellStyle name="Normal 45 2 5 5 3" xfId="26765" xr:uid="{00000000-0005-0000-0000-000090680000}"/>
    <cellStyle name="Normal 45 2 5 6" xfId="6646" xr:uid="{00000000-0005-0000-0000-0000F9190000}"/>
    <cellStyle name="Normal 45 2 5 6 3" xfId="21748" xr:uid="{00000000-0005-0000-0000-0000F7540000}"/>
    <cellStyle name="Normal 45 2 5 8" xfId="16735" xr:uid="{00000000-0005-0000-0000-000062410000}"/>
    <cellStyle name="Normal 45 2 6" xfId="1991" xr:uid="{00000000-0005-0000-0000-0000CA070000}"/>
    <cellStyle name="Normal 45 2 6 2" xfId="3683" xr:uid="{00000000-0005-0000-0000-0000660E0000}"/>
    <cellStyle name="Normal 45 2 6 2 2" xfId="13756" xr:uid="{00000000-0005-0000-0000-0000BF350000}"/>
    <cellStyle name="Normal 45 2 6 2 2 3" xfId="28854" xr:uid="{00000000-0005-0000-0000-0000B9700000}"/>
    <cellStyle name="Normal 45 2 6 2 3" xfId="8736" xr:uid="{00000000-0005-0000-0000-000023220000}"/>
    <cellStyle name="Normal 45 2 6 2 3 3" xfId="23837" xr:uid="{00000000-0005-0000-0000-0000205D0000}"/>
    <cellStyle name="Normal 45 2 6 2 5" xfId="18824" xr:uid="{00000000-0005-0000-0000-00008B490000}"/>
    <cellStyle name="Normal 45 2 6 3" xfId="5375" xr:uid="{00000000-0005-0000-0000-000002150000}"/>
    <cellStyle name="Normal 45 2 6 3 2" xfId="15427" xr:uid="{00000000-0005-0000-0000-0000463C0000}"/>
    <cellStyle name="Normal 45 2 6 3 2 3" xfId="30525" xr:uid="{00000000-0005-0000-0000-000040770000}"/>
    <cellStyle name="Normal 45 2 6 3 3" xfId="10407" xr:uid="{00000000-0005-0000-0000-0000AA280000}"/>
    <cellStyle name="Normal 45 2 6 3 3 3" xfId="25508" xr:uid="{00000000-0005-0000-0000-0000A7630000}"/>
    <cellStyle name="Normal 45 2 6 3 5" xfId="20495" xr:uid="{00000000-0005-0000-0000-000012500000}"/>
    <cellStyle name="Normal 45 2 6 4" xfId="12085" xr:uid="{00000000-0005-0000-0000-0000382F0000}"/>
    <cellStyle name="Normal 45 2 6 4 3" xfId="27183" xr:uid="{00000000-0005-0000-0000-0000326A0000}"/>
    <cellStyle name="Normal 45 2 6 5" xfId="7064" xr:uid="{00000000-0005-0000-0000-00009B1B0000}"/>
    <cellStyle name="Normal 45 2 6 5 3" xfId="22166" xr:uid="{00000000-0005-0000-0000-000099560000}"/>
    <cellStyle name="Normal 45 2 6 7" xfId="17153" xr:uid="{00000000-0005-0000-0000-000004430000}"/>
    <cellStyle name="Normal 45 2 7" xfId="2842" xr:uid="{00000000-0005-0000-0000-00001D0B0000}"/>
    <cellStyle name="Normal 45 2 7 2" xfId="12920" xr:uid="{00000000-0005-0000-0000-00007B320000}"/>
    <cellStyle name="Normal 45 2 7 2 3" xfId="28018" xr:uid="{00000000-0005-0000-0000-0000756D0000}"/>
    <cellStyle name="Normal 45 2 7 3" xfId="7900" xr:uid="{00000000-0005-0000-0000-0000DF1E0000}"/>
    <cellStyle name="Normal 45 2 7 3 3" xfId="23001" xr:uid="{00000000-0005-0000-0000-0000DC590000}"/>
    <cellStyle name="Normal 45 2 7 5" xfId="17988" xr:uid="{00000000-0005-0000-0000-000047460000}"/>
    <cellStyle name="Normal 45 2 8" xfId="4536" xr:uid="{00000000-0005-0000-0000-0000BB110000}"/>
    <cellStyle name="Normal 45 2 8 2" xfId="14591" xr:uid="{00000000-0005-0000-0000-000002390000}"/>
    <cellStyle name="Normal 45 2 8 2 3" xfId="29689" xr:uid="{00000000-0005-0000-0000-0000FC730000}"/>
    <cellStyle name="Normal 45 2 8 3" xfId="9571" xr:uid="{00000000-0005-0000-0000-000066250000}"/>
    <cellStyle name="Normal 45 2 8 3 3" xfId="24672" xr:uid="{00000000-0005-0000-0000-000063600000}"/>
    <cellStyle name="Normal 45 2 8 5" xfId="19659" xr:uid="{00000000-0005-0000-0000-0000CE4C0000}"/>
    <cellStyle name="Normal 45 2 9" xfId="11247" xr:uid="{00000000-0005-0000-0000-0000F22B0000}"/>
    <cellStyle name="Normal 45 2 9 3" xfId="26347" xr:uid="{00000000-0005-0000-0000-0000EE660000}"/>
    <cellStyle name="Normal 46" xfId="358" xr:uid="{00000000-0005-0000-0000-000066010000}"/>
    <cellStyle name="Normal 46 2" xfId="865" xr:uid="{00000000-0005-0000-0000-000063030000}"/>
    <cellStyle name="Normal 46 2 10" xfId="6227" xr:uid="{00000000-0005-0000-0000-000056180000}"/>
    <cellStyle name="Normal 46 2 10 3" xfId="21331" xr:uid="{00000000-0005-0000-0000-000056530000}"/>
    <cellStyle name="Normal 46 2 12" xfId="16316" xr:uid="{00000000-0005-0000-0000-0000BF3F0000}"/>
    <cellStyle name="Normal 46 2 2" xfId="1191" xr:uid="{00000000-0005-0000-0000-0000AA040000}"/>
    <cellStyle name="Normal 46 2 2 11" xfId="16370" xr:uid="{00000000-0005-0000-0000-0000F53F0000}"/>
    <cellStyle name="Normal 46 2 2 2" xfId="1299" xr:uid="{00000000-0005-0000-0000-000016050000}"/>
    <cellStyle name="Normal 46 2 2 2 10" xfId="16474" xr:uid="{00000000-0005-0000-0000-00005D400000}"/>
    <cellStyle name="Normal 46 2 2 2 2" xfId="1516" xr:uid="{00000000-0005-0000-0000-0000EF050000}"/>
    <cellStyle name="Normal 46 2 2 2 2 2" xfId="1937" xr:uid="{00000000-0005-0000-0000-000094070000}"/>
    <cellStyle name="Normal 46 2 2 2 2 2 2" xfId="2776" xr:uid="{00000000-0005-0000-0000-0000DB0A0000}"/>
    <cellStyle name="Normal 46 2 2 2 2 2 2 2" xfId="4466" xr:uid="{00000000-0005-0000-0000-000075110000}"/>
    <cellStyle name="Normal 46 2 2 2 2 2 2 2 2" xfId="14539" xr:uid="{00000000-0005-0000-0000-0000CE380000}"/>
    <cellStyle name="Normal 46 2 2 2 2 2 2 2 2 3" xfId="29637" xr:uid="{00000000-0005-0000-0000-0000C8730000}"/>
    <cellStyle name="Normal 46 2 2 2 2 2 2 2 3" xfId="9519" xr:uid="{00000000-0005-0000-0000-000032250000}"/>
    <cellStyle name="Normal 46 2 2 2 2 2 2 2 3 3" xfId="24620" xr:uid="{00000000-0005-0000-0000-00002F600000}"/>
    <cellStyle name="Normal 46 2 2 2 2 2 2 2 5" xfId="19607" xr:uid="{00000000-0005-0000-0000-00009A4C0000}"/>
    <cellStyle name="Normal 46 2 2 2 2 2 2 3" xfId="6158" xr:uid="{00000000-0005-0000-0000-000011180000}"/>
    <cellStyle name="Normal 46 2 2 2 2 2 2 3 2" xfId="16210" xr:uid="{00000000-0005-0000-0000-0000553F0000}"/>
    <cellStyle name="Normal 46 2 2 2 2 2 2 3 3" xfId="11190" xr:uid="{00000000-0005-0000-0000-0000B92B0000}"/>
    <cellStyle name="Normal 46 2 2 2 2 2 2 3 3 3" xfId="26291" xr:uid="{00000000-0005-0000-0000-0000B6660000}"/>
    <cellStyle name="Normal 46 2 2 2 2 2 2 3 5" xfId="21278" xr:uid="{00000000-0005-0000-0000-000021530000}"/>
    <cellStyle name="Normal 46 2 2 2 2 2 2 4" xfId="12868" xr:uid="{00000000-0005-0000-0000-000047320000}"/>
    <cellStyle name="Normal 46 2 2 2 2 2 2 4 3" xfId="27966" xr:uid="{00000000-0005-0000-0000-0000416D0000}"/>
    <cellStyle name="Normal 46 2 2 2 2 2 2 5" xfId="7847" xr:uid="{00000000-0005-0000-0000-0000AA1E0000}"/>
    <cellStyle name="Normal 46 2 2 2 2 2 2 5 3" xfId="22949" xr:uid="{00000000-0005-0000-0000-0000A8590000}"/>
    <cellStyle name="Normal 46 2 2 2 2 2 2 7" xfId="17936" xr:uid="{00000000-0005-0000-0000-000013460000}"/>
    <cellStyle name="Normal 46 2 2 2 2 2 3" xfId="3629" xr:uid="{00000000-0005-0000-0000-0000300E0000}"/>
    <cellStyle name="Normal 46 2 2 2 2 2 3 2" xfId="13703" xr:uid="{00000000-0005-0000-0000-00008A350000}"/>
    <cellStyle name="Normal 46 2 2 2 2 2 3 2 3" xfId="28801" xr:uid="{00000000-0005-0000-0000-000084700000}"/>
    <cellStyle name="Normal 46 2 2 2 2 2 3 3" xfId="8683" xr:uid="{00000000-0005-0000-0000-0000EE210000}"/>
    <cellStyle name="Normal 46 2 2 2 2 2 3 3 3" xfId="23784" xr:uid="{00000000-0005-0000-0000-0000EB5C0000}"/>
    <cellStyle name="Normal 46 2 2 2 2 2 3 5" xfId="18771" xr:uid="{00000000-0005-0000-0000-000056490000}"/>
    <cellStyle name="Normal 46 2 2 2 2 2 4" xfId="5322" xr:uid="{00000000-0005-0000-0000-0000CD140000}"/>
    <cellStyle name="Normal 46 2 2 2 2 2 4 2" xfId="15374" xr:uid="{00000000-0005-0000-0000-0000113C0000}"/>
    <cellStyle name="Normal 46 2 2 2 2 2 4 2 3" xfId="30472" xr:uid="{00000000-0005-0000-0000-00000B770000}"/>
    <cellStyle name="Normal 46 2 2 2 2 2 4 3" xfId="10354" xr:uid="{00000000-0005-0000-0000-000075280000}"/>
    <cellStyle name="Normal 46 2 2 2 2 2 4 3 3" xfId="25455" xr:uid="{00000000-0005-0000-0000-000072630000}"/>
    <cellStyle name="Normal 46 2 2 2 2 2 4 5" xfId="20442" xr:uid="{00000000-0005-0000-0000-0000DD4F0000}"/>
    <cellStyle name="Normal 46 2 2 2 2 2 5" xfId="12032" xr:uid="{00000000-0005-0000-0000-0000032F0000}"/>
    <cellStyle name="Normal 46 2 2 2 2 2 5 3" xfId="27130" xr:uid="{00000000-0005-0000-0000-0000FD690000}"/>
    <cellStyle name="Normal 46 2 2 2 2 2 6" xfId="7011" xr:uid="{00000000-0005-0000-0000-0000661B0000}"/>
    <cellStyle name="Normal 46 2 2 2 2 2 6 3" xfId="22113" xr:uid="{00000000-0005-0000-0000-000064560000}"/>
    <cellStyle name="Normal 46 2 2 2 2 2 8" xfId="17100" xr:uid="{00000000-0005-0000-0000-0000CF420000}"/>
    <cellStyle name="Normal 46 2 2 2 2 3" xfId="2358" xr:uid="{00000000-0005-0000-0000-000039090000}"/>
    <cellStyle name="Normal 46 2 2 2 2 3 2" xfId="4048" xr:uid="{00000000-0005-0000-0000-0000D30F0000}"/>
    <cellStyle name="Normal 46 2 2 2 2 3 2 2" xfId="14121" xr:uid="{00000000-0005-0000-0000-00002C370000}"/>
    <cellStyle name="Normal 46 2 2 2 2 3 2 2 3" xfId="29219" xr:uid="{00000000-0005-0000-0000-000026720000}"/>
    <cellStyle name="Normal 46 2 2 2 2 3 2 3" xfId="9101" xr:uid="{00000000-0005-0000-0000-000090230000}"/>
    <cellStyle name="Normal 46 2 2 2 2 3 2 3 3" xfId="24202" xr:uid="{00000000-0005-0000-0000-00008D5E0000}"/>
    <cellStyle name="Normal 46 2 2 2 2 3 2 5" xfId="19189" xr:uid="{00000000-0005-0000-0000-0000F84A0000}"/>
    <cellStyle name="Normal 46 2 2 2 2 3 3" xfId="5740" xr:uid="{00000000-0005-0000-0000-00006F160000}"/>
    <cellStyle name="Normal 46 2 2 2 2 3 3 2" xfId="15792" xr:uid="{00000000-0005-0000-0000-0000B33D0000}"/>
    <cellStyle name="Normal 46 2 2 2 2 3 3 2 3" xfId="30890" xr:uid="{00000000-0005-0000-0000-0000AD780000}"/>
    <cellStyle name="Normal 46 2 2 2 2 3 3 3" xfId="10772" xr:uid="{00000000-0005-0000-0000-0000172A0000}"/>
    <cellStyle name="Normal 46 2 2 2 2 3 3 3 3" xfId="25873" xr:uid="{00000000-0005-0000-0000-000014650000}"/>
    <cellStyle name="Normal 46 2 2 2 2 3 3 5" xfId="20860" xr:uid="{00000000-0005-0000-0000-00007F510000}"/>
    <cellStyle name="Normal 46 2 2 2 2 3 4" xfId="12450" xr:uid="{00000000-0005-0000-0000-0000A5300000}"/>
    <cellStyle name="Normal 46 2 2 2 2 3 4 3" xfId="27548" xr:uid="{00000000-0005-0000-0000-00009F6B0000}"/>
    <cellStyle name="Normal 46 2 2 2 2 3 5" xfId="7429" xr:uid="{00000000-0005-0000-0000-0000081D0000}"/>
    <cellStyle name="Normal 46 2 2 2 2 3 5 3" xfId="22531" xr:uid="{00000000-0005-0000-0000-000006580000}"/>
    <cellStyle name="Normal 46 2 2 2 2 3 7" xfId="17518" xr:uid="{00000000-0005-0000-0000-000071440000}"/>
    <cellStyle name="Normal 46 2 2 2 2 4" xfId="3211" xr:uid="{00000000-0005-0000-0000-00008E0C0000}"/>
    <cellStyle name="Normal 46 2 2 2 2 4 2" xfId="13285" xr:uid="{00000000-0005-0000-0000-0000E8330000}"/>
    <cellStyle name="Normal 46 2 2 2 2 4 2 3" xfId="28383" xr:uid="{00000000-0005-0000-0000-0000E26E0000}"/>
    <cellStyle name="Normal 46 2 2 2 2 4 3" xfId="8265" xr:uid="{00000000-0005-0000-0000-00004C200000}"/>
    <cellStyle name="Normal 46 2 2 2 2 4 3 3" xfId="23366" xr:uid="{00000000-0005-0000-0000-0000495B0000}"/>
    <cellStyle name="Normal 46 2 2 2 2 4 5" xfId="18353" xr:uid="{00000000-0005-0000-0000-0000B4470000}"/>
    <cellStyle name="Normal 46 2 2 2 2 5" xfId="4904" xr:uid="{00000000-0005-0000-0000-00002B130000}"/>
    <cellStyle name="Normal 46 2 2 2 2 5 2" xfId="14956" xr:uid="{00000000-0005-0000-0000-00006F3A0000}"/>
    <cellStyle name="Normal 46 2 2 2 2 5 2 3" xfId="30054" xr:uid="{00000000-0005-0000-0000-000069750000}"/>
    <cellStyle name="Normal 46 2 2 2 2 5 3" xfId="9936" xr:uid="{00000000-0005-0000-0000-0000D3260000}"/>
    <cellStyle name="Normal 46 2 2 2 2 5 3 3" xfId="25037" xr:uid="{00000000-0005-0000-0000-0000D0610000}"/>
    <cellStyle name="Normal 46 2 2 2 2 5 5" xfId="20024" xr:uid="{00000000-0005-0000-0000-00003B4E0000}"/>
    <cellStyle name="Normal 46 2 2 2 2 6" xfId="11614" xr:uid="{00000000-0005-0000-0000-0000612D0000}"/>
    <cellStyle name="Normal 46 2 2 2 2 6 3" xfId="26712" xr:uid="{00000000-0005-0000-0000-00005B680000}"/>
    <cellStyle name="Normal 46 2 2 2 2 7" xfId="6593" xr:uid="{00000000-0005-0000-0000-0000C4190000}"/>
    <cellStyle name="Normal 46 2 2 2 2 7 3" xfId="21695" xr:uid="{00000000-0005-0000-0000-0000C2540000}"/>
    <cellStyle name="Normal 46 2 2 2 2 9" xfId="16682" xr:uid="{00000000-0005-0000-0000-00002D410000}"/>
    <cellStyle name="Normal 46 2 2 2 3" xfId="1729" xr:uid="{00000000-0005-0000-0000-0000C4060000}"/>
    <cellStyle name="Normal 46 2 2 2 3 2" xfId="2568" xr:uid="{00000000-0005-0000-0000-00000B0A0000}"/>
    <cellStyle name="Normal 46 2 2 2 3 2 2" xfId="4258" xr:uid="{00000000-0005-0000-0000-0000A5100000}"/>
    <cellStyle name="Normal 46 2 2 2 3 2 2 2" xfId="14331" xr:uid="{00000000-0005-0000-0000-0000FE370000}"/>
    <cellStyle name="Normal 46 2 2 2 3 2 2 2 3" xfId="29429" xr:uid="{00000000-0005-0000-0000-0000F8720000}"/>
    <cellStyle name="Normal 46 2 2 2 3 2 2 3" xfId="9311" xr:uid="{00000000-0005-0000-0000-000062240000}"/>
    <cellStyle name="Normal 46 2 2 2 3 2 2 3 3" xfId="24412" xr:uid="{00000000-0005-0000-0000-00005F5F0000}"/>
    <cellStyle name="Normal 46 2 2 2 3 2 2 5" xfId="19399" xr:uid="{00000000-0005-0000-0000-0000CA4B0000}"/>
    <cellStyle name="Normal 46 2 2 2 3 2 3" xfId="5950" xr:uid="{00000000-0005-0000-0000-000041170000}"/>
    <cellStyle name="Normal 46 2 2 2 3 2 3 2" xfId="16002" xr:uid="{00000000-0005-0000-0000-0000853E0000}"/>
    <cellStyle name="Normal 46 2 2 2 3 2 3 2 3" xfId="31100" xr:uid="{00000000-0005-0000-0000-00007F790000}"/>
    <cellStyle name="Normal 46 2 2 2 3 2 3 3" xfId="10982" xr:uid="{00000000-0005-0000-0000-0000E92A0000}"/>
    <cellStyle name="Normal 46 2 2 2 3 2 3 3 3" xfId="26083" xr:uid="{00000000-0005-0000-0000-0000E6650000}"/>
    <cellStyle name="Normal 46 2 2 2 3 2 3 5" xfId="21070" xr:uid="{00000000-0005-0000-0000-000051520000}"/>
    <cellStyle name="Normal 46 2 2 2 3 2 4" xfId="12660" xr:uid="{00000000-0005-0000-0000-000077310000}"/>
    <cellStyle name="Normal 46 2 2 2 3 2 4 3" xfId="27758" xr:uid="{00000000-0005-0000-0000-0000716C0000}"/>
    <cellStyle name="Normal 46 2 2 2 3 2 5" xfId="7639" xr:uid="{00000000-0005-0000-0000-0000DA1D0000}"/>
    <cellStyle name="Normal 46 2 2 2 3 2 5 3" xfId="22741" xr:uid="{00000000-0005-0000-0000-0000D8580000}"/>
    <cellStyle name="Normal 46 2 2 2 3 2 7" xfId="17728" xr:uid="{00000000-0005-0000-0000-000043450000}"/>
    <cellStyle name="Normal 46 2 2 2 3 3" xfId="3421" xr:uid="{00000000-0005-0000-0000-0000600D0000}"/>
    <cellStyle name="Normal 46 2 2 2 3 3 2" xfId="13495" xr:uid="{00000000-0005-0000-0000-0000BA340000}"/>
    <cellStyle name="Normal 46 2 2 2 3 3 2 3" xfId="28593" xr:uid="{00000000-0005-0000-0000-0000B46F0000}"/>
    <cellStyle name="Normal 46 2 2 2 3 3 3" xfId="8475" xr:uid="{00000000-0005-0000-0000-00001E210000}"/>
    <cellStyle name="Normal 46 2 2 2 3 3 3 3" xfId="23576" xr:uid="{00000000-0005-0000-0000-00001B5C0000}"/>
    <cellStyle name="Normal 46 2 2 2 3 3 5" xfId="18563" xr:uid="{00000000-0005-0000-0000-000086480000}"/>
    <cellStyle name="Normal 46 2 2 2 3 4" xfId="5114" xr:uid="{00000000-0005-0000-0000-0000FD130000}"/>
    <cellStyle name="Normal 46 2 2 2 3 4 2" xfId="15166" xr:uid="{00000000-0005-0000-0000-0000413B0000}"/>
    <cellStyle name="Normal 46 2 2 2 3 4 2 3" xfId="30264" xr:uid="{00000000-0005-0000-0000-00003B760000}"/>
    <cellStyle name="Normal 46 2 2 2 3 4 3" xfId="10146" xr:uid="{00000000-0005-0000-0000-0000A5270000}"/>
    <cellStyle name="Normal 46 2 2 2 3 4 3 3" xfId="25247" xr:uid="{00000000-0005-0000-0000-0000A2620000}"/>
    <cellStyle name="Normal 46 2 2 2 3 4 5" xfId="20234" xr:uid="{00000000-0005-0000-0000-00000D4F0000}"/>
    <cellStyle name="Normal 46 2 2 2 3 5" xfId="11824" xr:uid="{00000000-0005-0000-0000-0000332E0000}"/>
    <cellStyle name="Normal 46 2 2 2 3 5 3" xfId="26922" xr:uid="{00000000-0005-0000-0000-00002D690000}"/>
    <cellStyle name="Normal 46 2 2 2 3 6" xfId="6803" xr:uid="{00000000-0005-0000-0000-0000961A0000}"/>
    <cellStyle name="Normal 46 2 2 2 3 6 3" xfId="21905" xr:uid="{00000000-0005-0000-0000-000094550000}"/>
    <cellStyle name="Normal 46 2 2 2 3 8" xfId="16892" xr:uid="{00000000-0005-0000-0000-0000FF410000}"/>
    <cellStyle name="Normal 46 2 2 2 4" xfId="2150" xr:uid="{00000000-0005-0000-0000-000069080000}"/>
    <cellStyle name="Normal 46 2 2 2 4 2" xfId="3840" xr:uid="{00000000-0005-0000-0000-0000030F0000}"/>
    <cellStyle name="Normal 46 2 2 2 4 2 2" xfId="13913" xr:uid="{00000000-0005-0000-0000-00005C360000}"/>
    <cellStyle name="Normal 46 2 2 2 4 2 2 3" xfId="29011" xr:uid="{00000000-0005-0000-0000-000056710000}"/>
    <cellStyle name="Normal 46 2 2 2 4 2 3" xfId="8893" xr:uid="{00000000-0005-0000-0000-0000C0220000}"/>
    <cellStyle name="Normal 46 2 2 2 4 2 3 3" xfId="23994" xr:uid="{00000000-0005-0000-0000-0000BD5D0000}"/>
    <cellStyle name="Normal 46 2 2 2 4 2 5" xfId="18981" xr:uid="{00000000-0005-0000-0000-0000284A0000}"/>
    <cellStyle name="Normal 46 2 2 2 4 3" xfId="5532" xr:uid="{00000000-0005-0000-0000-00009F150000}"/>
    <cellStyle name="Normal 46 2 2 2 4 3 2" xfId="15584" xr:uid="{00000000-0005-0000-0000-0000E33C0000}"/>
    <cellStyle name="Normal 46 2 2 2 4 3 2 3" xfId="30682" xr:uid="{00000000-0005-0000-0000-0000DD770000}"/>
    <cellStyle name="Normal 46 2 2 2 4 3 3" xfId="10564" xr:uid="{00000000-0005-0000-0000-000047290000}"/>
    <cellStyle name="Normal 46 2 2 2 4 3 3 3" xfId="25665" xr:uid="{00000000-0005-0000-0000-000044640000}"/>
    <cellStyle name="Normal 46 2 2 2 4 3 5" xfId="20652" xr:uid="{00000000-0005-0000-0000-0000AF500000}"/>
    <cellStyle name="Normal 46 2 2 2 4 4" xfId="12242" xr:uid="{00000000-0005-0000-0000-0000D52F0000}"/>
    <cellStyle name="Normal 46 2 2 2 4 4 3" xfId="27340" xr:uid="{00000000-0005-0000-0000-0000CF6A0000}"/>
    <cellStyle name="Normal 46 2 2 2 4 5" xfId="7221" xr:uid="{00000000-0005-0000-0000-0000381C0000}"/>
    <cellStyle name="Normal 46 2 2 2 4 5 3" xfId="22323" xr:uid="{00000000-0005-0000-0000-000036570000}"/>
    <cellStyle name="Normal 46 2 2 2 4 7" xfId="17310" xr:uid="{00000000-0005-0000-0000-0000A1430000}"/>
    <cellStyle name="Normal 46 2 2 2 5" xfId="3003" xr:uid="{00000000-0005-0000-0000-0000BE0B0000}"/>
    <cellStyle name="Normal 46 2 2 2 5 2" xfId="13077" xr:uid="{00000000-0005-0000-0000-000018330000}"/>
    <cellStyle name="Normal 46 2 2 2 5 2 3" xfId="28175" xr:uid="{00000000-0005-0000-0000-0000126E0000}"/>
    <cellStyle name="Normal 46 2 2 2 5 3" xfId="8057" xr:uid="{00000000-0005-0000-0000-00007C1F0000}"/>
    <cellStyle name="Normal 46 2 2 2 5 3 3" xfId="23158" xr:uid="{00000000-0005-0000-0000-0000795A0000}"/>
    <cellStyle name="Normal 46 2 2 2 5 5" xfId="18145" xr:uid="{00000000-0005-0000-0000-0000E4460000}"/>
    <cellStyle name="Normal 46 2 2 2 6" xfId="4696" xr:uid="{00000000-0005-0000-0000-00005B120000}"/>
    <cellStyle name="Normal 46 2 2 2 6 2" xfId="14748" xr:uid="{00000000-0005-0000-0000-00009F390000}"/>
    <cellStyle name="Normal 46 2 2 2 6 2 3" xfId="29846" xr:uid="{00000000-0005-0000-0000-000099740000}"/>
    <cellStyle name="Normal 46 2 2 2 6 3" xfId="9728" xr:uid="{00000000-0005-0000-0000-000003260000}"/>
    <cellStyle name="Normal 46 2 2 2 6 3 3" xfId="24829" xr:uid="{00000000-0005-0000-0000-000000610000}"/>
    <cellStyle name="Normal 46 2 2 2 6 5" xfId="19816" xr:uid="{00000000-0005-0000-0000-00006B4D0000}"/>
    <cellStyle name="Normal 46 2 2 2 7" xfId="11406" xr:uid="{00000000-0005-0000-0000-0000912C0000}"/>
    <cellStyle name="Normal 46 2 2 2 7 3" xfId="26504" xr:uid="{00000000-0005-0000-0000-00008B670000}"/>
    <cellStyle name="Normal 46 2 2 2 8" xfId="6385" xr:uid="{00000000-0005-0000-0000-0000F4180000}"/>
    <cellStyle name="Normal 46 2 2 2 8 3" xfId="21487" xr:uid="{00000000-0005-0000-0000-0000F2530000}"/>
    <cellStyle name="Normal 46 2 2 3" xfId="1412" xr:uid="{00000000-0005-0000-0000-000087050000}"/>
    <cellStyle name="Normal 46 2 2 3 2" xfId="1833" xr:uid="{00000000-0005-0000-0000-00002C070000}"/>
    <cellStyle name="Normal 46 2 2 3 2 2" xfId="2672" xr:uid="{00000000-0005-0000-0000-0000730A0000}"/>
    <cellStyle name="Normal 46 2 2 3 2 2 2" xfId="4362" xr:uid="{00000000-0005-0000-0000-00000D110000}"/>
    <cellStyle name="Normal 46 2 2 3 2 2 2 2" xfId="14435" xr:uid="{00000000-0005-0000-0000-000066380000}"/>
    <cellStyle name="Normal 46 2 2 3 2 2 2 2 3" xfId="29533" xr:uid="{00000000-0005-0000-0000-000060730000}"/>
    <cellStyle name="Normal 46 2 2 3 2 2 2 3" xfId="9415" xr:uid="{00000000-0005-0000-0000-0000CA240000}"/>
    <cellStyle name="Normal 46 2 2 3 2 2 2 3 3" xfId="24516" xr:uid="{00000000-0005-0000-0000-0000C75F0000}"/>
    <cellStyle name="Normal 46 2 2 3 2 2 2 5" xfId="19503" xr:uid="{00000000-0005-0000-0000-0000324C0000}"/>
    <cellStyle name="Normal 46 2 2 3 2 2 3" xfId="6054" xr:uid="{00000000-0005-0000-0000-0000A9170000}"/>
    <cellStyle name="Normal 46 2 2 3 2 2 3 2" xfId="16106" xr:uid="{00000000-0005-0000-0000-0000ED3E0000}"/>
    <cellStyle name="Normal 46 2 2 3 2 2 3 2 3" xfId="31204" xr:uid="{00000000-0005-0000-0000-0000E7790000}"/>
    <cellStyle name="Normal 46 2 2 3 2 2 3 3" xfId="11086" xr:uid="{00000000-0005-0000-0000-0000512B0000}"/>
    <cellStyle name="Normal 46 2 2 3 2 2 3 3 3" xfId="26187" xr:uid="{00000000-0005-0000-0000-00004E660000}"/>
    <cellStyle name="Normal 46 2 2 3 2 2 3 5" xfId="21174" xr:uid="{00000000-0005-0000-0000-0000B9520000}"/>
    <cellStyle name="Normal 46 2 2 3 2 2 4" xfId="12764" xr:uid="{00000000-0005-0000-0000-0000DF310000}"/>
    <cellStyle name="Normal 46 2 2 3 2 2 4 3" xfId="27862" xr:uid="{00000000-0005-0000-0000-0000D96C0000}"/>
    <cellStyle name="Normal 46 2 2 3 2 2 5" xfId="7743" xr:uid="{00000000-0005-0000-0000-0000421E0000}"/>
    <cellStyle name="Normal 46 2 2 3 2 2 5 3" xfId="22845" xr:uid="{00000000-0005-0000-0000-000040590000}"/>
    <cellStyle name="Normal 46 2 2 3 2 2 7" xfId="17832" xr:uid="{00000000-0005-0000-0000-0000AB450000}"/>
    <cellStyle name="Normal 46 2 2 3 2 3" xfId="3525" xr:uid="{00000000-0005-0000-0000-0000C80D0000}"/>
    <cellStyle name="Normal 46 2 2 3 2 3 2" xfId="13599" xr:uid="{00000000-0005-0000-0000-000022350000}"/>
    <cellStyle name="Normal 46 2 2 3 2 3 2 3" xfId="28697" xr:uid="{00000000-0005-0000-0000-00001C700000}"/>
    <cellStyle name="Normal 46 2 2 3 2 3 3" xfId="8579" xr:uid="{00000000-0005-0000-0000-000086210000}"/>
    <cellStyle name="Normal 46 2 2 3 2 3 3 3" xfId="23680" xr:uid="{00000000-0005-0000-0000-0000835C0000}"/>
    <cellStyle name="Normal 46 2 2 3 2 3 5" xfId="18667" xr:uid="{00000000-0005-0000-0000-0000EE480000}"/>
    <cellStyle name="Normal 46 2 2 3 2 4" xfId="5218" xr:uid="{00000000-0005-0000-0000-000065140000}"/>
    <cellStyle name="Normal 46 2 2 3 2 4 2" xfId="15270" xr:uid="{00000000-0005-0000-0000-0000A93B0000}"/>
    <cellStyle name="Normal 46 2 2 3 2 4 2 3" xfId="30368" xr:uid="{00000000-0005-0000-0000-0000A3760000}"/>
    <cellStyle name="Normal 46 2 2 3 2 4 3" xfId="10250" xr:uid="{00000000-0005-0000-0000-00000D280000}"/>
    <cellStyle name="Normal 46 2 2 3 2 4 3 3" xfId="25351" xr:uid="{00000000-0005-0000-0000-00000A630000}"/>
    <cellStyle name="Normal 46 2 2 3 2 4 5" xfId="20338" xr:uid="{00000000-0005-0000-0000-0000754F0000}"/>
    <cellStyle name="Normal 46 2 2 3 2 5" xfId="11928" xr:uid="{00000000-0005-0000-0000-00009B2E0000}"/>
    <cellStyle name="Normal 46 2 2 3 2 5 3" xfId="27026" xr:uid="{00000000-0005-0000-0000-000095690000}"/>
    <cellStyle name="Normal 46 2 2 3 2 6" xfId="6907" xr:uid="{00000000-0005-0000-0000-0000FE1A0000}"/>
    <cellStyle name="Normal 46 2 2 3 2 6 3" xfId="22009" xr:uid="{00000000-0005-0000-0000-0000FC550000}"/>
    <cellStyle name="Normal 46 2 2 3 2 8" xfId="16996" xr:uid="{00000000-0005-0000-0000-000067420000}"/>
    <cellStyle name="Normal 46 2 2 3 3" xfId="2254" xr:uid="{00000000-0005-0000-0000-0000D1080000}"/>
    <cellStyle name="Normal 46 2 2 3 3 2" xfId="3944" xr:uid="{00000000-0005-0000-0000-00006B0F0000}"/>
    <cellStyle name="Normal 46 2 2 3 3 2 2" xfId="14017" xr:uid="{00000000-0005-0000-0000-0000C4360000}"/>
    <cellStyle name="Normal 46 2 2 3 3 2 2 3" xfId="29115" xr:uid="{00000000-0005-0000-0000-0000BE710000}"/>
    <cellStyle name="Normal 46 2 2 3 3 2 3" xfId="8997" xr:uid="{00000000-0005-0000-0000-000028230000}"/>
    <cellStyle name="Normal 46 2 2 3 3 2 3 3" xfId="24098" xr:uid="{00000000-0005-0000-0000-0000255E0000}"/>
    <cellStyle name="Normal 46 2 2 3 3 2 5" xfId="19085" xr:uid="{00000000-0005-0000-0000-0000904A0000}"/>
    <cellStyle name="Normal 46 2 2 3 3 3" xfId="5636" xr:uid="{00000000-0005-0000-0000-000007160000}"/>
    <cellStyle name="Normal 46 2 2 3 3 3 2" xfId="15688" xr:uid="{00000000-0005-0000-0000-00004B3D0000}"/>
    <cellStyle name="Normal 46 2 2 3 3 3 2 3" xfId="30786" xr:uid="{00000000-0005-0000-0000-000045780000}"/>
    <cellStyle name="Normal 46 2 2 3 3 3 3" xfId="10668" xr:uid="{00000000-0005-0000-0000-0000AF290000}"/>
    <cellStyle name="Normal 46 2 2 3 3 3 3 3" xfId="25769" xr:uid="{00000000-0005-0000-0000-0000AC640000}"/>
    <cellStyle name="Normal 46 2 2 3 3 3 5" xfId="20756" xr:uid="{00000000-0005-0000-0000-000017510000}"/>
    <cellStyle name="Normal 46 2 2 3 3 4" xfId="12346" xr:uid="{00000000-0005-0000-0000-00003D300000}"/>
    <cellStyle name="Normal 46 2 2 3 3 4 3" xfId="27444" xr:uid="{00000000-0005-0000-0000-0000376B0000}"/>
    <cellStyle name="Normal 46 2 2 3 3 5" xfId="7325" xr:uid="{00000000-0005-0000-0000-0000A01C0000}"/>
    <cellStyle name="Normal 46 2 2 3 3 5 3" xfId="22427" xr:uid="{00000000-0005-0000-0000-00009E570000}"/>
    <cellStyle name="Normal 46 2 2 3 3 7" xfId="17414" xr:uid="{00000000-0005-0000-0000-000009440000}"/>
    <cellStyle name="Normal 46 2 2 3 4" xfId="3107" xr:uid="{00000000-0005-0000-0000-0000260C0000}"/>
    <cellStyle name="Normal 46 2 2 3 4 2" xfId="13181" xr:uid="{00000000-0005-0000-0000-000080330000}"/>
    <cellStyle name="Normal 46 2 2 3 4 2 3" xfId="28279" xr:uid="{00000000-0005-0000-0000-00007A6E0000}"/>
    <cellStyle name="Normal 46 2 2 3 4 3" xfId="8161" xr:uid="{00000000-0005-0000-0000-0000E41F0000}"/>
    <cellStyle name="Normal 46 2 2 3 4 3 3" xfId="23262" xr:uid="{00000000-0005-0000-0000-0000E15A0000}"/>
    <cellStyle name="Normal 46 2 2 3 4 5" xfId="18249" xr:uid="{00000000-0005-0000-0000-00004C470000}"/>
    <cellStyle name="Normal 46 2 2 3 5" xfId="4800" xr:uid="{00000000-0005-0000-0000-0000C3120000}"/>
    <cellStyle name="Normal 46 2 2 3 5 2" xfId="14852" xr:uid="{00000000-0005-0000-0000-0000073A0000}"/>
    <cellStyle name="Normal 46 2 2 3 5 2 3" xfId="29950" xr:uid="{00000000-0005-0000-0000-000001750000}"/>
    <cellStyle name="Normal 46 2 2 3 5 3" xfId="9832" xr:uid="{00000000-0005-0000-0000-00006B260000}"/>
    <cellStyle name="Normal 46 2 2 3 5 3 3" xfId="24933" xr:uid="{00000000-0005-0000-0000-000068610000}"/>
    <cellStyle name="Normal 46 2 2 3 5 5" xfId="19920" xr:uid="{00000000-0005-0000-0000-0000D34D0000}"/>
    <cellStyle name="Normal 46 2 2 3 6" xfId="11510" xr:uid="{00000000-0005-0000-0000-0000F92C0000}"/>
    <cellStyle name="Normal 46 2 2 3 6 3" xfId="26608" xr:uid="{00000000-0005-0000-0000-0000F3670000}"/>
    <cellStyle name="Normal 46 2 2 3 7" xfId="6489" xr:uid="{00000000-0005-0000-0000-00005C190000}"/>
    <cellStyle name="Normal 46 2 2 3 7 3" xfId="21591" xr:uid="{00000000-0005-0000-0000-00005A540000}"/>
    <cellStyle name="Normal 46 2 2 3 9" xfId="16578" xr:uid="{00000000-0005-0000-0000-0000C5400000}"/>
    <cellStyle name="Normal 46 2 2 4" xfId="1625" xr:uid="{00000000-0005-0000-0000-00005C060000}"/>
    <cellStyle name="Normal 46 2 2 4 2" xfId="2464" xr:uid="{00000000-0005-0000-0000-0000A3090000}"/>
    <cellStyle name="Normal 46 2 2 4 2 2" xfId="4154" xr:uid="{00000000-0005-0000-0000-00003D100000}"/>
    <cellStyle name="Normal 46 2 2 4 2 2 2" xfId="14227" xr:uid="{00000000-0005-0000-0000-000096370000}"/>
    <cellStyle name="Normal 46 2 2 4 2 2 2 3" xfId="29325" xr:uid="{00000000-0005-0000-0000-000090720000}"/>
    <cellStyle name="Normal 46 2 2 4 2 2 3" xfId="9207" xr:uid="{00000000-0005-0000-0000-0000FA230000}"/>
    <cellStyle name="Normal 46 2 2 4 2 2 3 3" xfId="24308" xr:uid="{00000000-0005-0000-0000-0000F75E0000}"/>
    <cellStyle name="Normal 46 2 2 4 2 2 5" xfId="19295" xr:uid="{00000000-0005-0000-0000-0000624B0000}"/>
    <cellStyle name="Normal 46 2 2 4 2 3" xfId="5846" xr:uid="{00000000-0005-0000-0000-0000D9160000}"/>
    <cellStyle name="Normal 46 2 2 4 2 3 2" xfId="15898" xr:uid="{00000000-0005-0000-0000-00001D3E0000}"/>
    <cellStyle name="Normal 46 2 2 4 2 3 2 3" xfId="30996" xr:uid="{00000000-0005-0000-0000-000017790000}"/>
    <cellStyle name="Normal 46 2 2 4 2 3 3" xfId="10878" xr:uid="{00000000-0005-0000-0000-0000812A0000}"/>
    <cellStyle name="Normal 46 2 2 4 2 3 3 3" xfId="25979" xr:uid="{00000000-0005-0000-0000-00007E650000}"/>
    <cellStyle name="Normal 46 2 2 4 2 3 5" xfId="20966" xr:uid="{00000000-0005-0000-0000-0000E9510000}"/>
    <cellStyle name="Normal 46 2 2 4 2 4" xfId="12556" xr:uid="{00000000-0005-0000-0000-00000F310000}"/>
    <cellStyle name="Normal 46 2 2 4 2 4 3" xfId="27654" xr:uid="{00000000-0005-0000-0000-0000096C0000}"/>
    <cellStyle name="Normal 46 2 2 4 2 5" xfId="7535" xr:uid="{00000000-0005-0000-0000-0000721D0000}"/>
    <cellStyle name="Normal 46 2 2 4 2 5 3" xfId="22637" xr:uid="{00000000-0005-0000-0000-000070580000}"/>
    <cellStyle name="Normal 46 2 2 4 2 7" xfId="17624" xr:uid="{00000000-0005-0000-0000-0000DB440000}"/>
    <cellStyle name="Normal 46 2 2 4 3" xfId="3317" xr:uid="{00000000-0005-0000-0000-0000F80C0000}"/>
    <cellStyle name="Normal 46 2 2 4 3 2" xfId="13391" xr:uid="{00000000-0005-0000-0000-000052340000}"/>
    <cellStyle name="Normal 46 2 2 4 3 2 3" xfId="28489" xr:uid="{00000000-0005-0000-0000-00004C6F0000}"/>
    <cellStyle name="Normal 46 2 2 4 3 3" xfId="8371" xr:uid="{00000000-0005-0000-0000-0000B6200000}"/>
    <cellStyle name="Normal 46 2 2 4 3 3 3" xfId="23472" xr:uid="{00000000-0005-0000-0000-0000B35B0000}"/>
    <cellStyle name="Normal 46 2 2 4 3 5" xfId="18459" xr:uid="{00000000-0005-0000-0000-00001E480000}"/>
    <cellStyle name="Normal 46 2 2 4 4" xfId="5010" xr:uid="{00000000-0005-0000-0000-000095130000}"/>
    <cellStyle name="Normal 46 2 2 4 4 2" xfId="15062" xr:uid="{00000000-0005-0000-0000-0000D93A0000}"/>
    <cellStyle name="Normal 46 2 2 4 4 2 3" xfId="30160" xr:uid="{00000000-0005-0000-0000-0000D3750000}"/>
    <cellStyle name="Normal 46 2 2 4 4 3" xfId="10042" xr:uid="{00000000-0005-0000-0000-00003D270000}"/>
    <cellStyle name="Normal 46 2 2 4 4 3 3" xfId="25143" xr:uid="{00000000-0005-0000-0000-00003A620000}"/>
    <cellStyle name="Normal 46 2 2 4 4 5" xfId="20130" xr:uid="{00000000-0005-0000-0000-0000A54E0000}"/>
    <cellStyle name="Normal 46 2 2 4 5" xfId="11720" xr:uid="{00000000-0005-0000-0000-0000CB2D0000}"/>
    <cellStyle name="Normal 46 2 2 4 5 3" xfId="26818" xr:uid="{00000000-0005-0000-0000-0000C5680000}"/>
    <cellStyle name="Normal 46 2 2 4 6" xfId="6699" xr:uid="{00000000-0005-0000-0000-00002E1A0000}"/>
    <cellStyle name="Normal 46 2 2 4 6 3" xfId="21801" xr:uid="{00000000-0005-0000-0000-00002C550000}"/>
    <cellStyle name="Normal 46 2 2 4 8" xfId="16788" xr:uid="{00000000-0005-0000-0000-000097410000}"/>
    <cellStyle name="Normal 46 2 2 5" xfId="2046" xr:uid="{00000000-0005-0000-0000-000001080000}"/>
    <cellStyle name="Normal 46 2 2 5 2" xfId="3736" xr:uid="{00000000-0005-0000-0000-00009B0E0000}"/>
    <cellStyle name="Normal 46 2 2 5 2 2" xfId="13809" xr:uid="{00000000-0005-0000-0000-0000F4350000}"/>
    <cellStyle name="Normal 46 2 2 5 2 2 3" xfId="28907" xr:uid="{00000000-0005-0000-0000-0000EE700000}"/>
    <cellStyle name="Normal 46 2 2 5 2 3" xfId="8789" xr:uid="{00000000-0005-0000-0000-000058220000}"/>
    <cellStyle name="Normal 46 2 2 5 2 3 3" xfId="23890" xr:uid="{00000000-0005-0000-0000-0000555D0000}"/>
    <cellStyle name="Normal 46 2 2 5 2 5" xfId="18877" xr:uid="{00000000-0005-0000-0000-0000C0490000}"/>
    <cellStyle name="Normal 46 2 2 5 3" xfId="5428" xr:uid="{00000000-0005-0000-0000-000037150000}"/>
    <cellStyle name="Normal 46 2 2 5 3 2" xfId="15480" xr:uid="{00000000-0005-0000-0000-00007B3C0000}"/>
    <cellStyle name="Normal 46 2 2 5 3 2 3" xfId="30578" xr:uid="{00000000-0005-0000-0000-000075770000}"/>
    <cellStyle name="Normal 46 2 2 5 3 3" xfId="10460" xr:uid="{00000000-0005-0000-0000-0000DF280000}"/>
    <cellStyle name="Normal 46 2 2 5 3 3 3" xfId="25561" xr:uid="{00000000-0005-0000-0000-0000DC630000}"/>
    <cellStyle name="Normal 46 2 2 5 3 5" xfId="20548" xr:uid="{00000000-0005-0000-0000-000047500000}"/>
    <cellStyle name="Normal 46 2 2 5 4" xfId="12138" xr:uid="{00000000-0005-0000-0000-00006D2F0000}"/>
    <cellStyle name="Normal 46 2 2 5 4 3" xfId="27236" xr:uid="{00000000-0005-0000-0000-0000676A0000}"/>
    <cellStyle name="Normal 46 2 2 5 5" xfId="7117" xr:uid="{00000000-0005-0000-0000-0000D01B0000}"/>
    <cellStyle name="Normal 46 2 2 5 5 3" xfId="22219" xr:uid="{00000000-0005-0000-0000-0000CE560000}"/>
    <cellStyle name="Normal 46 2 2 5 7" xfId="17206" xr:uid="{00000000-0005-0000-0000-000039430000}"/>
    <cellStyle name="Normal 46 2 2 6" xfId="2899" xr:uid="{00000000-0005-0000-0000-0000560B0000}"/>
    <cellStyle name="Normal 46 2 2 6 2" xfId="12973" xr:uid="{00000000-0005-0000-0000-0000B0320000}"/>
    <cellStyle name="Normal 46 2 2 6 2 3" xfId="28071" xr:uid="{00000000-0005-0000-0000-0000AA6D0000}"/>
    <cellStyle name="Normal 46 2 2 6 3" xfId="7953" xr:uid="{00000000-0005-0000-0000-0000141F0000}"/>
    <cellStyle name="Normal 46 2 2 6 3 3" xfId="23054" xr:uid="{00000000-0005-0000-0000-0000115A0000}"/>
    <cellStyle name="Normal 46 2 2 6 5" xfId="18041" xr:uid="{00000000-0005-0000-0000-00007C460000}"/>
    <cellStyle name="Normal 46 2 2 7" xfId="4592" xr:uid="{00000000-0005-0000-0000-0000F3110000}"/>
    <cellStyle name="Normal 46 2 2 7 2" xfId="14644" xr:uid="{00000000-0005-0000-0000-000037390000}"/>
    <cellStyle name="Normal 46 2 2 7 2 3" xfId="29742" xr:uid="{00000000-0005-0000-0000-000031740000}"/>
    <cellStyle name="Normal 46 2 2 7 3" xfId="9624" xr:uid="{00000000-0005-0000-0000-00009B250000}"/>
    <cellStyle name="Normal 46 2 2 7 3 3" xfId="24725" xr:uid="{00000000-0005-0000-0000-000098600000}"/>
    <cellStyle name="Normal 46 2 2 7 5" xfId="19712" xr:uid="{00000000-0005-0000-0000-0000034D0000}"/>
    <cellStyle name="Normal 46 2 2 8" xfId="11302" xr:uid="{00000000-0005-0000-0000-0000292C0000}"/>
    <cellStyle name="Normal 46 2 2 8 3" xfId="26400" xr:uid="{00000000-0005-0000-0000-000023670000}"/>
    <cellStyle name="Normal 46 2 2 9" xfId="6281" xr:uid="{00000000-0005-0000-0000-00008C180000}"/>
    <cellStyle name="Normal 46 2 2 9 3" xfId="21383" xr:uid="{00000000-0005-0000-0000-00008A530000}"/>
    <cellStyle name="Normal 46 2 3" xfId="1245" xr:uid="{00000000-0005-0000-0000-0000E0040000}"/>
    <cellStyle name="Normal 46 2 3 10" xfId="16422" xr:uid="{00000000-0005-0000-0000-000029400000}"/>
    <cellStyle name="Normal 46 2 3 2" xfId="1464" xr:uid="{00000000-0005-0000-0000-0000BB050000}"/>
    <cellStyle name="Normal 46 2 3 2 2" xfId="1885" xr:uid="{00000000-0005-0000-0000-000060070000}"/>
    <cellStyle name="Normal 46 2 3 2 2 2" xfId="2724" xr:uid="{00000000-0005-0000-0000-0000A70A0000}"/>
    <cellStyle name="Normal 46 2 3 2 2 2 2" xfId="4414" xr:uid="{00000000-0005-0000-0000-000041110000}"/>
    <cellStyle name="Normal 46 2 3 2 2 2 2 2" xfId="14487" xr:uid="{00000000-0005-0000-0000-00009A380000}"/>
    <cellStyle name="Normal 46 2 3 2 2 2 2 2 3" xfId="29585" xr:uid="{00000000-0005-0000-0000-000094730000}"/>
    <cellStyle name="Normal 46 2 3 2 2 2 2 3" xfId="9467" xr:uid="{00000000-0005-0000-0000-0000FE240000}"/>
    <cellStyle name="Normal 46 2 3 2 2 2 2 3 3" xfId="24568" xr:uid="{00000000-0005-0000-0000-0000FB5F0000}"/>
    <cellStyle name="Normal 46 2 3 2 2 2 2 5" xfId="19555" xr:uid="{00000000-0005-0000-0000-0000664C0000}"/>
    <cellStyle name="Normal 46 2 3 2 2 2 3" xfId="6106" xr:uid="{00000000-0005-0000-0000-0000DD170000}"/>
    <cellStyle name="Normal 46 2 3 2 2 2 3 2" xfId="16158" xr:uid="{00000000-0005-0000-0000-0000213F0000}"/>
    <cellStyle name="Normal 46 2 3 2 2 2 3 2 3" xfId="31256" xr:uid="{00000000-0005-0000-0000-00001B7A0000}"/>
    <cellStyle name="Normal 46 2 3 2 2 2 3 3" xfId="11138" xr:uid="{00000000-0005-0000-0000-0000852B0000}"/>
    <cellStyle name="Normal 46 2 3 2 2 2 3 3 3" xfId="26239" xr:uid="{00000000-0005-0000-0000-000082660000}"/>
    <cellStyle name="Normal 46 2 3 2 2 2 3 5" xfId="21226" xr:uid="{00000000-0005-0000-0000-0000ED520000}"/>
    <cellStyle name="Normal 46 2 3 2 2 2 4" xfId="12816" xr:uid="{00000000-0005-0000-0000-000013320000}"/>
    <cellStyle name="Normal 46 2 3 2 2 2 4 3" xfId="27914" xr:uid="{00000000-0005-0000-0000-00000D6D0000}"/>
    <cellStyle name="Normal 46 2 3 2 2 2 5" xfId="7795" xr:uid="{00000000-0005-0000-0000-0000761E0000}"/>
    <cellStyle name="Normal 46 2 3 2 2 2 5 3" xfId="22897" xr:uid="{00000000-0005-0000-0000-000074590000}"/>
    <cellStyle name="Normal 46 2 3 2 2 2 7" xfId="17884" xr:uid="{00000000-0005-0000-0000-0000DF450000}"/>
    <cellStyle name="Normal 46 2 3 2 2 3" xfId="3577" xr:uid="{00000000-0005-0000-0000-0000FC0D0000}"/>
    <cellStyle name="Normal 46 2 3 2 2 3 2" xfId="13651" xr:uid="{00000000-0005-0000-0000-000056350000}"/>
    <cellStyle name="Normal 46 2 3 2 2 3 2 3" xfId="28749" xr:uid="{00000000-0005-0000-0000-000050700000}"/>
    <cellStyle name="Normal 46 2 3 2 2 3 3" xfId="8631" xr:uid="{00000000-0005-0000-0000-0000BA210000}"/>
    <cellStyle name="Normal 46 2 3 2 2 3 3 3" xfId="23732" xr:uid="{00000000-0005-0000-0000-0000B75C0000}"/>
    <cellStyle name="Normal 46 2 3 2 2 3 5" xfId="18719" xr:uid="{00000000-0005-0000-0000-000022490000}"/>
    <cellStyle name="Normal 46 2 3 2 2 4" xfId="5270" xr:uid="{00000000-0005-0000-0000-000099140000}"/>
    <cellStyle name="Normal 46 2 3 2 2 4 2" xfId="15322" xr:uid="{00000000-0005-0000-0000-0000DD3B0000}"/>
    <cellStyle name="Normal 46 2 3 2 2 4 2 3" xfId="30420" xr:uid="{00000000-0005-0000-0000-0000D7760000}"/>
    <cellStyle name="Normal 46 2 3 2 2 4 3" xfId="10302" xr:uid="{00000000-0005-0000-0000-000041280000}"/>
    <cellStyle name="Normal 46 2 3 2 2 4 3 3" xfId="25403" xr:uid="{00000000-0005-0000-0000-00003E630000}"/>
    <cellStyle name="Normal 46 2 3 2 2 4 5" xfId="20390" xr:uid="{00000000-0005-0000-0000-0000A94F0000}"/>
    <cellStyle name="Normal 46 2 3 2 2 5" xfId="11980" xr:uid="{00000000-0005-0000-0000-0000CF2E0000}"/>
    <cellStyle name="Normal 46 2 3 2 2 5 3" xfId="27078" xr:uid="{00000000-0005-0000-0000-0000C9690000}"/>
    <cellStyle name="Normal 46 2 3 2 2 6" xfId="6959" xr:uid="{00000000-0005-0000-0000-0000321B0000}"/>
    <cellStyle name="Normal 46 2 3 2 2 6 3" xfId="22061" xr:uid="{00000000-0005-0000-0000-000030560000}"/>
    <cellStyle name="Normal 46 2 3 2 2 8" xfId="17048" xr:uid="{00000000-0005-0000-0000-00009B420000}"/>
    <cellStyle name="Normal 46 2 3 2 3" xfId="2306" xr:uid="{00000000-0005-0000-0000-000005090000}"/>
    <cellStyle name="Normal 46 2 3 2 3 2" xfId="3996" xr:uid="{00000000-0005-0000-0000-00009F0F0000}"/>
    <cellStyle name="Normal 46 2 3 2 3 2 2" xfId="14069" xr:uid="{00000000-0005-0000-0000-0000F8360000}"/>
    <cellStyle name="Normal 46 2 3 2 3 2 2 3" xfId="29167" xr:uid="{00000000-0005-0000-0000-0000F2710000}"/>
    <cellStyle name="Normal 46 2 3 2 3 2 3" xfId="9049" xr:uid="{00000000-0005-0000-0000-00005C230000}"/>
    <cellStyle name="Normal 46 2 3 2 3 2 3 3" xfId="24150" xr:uid="{00000000-0005-0000-0000-0000595E0000}"/>
    <cellStyle name="Normal 46 2 3 2 3 2 5" xfId="19137" xr:uid="{00000000-0005-0000-0000-0000C44A0000}"/>
    <cellStyle name="Normal 46 2 3 2 3 3" xfId="5688" xr:uid="{00000000-0005-0000-0000-00003B160000}"/>
    <cellStyle name="Normal 46 2 3 2 3 3 2" xfId="15740" xr:uid="{00000000-0005-0000-0000-00007F3D0000}"/>
    <cellStyle name="Normal 46 2 3 2 3 3 2 3" xfId="30838" xr:uid="{00000000-0005-0000-0000-000079780000}"/>
    <cellStyle name="Normal 46 2 3 2 3 3 3" xfId="10720" xr:uid="{00000000-0005-0000-0000-0000E3290000}"/>
    <cellStyle name="Normal 46 2 3 2 3 3 3 3" xfId="25821" xr:uid="{00000000-0005-0000-0000-0000E0640000}"/>
    <cellStyle name="Normal 46 2 3 2 3 3 5" xfId="20808" xr:uid="{00000000-0005-0000-0000-00004B510000}"/>
    <cellStyle name="Normal 46 2 3 2 3 4" xfId="12398" xr:uid="{00000000-0005-0000-0000-000071300000}"/>
    <cellStyle name="Normal 46 2 3 2 3 4 3" xfId="27496" xr:uid="{00000000-0005-0000-0000-00006B6B0000}"/>
    <cellStyle name="Normal 46 2 3 2 3 5" xfId="7377" xr:uid="{00000000-0005-0000-0000-0000D41C0000}"/>
    <cellStyle name="Normal 46 2 3 2 3 5 3" xfId="22479" xr:uid="{00000000-0005-0000-0000-0000D2570000}"/>
    <cellStyle name="Normal 46 2 3 2 3 7" xfId="17466" xr:uid="{00000000-0005-0000-0000-00003D440000}"/>
    <cellStyle name="Normal 46 2 3 2 4" xfId="3159" xr:uid="{00000000-0005-0000-0000-00005A0C0000}"/>
    <cellStyle name="Normal 46 2 3 2 4 2" xfId="13233" xr:uid="{00000000-0005-0000-0000-0000B4330000}"/>
    <cellStyle name="Normal 46 2 3 2 4 2 3" xfId="28331" xr:uid="{00000000-0005-0000-0000-0000AE6E0000}"/>
    <cellStyle name="Normal 46 2 3 2 4 3" xfId="8213" xr:uid="{00000000-0005-0000-0000-000018200000}"/>
    <cellStyle name="Normal 46 2 3 2 4 3 3" xfId="23314" xr:uid="{00000000-0005-0000-0000-0000155B0000}"/>
    <cellStyle name="Normal 46 2 3 2 4 5" xfId="18301" xr:uid="{00000000-0005-0000-0000-000080470000}"/>
    <cellStyle name="Normal 46 2 3 2 5" xfId="4852" xr:uid="{00000000-0005-0000-0000-0000F7120000}"/>
    <cellStyle name="Normal 46 2 3 2 5 2" xfId="14904" xr:uid="{00000000-0005-0000-0000-00003B3A0000}"/>
    <cellStyle name="Normal 46 2 3 2 5 2 3" xfId="30002" xr:uid="{00000000-0005-0000-0000-000035750000}"/>
    <cellStyle name="Normal 46 2 3 2 5 3" xfId="9884" xr:uid="{00000000-0005-0000-0000-00009F260000}"/>
    <cellStyle name="Normal 46 2 3 2 5 3 3" xfId="24985" xr:uid="{00000000-0005-0000-0000-00009C610000}"/>
    <cellStyle name="Normal 46 2 3 2 5 5" xfId="19972" xr:uid="{00000000-0005-0000-0000-0000074E0000}"/>
    <cellStyle name="Normal 46 2 3 2 6" xfId="11562" xr:uid="{00000000-0005-0000-0000-00002D2D0000}"/>
    <cellStyle name="Normal 46 2 3 2 6 3" xfId="26660" xr:uid="{00000000-0005-0000-0000-000027680000}"/>
    <cellStyle name="Normal 46 2 3 2 7" xfId="6541" xr:uid="{00000000-0005-0000-0000-000090190000}"/>
    <cellStyle name="Normal 46 2 3 2 7 3" xfId="21643" xr:uid="{00000000-0005-0000-0000-00008E540000}"/>
    <cellStyle name="Normal 46 2 3 2 9" xfId="16630" xr:uid="{00000000-0005-0000-0000-0000F9400000}"/>
    <cellStyle name="Normal 46 2 3 3" xfId="1677" xr:uid="{00000000-0005-0000-0000-000090060000}"/>
    <cellStyle name="Normal 46 2 3 3 2" xfId="2516" xr:uid="{00000000-0005-0000-0000-0000D7090000}"/>
    <cellStyle name="Normal 46 2 3 3 2 2" xfId="4206" xr:uid="{00000000-0005-0000-0000-000071100000}"/>
    <cellStyle name="Normal 46 2 3 3 2 2 2" xfId="14279" xr:uid="{00000000-0005-0000-0000-0000CA370000}"/>
    <cellStyle name="Normal 46 2 3 3 2 2 2 3" xfId="29377" xr:uid="{00000000-0005-0000-0000-0000C4720000}"/>
    <cellStyle name="Normal 46 2 3 3 2 2 3" xfId="9259" xr:uid="{00000000-0005-0000-0000-00002E240000}"/>
    <cellStyle name="Normal 46 2 3 3 2 2 3 3" xfId="24360" xr:uid="{00000000-0005-0000-0000-00002B5F0000}"/>
    <cellStyle name="Normal 46 2 3 3 2 2 5" xfId="19347" xr:uid="{00000000-0005-0000-0000-0000964B0000}"/>
    <cellStyle name="Normal 46 2 3 3 2 3" xfId="5898" xr:uid="{00000000-0005-0000-0000-00000D170000}"/>
    <cellStyle name="Normal 46 2 3 3 2 3 2" xfId="15950" xr:uid="{00000000-0005-0000-0000-0000513E0000}"/>
    <cellStyle name="Normal 46 2 3 3 2 3 2 3" xfId="31048" xr:uid="{00000000-0005-0000-0000-00004B790000}"/>
    <cellStyle name="Normal 46 2 3 3 2 3 3" xfId="10930" xr:uid="{00000000-0005-0000-0000-0000B52A0000}"/>
    <cellStyle name="Normal 46 2 3 3 2 3 3 3" xfId="26031" xr:uid="{00000000-0005-0000-0000-0000B2650000}"/>
    <cellStyle name="Normal 46 2 3 3 2 3 5" xfId="21018" xr:uid="{00000000-0005-0000-0000-00001D520000}"/>
    <cellStyle name="Normal 46 2 3 3 2 4" xfId="12608" xr:uid="{00000000-0005-0000-0000-000043310000}"/>
    <cellStyle name="Normal 46 2 3 3 2 4 3" xfId="27706" xr:uid="{00000000-0005-0000-0000-00003D6C0000}"/>
    <cellStyle name="Normal 46 2 3 3 2 5" xfId="7587" xr:uid="{00000000-0005-0000-0000-0000A61D0000}"/>
    <cellStyle name="Normal 46 2 3 3 2 5 3" xfId="22689" xr:uid="{00000000-0005-0000-0000-0000A4580000}"/>
    <cellStyle name="Normal 46 2 3 3 2 7" xfId="17676" xr:uid="{00000000-0005-0000-0000-00000F450000}"/>
    <cellStyle name="Normal 46 2 3 3 3" xfId="3369" xr:uid="{00000000-0005-0000-0000-00002C0D0000}"/>
    <cellStyle name="Normal 46 2 3 3 3 2" xfId="13443" xr:uid="{00000000-0005-0000-0000-000086340000}"/>
    <cellStyle name="Normal 46 2 3 3 3 2 3" xfId="28541" xr:uid="{00000000-0005-0000-0000-0000806F0000}"/>
    <cellStyle name="Normal 46 2 3 3 3 3" xfId="8423" xr:uid="{00000000-0005-0000-0000-0000EA200000}"/>
    <cellStyle name="Normal 46 2 3 3 3 3 3" xfId="23524" xr:uid="{00000000-0005-0000-0000-0000E75B0000}"/>
    <cellStyle name="Normal 46 2 3 3 3 5" xfId="18511" xr:uid="{00000000-0005-0000-0000-000052480000}"/>
    <cellStyle name="Normal 46 2 3 3 4" xfId="5062" xr:uid="{00000000-0005-0000-0000-0000C9130000}"/>
    <cellStyle name="Normal 46 2 3 3 4 2" xfId="15114" xr:uid="{00000000-0005-0000-0000-00000D3B0000}"/>
    <cellStyle name="Normal 46 2 3 3 4 2 3" xfId="30212" xr:uid="{00000000-0005-0000-0000-000007760000}"/>
    <cellStyle name="Normal 46 2 3 3 4 3" xfId="10094" xr:uid="{00000000-0005-0000-0000-000071270000}"/>
    <cellStyle name="Normal 46 2 3 3 4 3 3" xfId="25195" xr:uid="{00000000-0005-0000-0000-00006E620000}"/>
    <cellStyle name="Normal 46 2 3 3 4 5" xfId="20182" xr:uid="{00000000-0005-0000-0000-0000D94E0000}"/>
    <cellStyle name="Normal 46 2 3 3 5" xfId="11772" xr:uid="{00000000-0005-0000-0000-0000FF2D0000}"/>
    <cellStyle name="Normal 46 2 3 3 5 3" xfId="26870" xr:uid="{00000000-0005-0000-0000-0000F9680000}"/>
    <cellStyle name="Normal 46 2 3 3 6" xfId="6751" xr:uid="{00000000-0005-0000-0000-0000621A0000}"/>
    <cellStyle name="Normal 46 2 3 3 6 3" xfId="21853" xr:uid="{00000000-0005-0000-0000-000060550000}"/>
    <cellStyle name="Normal 46 2 3 3 8" xfId="16840" xr:uid="{00000000-0005-0000-0000-0000CB410000}"/>
    <cellStyle name="Normal 46 2 3 4" xfId="2098" xr:uid="{00000000-0005-0000-0000-000035080000}"/>
    <cellStyle name="Normal 46 2 3 4 2" xfId="3788" xr:uid="{00000000-0005-0000-0000-0000CF0E0000}"/>
    <cellStyle name="Normal 46 2 3 4 2 2" xfId="13861" xr:uid="{00000000-0005-0000-0000-000028360000}"/>
    <cellStyle name="Normal 46 2 3 4 2 2 3" xfId="28959" xr:uid="{00000000-0005-0000-0000-000022710000}"/>
    <cellStyle name="Normal 46 2 3 4 2 3" xfId="8841" xr:uid="{00000000-0005-0000-0000-00008C220000}"/>
    <cellStyle name="Normal 46 2 3 4 2 3 3" xfId="23942" xr:uid="{00000000-0005-0000-0000-0000895D0000}"/>
    <cellStyle name="Normal 46 2 3 4 2 5" xfId="18929" xr:uid="{00000000-0005-0000-0000-0000F4490000}"/>
    <cellStyle name="Normal 46 2 3 4 3" xfId="5480" xr:uid="{00000000-0005-0000-0000-00006B150000}"/>
    <cellStyle name="Normal 46 2 3 4 3 2" xfId="15532" xr:uid="{00000000-0005-0000-0000-0000AF3C0000}"/>
    <cellStyle name="Normal 46 2 3 4 3 2 3" xfId="30630" xr:uid="{00000000-0005-0000-0000-0000A9770000}"/>
    <cellStyle name="Normal 46 2 3 4 3 3" xfId="10512" xr:uid="{00000000-0005-0000-0000-000013290000}"/>
    <cellStyle name="Normal 46 2 3 4 3 3 3" xfId="25613" xr:uid="{00000000-0005-0000-0000-000010640000}"/>
    <cellStyle name="Normal 46 2 3 4 3 5" xfId="20600" xr:uid="{00000000-0005-0000-0000-00007B500000}"/>
    <cellStyle name="Normal 46 2 3 4 4" xfId="12190" xr:uid="{00000000-0005-0000-0000-0000A12F0000}"/>
    <cellStyle name="Normal 46 2 3 4 4 3" xfId="27288" xr:uid="{00000000-0005-0000-0000-00009B6A0000}"/>
    <cellStyle name="Normal 46 2 3 4 5" xfId="7169" xr:uid="{00000000-0005-0000-0000-0000041C0000}"/>
    <cellStyle name="Normal 46 2 3 4 5 3" xfId="22271" xr:uid="{00000000-0005-0000-0000-000002570000}"/>
    <cellStyle name="Normal 46 2 3 4 7" xfId="17258" xr:uid="{00000000-0005-0000-0000-00006D430000}"/>
    <cellStyle name="Normal 46 2 3 5" xfId="2951" xr:uid="{00000000-0005-0000-0000-00008A0B0000}"/>
    <cellStyle name="Normal 46 2 3 5 2" xfId="13025" xr:uid="{00000000-0005-0000-0000-0000E4320000}"/>
    <cellStyle name="Normal 46 2 3 5 2 3" xfId="28123" xr:uid="{00000000-0005-0000-0000-0000DE6D0000}"/>
    <cellStyle name="Normal 46 2 3 5 3" xfId="8005" xr:uid="{00000000-0005-0000-0000-0000481F0000}"/>
    <cellStyle name="Normal 46 2 3 5 3 3" xfId="23106" xr:uid="{00000000-0005-0000-0000-0000455A0000}"/>
    <cellStyle name="Normal 46 2 3 5 5" xfId="18093" xr:uid="{00000000-0005-0000-0000-0000B0460000}"/>
    <cellStyle name="Normal 46 2 3 6" xfId="4644" xr:uid="{00000000-0005-0000-0000-000027120000}"/>
    <cellStyle name="Normal 46 2 3 6 2" xfId="14696" xr:uid="{00000000-0005-0000-0000-00006B390000}"/>
    <cellStyle name="Normal 46 2 3 6 2 3" xfId="29794" xr:uid="{00000000-0005-0000-0000-000065740000}"/>
    <cellStyle name="Normal 46 2 3 6 3" xfId="9676" xr:uid="{00000000-0005-0000-0000-0000CF250000}"/>
    <cellStyle name="Normal 46 2 3 6 3 3" xfId="24777" xr:uid="{00000000-0005-0000-0000-0000CC600000}"/>
    <cellStyle name="Normal 46 2 3 6 5" xfId="19764" xr:uid="{00000000-0005-0000-0000-0000374D0000}"/>
    <cellStyle name="Normal 46 2 3 7" xfId="11354" xr:uid="{00000000-0005-0000-0000-00005D2C0000}"/>
    <cellStyle name="Normal 46 2 3 7 3" xfId="26452" xr:uid="{00000000-0005-0000-0000-000057670000}"/>
    <cellStyle name="Normal 46 2 3 8" xfId="6333" xr:uid="{00000000-0005-0000-0000-0000C0180000}"/>
    <cellStyle name="Normal 46 2 3 8 3" xfId="21435" xr:uid="{00000000-0005-0000-0000-0000BE530000}"/>
    <cellStyle name="Normal 46 2 4" xfId="1358" xr:uid="{00000000-0005-0000-0000-000051050000}"/>
    <cellStyle name="Normal 46 2 4 2" xfId="1781" xr:uid="{00000000-0005-0000-0000-0000F8060000}"/>
    <cellStyle name="Normal 46 2 4 2 2" xfId="2620" xr:uid="{00000000-0005-0000-0000-00003F0A0000}"/>
    <cellStyle name="Normal 46 2 4 2 2 2" xfId="4310" xr:uid="{00000000-0005-0000-0000-0000D9100000}"/>
    <cellStyle name="Normal 46 2 4 2 2 2 2" xfId="14383" xr:uid="{00000000-0005-0000-0000-000032380000}"/>
    <cellStyle name="Normal 46 2 4 2 2 2 2 3" xfId="29481" xr:uid="{00000000-0005-0000-0000-00002C730000}"/>
    <cellStyle name="Normal 46 2 4 2 2 2 3" xfId="9363" xr:uid="{00000000-0005-0000-0000-000096240000}"/>
    <cellStyle name="Normal 46 2 4 2 2 2 3 3" xfId="24464" xr:uid="{00000000-0005-0000-0000-0000935F0000}"/>
    <cellStyle name="Normal 46 2 4 2 2 2 5" xfId="19451" xr:uid="{00000000-0005-0000-0000-0000FE4B0000}"/>
    <cellStyle name="Normal 46 2 4 2 2 3" xfId="6002" xr:uid="{00000000-0005-0000-0000-000075170000}"/>
    <cellStyle name="Normal 46 2 4 2 2 3 2" xfId="16054" xr:uid="{00000000-0005-0000-0000-0000B93E0000}"/>
    <cellStyle name="Normal 46 2 4 2 2 3 2 3" xfId="31152" xr:uid="{00000000-0005-0000-0000-0000B3790000}"/>
    <cellStyle name="Normal 46 2 4 2 2 3 3" xfId="11034" xr:uid="{00000000-0005-0000-0000-00001D2B0000}"/>
    <cellStyle name="Normal 46 2 4 2 2 3 3 3" xfId="26135" xr:uid="{00000000-0005-0000-0000-00001A660000}"/>
    <cellStyle name="Normal 46 2 4 2 2 3 5" xfId="21122" xr:uid="{00000000-0005-0000-0000-000085520000}"/>
    <cellStyle name="Normal 46 2 4 2 2 4" xfId="12712" xr:uid="{00000000-0005-0000-0000-0000AB310000}"/>
    <cellStyle name="Normal 46 2 4 2 2 4 3" xfId="27810" xr:uid="{00000000-0005-0000-0000-0000A56C0000}"/>
    <cellStyle name="Normal 46 2 4 2 2 5" xfId="7691" xr:uid="{00000000-0005-0000-0000-00000E1E0000}"/>
    <cellStyle name="Normal 46 2 4 2 2 5 3" xfId="22793" xr:uid="{00000000-0005-0000-0000-00000C590000}"/>
    <cellStyle name="Normal 46 2 4 2 2 7" xfId="17780" xr:uid="{00000000-0005-0000-0000-000077450000}"/>
    <cellStyle name="Normal 46 2 4 2 3" xfId="3473" xr:uid="{00000000-0005-0000-0000-0000940D0000}"/>
    <cellStyle name="Normal 46 2 4 2 3 2" xfId="13547" xr:uid="{00000000-0005-0000-0000-0000EE340000}"/>
    <cellStyle name="Normal 46 2 4 2 3 2 3" xfId="28645" xr:uid="{00000000-0005-0000-0000-0000E86F0000}"/>
    <cellStyle name="Normal 46 2 4 2 3 3" xfId="8527" xr:uid="{00000000-0005-0000-0000-000052210000}"/>
    <cellStyle name="Normal 46 2 4 2 3 3 3" xfId="23628" xr:uid="{00000000-0005-0000-0000-00004F5C0000}"/>
    <cellStyle name="Normal 46 2 4 2 3 5" xfId="18615" xr:uid="{00000000-0005-0000-0000-0000BA480000}"/>
    <cellStyle name="Normal 46 2 4 2 4" xfId="5166" xr:uid="{00000000-0005-0000-0000-000031140000}"/>
    <cellStyle name="Normal 46 2 4 2 4 2" xfId="15218" xr:uid="{00000000-0005-0000-0000-0000753B0000}"/>
    <cellStyle name="Normal 46 2 4 2 4 2 3" xfId="30316" xr:uid="{00000000-0005-0000-0000-00006F760000}"/>
    <cellStyle name="Normal 46 2 4 2 4 3" xfId="10198" xr:uid="{00000000-0005-0000-0000-0000D9270000}"/>
    <cellStyle name="Normal 46 2 4 2 4 3 3" xfId="25299" xr:uid="{00000000-0005-0000-0000-0000D6620000}"/>
    <cellStyle name="Normal 46 2 4 2 4 5" xfId="20286" xr:uid="{00000000-0005-0000-0000-0000414F0000}"/>
    <cellStyle name="Normal 46 2 4 2 5" xfId="11876" xr:uid="{00000000-0005-0000-0000-0000672E0000}"/>
    <cellStyle name="Normal 46 2 4 2 5 3" xfId="26974" xr:uid="{00000000-0005-0000-0000-000061690000}"/>
    <cellStyle name="Normal 46 2 4 2 6" xfId="6855" xr:uid="{00000000-0005-0000-0000-0000CA1A0000}"/>
    <cellStyle name="Normal 46 2 4 2 6 3" xfId="21957" xr:uid="{00000000-0005-0000-0000-0000C8550000}"/>
    <cellStyle name="Normal 46 2 4 2 8" xfId="16944" xr:uid="{00000000-0005-0000-0000-000033420000}"/>
    <cellStyle name="Normal 46 2 4 3" xfId="2202" xr:uid="{00000000-0005-0000-0000-00009D080000}"/>
    <cellStyle name="Normal 46 2 4 3 2" xfId="3892" xr:uid="{00000000-0005-0000-0000-0000370F0000}"/>
    <cellStyle name="Normal 46 2 4 3 2 2" xfId="13965" xr:uid="{00000000-0005-0000-0000-000090360000}"/>
    <cellStyle name="Normal 46 2 4 3 2 2 3" xfId="29063" xr:uid="{00000000-0005-0000-0000-00008A710000}"/>
    <cellStyle name="Normal 46 2 4 3 2 3" xfId="8945" xr:uid="{00000000-0005-0000-0000-0000F4220000}"/>
    <cellStyle name="Normal 46 2 4 3 2 3 3" xfId="24046" xr:uid="{00000000-0005-0000-0000-0000F15D0000}"/>
    <cellStyle name="Normal 46 2 4 3 2 5" xfId="19033" xr:uid="{00000000-0005-0000-0000-00005C4A0000}"/>
    <cellStyle name="Normal 46 2 4 3 3" xfId="5584" xr:uid="{00000000-0005-0000-0000-0000D3150000}"/>
    <cellStyle name="Normal 46 2 4 3 3 2" xfId="15636" xr:uid="{00000000-0005-0000-0000-0000173D0000}"/>
    <cellStyle name="Normal 46 2 4 3 3 2 3" xfId="30734" xr:uid="{00000000-0005-0000-0000-000011780000}"/>
    <cellStyle name="Normal 46 2 4 3 3 3" xfId="10616" xr:uid="{00000000-0005-0000-0000-00007B290000}"/>
    <cellStyle name="Normal 46 2 4 3 3 3 3" xfId="25717" xr:uid="{00000000-0005-0000-0000-000078640000}"/>
    <cellStyle name="Normal 46 2 4 3 3 5" xfId="20704" xr:uid="{00000000-0005-0000-0000-0000E3500000}"/>
    <cellStyle name="Normal 46 2 4 3 4" xfId="12294" xr:uid="{00000000-0005-0000-0000-000009300000}"/>
    <cellStyle name="Normal 46 2 4 3 4 3" xfId="27392" xr:uid="{00000000-0005-0000-0000-0000036B0000}"/>
    <cellStyle name="Normal 46 2 4 3 5" xfId="7273" xr:uid="{00000000-0005-0000-0000-00006C1C0000}"/>
    <cellStyle name="Normal 46 2 4 3 5 3" xfId="22375" xr:uid="{00000000-0005-0000-0000-00006A570000}"/>
    <cellStyle name="Normal 46 2 4 3 7" xfId="17362" xr:uid="{00000000-0005-0000-0000-0000D5430000}"/>
    <cellStyle name="Normal 46 2 4 4" xfId="3055" xr:uid="{00000000-0005-0000-0000-0000F20B0000}"/>
    <cellStyle name="Normal 46 2 4 4 2" xfId="13129" xr:uid="{00000000-0005-0000-0000-00004C330000}"/>
    <cellStyle name="Normal 46 2 4 4 2 3" xfId="28227" xr:uid="{00000000-0005-0000-0000-0000466E0000}"/>
    <cellStyle name="Normal 46 2 4 4 3" xfId="8109" xr:uid="{00000000-0005-0000-0000-0000B01F0000}"/>
    <cellStyle name="Normal 46 2 4 4 3 3" xfId="23210" xr:uid="{00000000-0005-0000-0000-0000AD5A0000}"/>
    <cellStyle name="Normal 46 2 4 4 5" xfId="18197" xr:uid="{00000000-0005-0000-0000-000018470000}"/>
    <cellStyle name="Normal 46 2 4 5" xfId="4748" xr:uid="{00000000-0005-0000-0000-00008F120000}"/>
    <cellStyle name="Normal 46 2 4 5 2" xfId="14800" xr:uid="{00000000-0005-0000-0000-0000D3390000}"/>
    <cellStyle name="Normal 46 2 4 5 2 3" xfId="29898" xr:uid="{00000000-0005-0000-0000-0000CD740000}"/>
    <cellStyle name="Normal 46 2 4 5 3" xfId="9780" xr:uid="{00000000-0005-0000-0000-000037260000}"/>
    <cellStyle name="Normal 46 2 4 5 3 3" xfId="24881" xr:uid="{00000000-0005-0000-0000-000034610000}"/>
    <cellStyle name="Normal 46 2 4 5 5" xfId="19868" xr:uid="{00000000-0005-0000-0000-00009F4D0000}"/>
    <cellStyle name="Normal 46 2 4 6" xfId="11458" xr:uid="{00000000-0005-0000-0000-0000C52C0000}"/>
    <cellStyle name="Normal 46 2 4 6 3" xfId="26556" xr:uid="{00000000-0005-0000-0000-0000BF670000}"/>
    <cellStyle name="Normal 46 2 4 7" xfId="6437" xr:uid="{00000000-0005-0000-0000-000028190000}"/>
    <cellStyle name="Normal 46 2 4 7 3" xfId="21539" xr:uid="{00000000-0005-0000-0000-000026540000}"/>
    <cellStyle name="Normal 46 2 4 9" xfId="16526" xr:uid="{00000000-0005-0000-0000-000091400000}"/>
    <cellStyle name="Normal 46 2 5" xfId="1571" xr:uid="{00000000-0005-0000-0000-000026060000}"/>
    <cellStyle name="Normal 46 2 5 2" xfId="2412" xr:uid="{00000000-0005-0000-0000-00006F090000}"/>
    <cellStyle name="Normal 46 2 5 2 2" xfId="4102" xr:uid="{00000000-0005-0000-0000-000009100000}"/>
    <cellStyle name="Normal 46 2 5 2 2 2" xfId="14175" xr:uid="{00000000-0005-0000-0000-000062370000}"/>
    <cellStyle name="Normal 46 2 5 2 2 2 3" xfId="29273" xr:uid="{00000000-0005-0000-0000-00005C720000}"/>
    <cellStyle name="Normal 46 2 5 2 2 3" xfId="9155" xr:uid="{00000000-0005-0000-0000-0000C6230000}"/>
    <cellStyle name="Normal 46 2 5 2 2 3 3" xfId="24256" xr:uid="{00000000-0005-0000-0000-0000C35E0000}"/>
    <cellStyle name="Normal 46 2 5 2 2 5" xfId="19243" xr:uid="{00000000-0005-0000-0000-00002E4B0000}"/>
    <cellStyle name="Normal 46 2 5 2 3" xfId="5794" xr:uid="{00000000-0005-0000-0000-0000A5160000}"/>
    <cellStyle name="Normal 46 2 5 2 3 2" xfId="15846" xr:uid="{00000000-0005-0000-0000-0000E93D0000}"/>
    <cellStyle name="Normal 46 2 5 2 3 2 3" xfId="30944" xr:uid="{00000000-0005-0000-0000-0000E3780000}"/>
    <cellStyle name="Normal 46 2 5 2 3 3" xfId="10826" xr:uid="{00000000-0005-0000-0000-00004D2A0000}"/>
    <cellStyle name="Normal 46 2 5 2 3 3 3" xfId="25927" xr:uid="{00000000-0005-0000-0000-00004A650000}"/>
    <cellStyle name="Normal 46 2 5 2 3 5" xfId="20914" xr:uid="{00000000-0005-0000-0000-0000B5510000}"/>
    <cellStyle name="Normal 46 2 5 2 4" xfId="12504" xr:uid="{00000000-0005-0000-0000-0000DB300000}"/>
    <cellStyle name="Normal 46 2 5 2 4 3" xfId="27602" xr:uid="{00000000-0005-0000-0000-0000D56B0000}"/>
    <cellStyle name="Normal 46 2 5 2 5" xfId="7483" xr:uid="{00000000-0005-0000-0000-00003E1D0000}"/>
    <cellStyle name="Normal 46 2 5 2 5 3" xfId="22585" xr:uid="{00000000-0005-0000-0000-00003C580000}"/>
    <cellStyle name="Normal 46 2 5 2 7" xfId="17572" xr:uid="{00000000-0005-0000-0000-0000A7440000}"/>
    <cellStyle name="Normal 46 2 5 3" xfId="3265" xr:uid="{00000000-0005-0000-0000-0000C40C0000}"/>
    <cellStyle name="Normal 46 2 5 3 2" xfId="13339" xr:uid="{00000000-0005-0000-0000-00001E340000}"/>
    <cellStyle name="Normal 46 2 5 3 2 3" xfId="28437" xr:uid="{00000000-0005-0000-0000-0000186F0000}"/>
    <cellStyle name="Normal 46 2 5 3 3" xfId="8319" xr:uid="{00000000-0005-0000-0000-000082200000}"/>
    <cellStyle name="Normal 46 2 5 3 3 3" xfId="23420" xr:uid="{00000000-0005-0000-0000-00007F5B0000}"/>
    <cellStyle name="Normal 46 2 5 3 5" xfId="18407" xr:uid="{00000000-0005-0000-0000-0000EA470000}"/>
    <cellStyle name="Normal 46 2 5 4" xfId="4958" xr:uid="{00000000-0005-0000-0000-000061130000}"/>
    <cellStyle name="Normal 46 2 5 4 2" xfId="15010" xr:uid="{00000000-0005-0000-0000-0000A53A0000}"/>
    <cellStyle name="Normal 46 2 5 4 2 3" xfId="30108" xr:uid="{00000000-0005-0000-0000-00009F750000}"/>
    <cellStyle name="Normal 46 2 5 4 3" xfId="9990" xr:uid="{00000000-0005-0000-0000-000009270000}"/>
    <cellStyle name="Normal 46 2 5 4 3 3" xfId="25091" xr:uid="{00000000-0005-0000-0000-000006620000}"/>
    <cellStyle name="Normal 46 2 5 4 5" xfId="20078" xr:uid="{00000000-0005-0000-0000-0000714E0000}"/>
    <cellStyle name="Normal 46 2 5 5" xfId="11668" xr:uid="{00000000-0005-0000-0000-0000972D0000}"/>
    <cellStyle name="Normal 46 2 5 5 3" xfId="26766" xr:uid="{00000000-0005-0000-0000-000091680000}"/>
    <cellStyle name="Normal 46 2 5 6" xfId="6647" xr:uid="{00000000-0005-0000-0000-0000FA190000}"/>
    <cellStyle name="Normal 46 2 5 6 3" xfId="21749" xr:uid="{00000000-0005-0000-0000-0000F8540000}"/>
    <cellStyle name="Normal 46 2 5 8" xfId="16736" xr:uid="{00000000-0005-0000-0000-000063410000}"/>
    <cellStyle name="Normal 46 2 6" xfId="1992" xr:uid="{00000000-0005-0000-0000-0000CB070000}"/>
    <cellStyle name="Normal 46 2 6 2" xfId="3684" xr:uid="{00000000-0005-0000-0000-0000670E0000}"/>
    <cellStyle name="Normal 46 2 6 2 2" xfId="13757" xr:uid="{00000000-0005-0000-0000-0000C0350000}"/>
    <cellStyle name="Normal 46 2 6 2 2 3" xfId="28855" xr:uid="{00000000-0005-0000-0000-0000BA700000}"/>
    <cellStyle name="Normal 46 2 6 2 3" xfId="8737" xr:uid="{00000000-0005-0000-0000-000024220000}"/>
    <cellStyle name="Normal 46 2 6 2 3 3" xfId="23838" xr:uid="{00000000-0005-0000-0000-0000215D0000}"/>
    <cellStyle name="Normal 46 2 6 2 5" xfId="18825" xr:uid="{00000000-0005-0000-0000-00008C490000}"/>
    <cellStyle name="Normal 46 2 6 3" xfId="5376" xr:uid="{00000000-0005-0000-0000-000003150000}"/>
    <cellStyle name="Normal 46 2 6 3 2" xfId="15428" xr:uid="{00000000-0005-0000-0000-0000473C0000}"/>
    <cellStyle name="Normal 46 2 6 3 2 3" xfId="30526" xr:uid="{00000000-0005-0000-0000-000041770000}"/>
    <cellStyle name="Normal 46 2 6 3 3" xfId="10408" xr:uid="{00000000-0005-0000-0000-0000AB280000}"/>
    <cellStyle name="Normal 46 2 6 3 3 3" xfId="25509" xr:uid="{00000000-0005-0000-0000-0000A8630000}"/>
    <cellStyle name="Normal 46 2 6 3 5" xfId="20496" xr:uid="{00000000-0005-0000-0000-000013500000}"/>
    <cellStyle name="Normal 46 2 6 4" xfId="12086" xr:uid="{00000000-0005-0000-0000-0000392F0000}"/>
    <cellStyle name="Normal 46 2 6 4 3" xfId="27184" xr:uid="{00000000-0005-0000-0000-0000336A0000}"/>
    <cellStyle name="Normal 46 2 6 5" xfId="7065" xr:uid="{00000000-0005-0000-0000-00009C1B0000}"/>
    <cellStyle name="Normal 46 2 6 5 3" xfId="22167" xr:uid="{00000000-0005-0000-0000-00009A560000}"/>
    <cellStyle name="Normal 46 2 6 7" xfId="17154" xr:uid="{00000000-0005-0000-0000-000005430000}"/>
    <cellStyle name="Normal 46 2 7" xfId="2843" xr:uid="{00000000-0005-0000-0000-00001E0B0000}"/>
    <cellStyle name="Normal 46 2 7 2" xfId="12921" xr:uid="{00000000-0005-0000-0000-00007C320000}"/>
    <cellStyle name="Normal 46 2 7 2 3" xfId="28019" xr:uid="{00000000-0005-0000-0000-0000766D0000}"/>
    <cellStyle name="Normal 46 2 7 3" xfId="7901" xr:uid="{00000000-0005-0000-0000-0000E01E0000}"/>
    <cellStyle name="Normal 46 2 7 3 3" xfId="23002" xr:uid="{00000000-0005-0000-0000-0000DD590000}"/>
    <cellStyle name="Normal 46 2 7 5" xfId="17989" xr:uid="{00000000-0005-0000-0000-000048460000}"/>
    <cellStyle name="Normal 46 2 8" xfId="4537" xr:uid="{00000000-0005-0000-0000-0000BC110000}"/>
    <cellStyle name="Normal 46 2 8 2" xfId="14592" xr:uid="{00000000-0005-0000-0000-000003390000}"/>
    <cellStyle name="Normal 46 2 8 2 3" xfId="29690" xr:uid="{00000000-0005-0000-0000-0000FD730000}"/>
    <cellStyle name="Normal 46 2 8 3" xfId="9572" xr:uid="{00000000-0005-0000-0000-000067250000}"/>
    <cellStyle name="Normal 46 2 8 3 3" xfId="24673" xr:uid="{00000000-0005-0000-0000-000064600000}"/>
    <cellStyle name="Normal 46 2 8 5" xfId="19660" xr:uid="{00000000-0005-0000-0000-0000CF4C0000}"/>
    <cellStyle name="Normal 46 2 9" xfId="11248" xr:uid="{00000000-0005-0000-0000-0000F32B0000}"/>
    <cellStyle name="Normal 46 2 9 3" xfId="26348" xr:uid="{00000000-0005-0000-0000-0000EF660000}"/>
    <cellStyle name="Normal 47" xfId="366" xr:uid="{00000000-0005-0000-0000-000070010000}"/>
    <cellStyle name="Normal 47 2" xfId="866" xr:uid="{00000000-0005-0000-0000-000064030000}"/>
    <cellStyle name="Normal 47 2 10" xfId="6228" xr:uid="{00000000-0005-0000-0000-000057180000}"/>
    <cellStyle name="Normal 47 2 10 3" xfId="21332" xr:uid="{00000000-0005-0000-0000-000057530000}"/>
    <cellStyle name="Normal 47 2 12" xfId="16317" xr:uid="{00000000-0005-0000-0000-0000C03F0000}"/>
    <cellStyle name="Normal 47 2 2" xfId="1192" xr:uid="{00000000-0005-0000-0000-0000AB040000}"/>
    <cellStyle name="Normal 47 2 2 11" xfId="16371" xr:uid="{00000000-0005-0000-0000-0000F63F0000}"/>
    <cellStyle name="Normal 47 2 2 2" xfId="1300" xr:uid="{00000000-0005-0000-0000-000017050000}"/>
    <cellStyle name="Normal 47 2 2 2 10" xfId="16475" xr:uid="{00000000-0005-0000-0000-00005E400000}"/>
    <cellStyle name="Normal 47 2 2 2 2" xfId="1517" xr:uid="{00000000-0005-0000-0000-0000F0050000}"/>
    <cellStyle name="Normal 47 2 2 2 2 2" xfId="1938" xr:uid="{00000000-0005-0000-0000-000095070000}"/>
    <cellStyle name="Normal 47 2 2 2 2 2 2" xfId="2777" xr:uid="{00000000-0005-0000-0000-0000DC0A0000}"/>
    <cellStyle name="Normal 47 2 2 2 2 2 2 2" xfId="4467" xr:uid="{00000000-0005-0000-0000-000076110000}"/>
    <cellStyle name="Normal 47 2 2 2 2 2 2 2 2" xfId="14540" xr:uid="{00000000-0005-0000-0000-0000CF380000}"/>
    <cellStyle name="Normal 47 2 2 2 2 2 2 2 2 3" xfId="29638" xr:uid="{00000000-0005-0000-0000-0000C9730000}"/>
    <cellStyle name="Normal 47 2 2 2 2 2 2 2 3" xfId="9520" xr:uid="{00000000-0005-0000-0000-000033250000}"/>
    <cellStyle name="Normal 47 2 2 2 2 2 2 2 3 3" xfId="24621" xr:uid="{00000000-0005-0000-0000-000030600000}"/>
    <cellStyle name="Normal 47 2 2 2 2 2 2 2 5" xfId="19608" xr:uid="{00000000-0005-0000-0000-00009B4C0000}"/>
    <cellStyle name="Normal 47 2 2 2 2 2 2 3" xfId="6159" xr:uid="{00000000-0005-0000-0000-000012180000}"/>
    <cellStyle name="Normal 47 2 2 2 2 2 2 3 2" xfId="16211" xr:uid="{00000000-0005-0000-0000-0000563F0000}"/>
    <cellStyle name="Normal 47 2 2 2 2 2 2 3 3" xfId="11191" xr:uid="{00000000-0005-0000-0000-0000BA2B0000}"/>
    <cellStyle name="Normal 47 2 2 2 2 2 2 3 3 3" xfId="26292" xr:uid="{00000000-0005-0000-0000-0000B7660000}"/>
    <cellStyle name="Normal 47 2 2 2 2 2 2 3 5" xfId="21279" xr:uid="{00000000-0005-0000-0000-000022530000}"/>
    <cellStyle name="Normal 47 2 2 2 2 2 2 4" xfId="12869" xr:uid="{00000000-0005-0000-0000-000048320000}"/>
    <cellStyle name="Normal 47 2 2 2 2 2 2 4 3" xfId="27967" xr:uid="{00000000-0005-0000-0000-0000426D0000}"/>
    <cellStyle name="Normal 47 2 2 2 2 2 2 5" xfId="7848" xr:uid="{00000000-0005-0000-0000-0000AB1E0000}"/>
    <cellStyle name="Normal 47 2 2 2 2 2 2 5 3" xfId="22950" xr:uid="{00000000-0005-0000-0000-0000A9590000}"/>
    <cellStyle name="Normal 47 2 2 2 2 2 2 7" xfId="17937" xr:uid="{00000000-0005-0000-0000-000014460000}"/>
    <cellStyle name="Normal 47 2 2 2 2 2 3" xfId="3630" xr:uid="{00000000-0005-0000-0000-0000310E0000}"/>
    <cellStyle name="Normal 47 2 2 2 2 2 3 2" xfId="13704" xr:uid="{00000000-0005-0000-0000-00008B350000}"/>
    <cellStyle name="Normal 47 2 2 2 2 2 3 2 3" xfId="28802" xr:uid="{00000000-0005-0000-0000-000085700000}"/>
    <cellStyle name="Normal 47 2 2 2 2 2 3 3" xfId="8684" xr:uid="{00000000-0005-0000-0000-0000EF210000}"/>
    <cellStyle name="Normal 47 2 2 2 2 2 3 3 3" xfId="23785" xr:uid="{00000000-0005-0000-0000-0000EC5C0000}"/>
    <cellStyle name="Normal 47 2 2 2 2 2 3 5" xfId="18772" xr:uid="{00000000-0005-0000-0000-000057490000}"/>
    <cellStyle name="Normal 47 2 2 2 2 2 4" xfId="5323" xr:uid="{00000000-0005-0000-0000-0000CE140000}"/>
    <cellStyle name="Normal 47 2 2 2 2 2 4 2" xfId="15375" xr:uid="{00000000-0005-0000-0000-0000123C0000}"/>
    <cellStyle name="Normal 47 2 2 2 2 2 4 2 3" xfId="30473" xr:uid="{00000000-0005-0000-0000-00000C770000}"/>
    <cellStyle name="Normal 47 2 2 2 2 2 4 3" xfId="10355" xr:uid="{00000000-0005-0000-0000-000076280000}"/>
    <cellStyle name="Normal 47 2 2 2 2 2 4 3 3" xfId="25456" xr:uid="{00000000-0005-0000-0000-000073630000}"/>
    <cellStyle name="Normal 47 2 2 2 2 2 4 5" xfId="20443" xr:uid="{00000000-0005-0000-0000-0000DE4F0000}"/>
    <cellStyle name="Normal 47 2 2 2 2 2 5" xfId="12033" xr:uid="{00000000-0005-0000-0000-0000042F0000}"/>
    <cellStyle name="Normal 47 2 2 2 2 2 5 3" xfId="27131" xr:uid="{00000000-0005-0000-0000-0000FE690000}"/>
    <cellStyle name="Normal 47 2 2 2 2 2 6" xfId="7012" xr:uid="{00000000-0005-0000-0000-0000671B0000}"/>
    <cellStyle name="Normal 47 2 2 2 2 2 6 3" xfId="22114" xr:uid="{00000000-0005-0000-0000-000065560000}"/>
    <cellStyle name="Normal 47 2 2 2 2 2 8" xfId="17101" xr:uid="{00000000-0005-0000-0000-0000D0420000}"/>
    <cellStyle name="Normal 47 2 2 2 2 3" xfId="2359" xr:uid="{00000000-0005-0000-0000-00003A090000}"/>
    <cellStyle name="Normal 47 2 2 2 2 3 2" xfId="4049" xr:uid="{00000000-0005-0000-0000-0000D40F0000}"/>
    <cellStyle name="Normal 47 2 2 2 2 3 2 2" xfId="14122" xr:uid="{00000000-0005-0000-0000-00002D370000}"/>
    <cellStyle name="Normal 47 2 2 2 2 3 2 2 3" xfId="29220" xr:uid="{00000000-0005-0000-0000-000027720000}"/>
    <cellStyle name="Normal 47 2 2 2 2 3 2 3" xfId="9102" xr:uid="{00000000-0005-0000-0000-000091230000}"/>
    <cellStyle name="Normal 47 2 2 2 2 3 2 3 3" xfId="24203" xr:uid="{00000000-0005-0000-0000-00008E5E0000}"/>
    <cellStyle name="Normal 47 2 2 2 2 3 2 5" xfId="19190" xr:uid="{00000000-0005-0000-0000-0000F94A0000}"/>
    <cellStyle name="Normal 47 2 2 2 2 3 3" xfId="5741" xr:uid="{00000000-0005-0000-0000-000070160000}"/>
    <cellStyle name="Normal 47 2 2 2 2 3 3 2" xfId="15793" xr:uid="{00000000-0005-0000-0000-0000B43D0000}"/>
    <cellStyle name="Normal 47 2 2 2 2 3 3 2 3" xfId="30891" xr:uid="{00000000-0005-0000-0000-0000AE780000}"/>
    <cellStyle name="Normal 47 2 2 2 2 3 3 3" xfId="10773" xr:uid="{00000000-0005-0000-0000-0000182A0000}"/>
    <cellStyle name="Normal 47 2 2 2 2 3 3 3 3" xfId="25874" xr:uid="{00000000-0005-0000-0000-000015650000}"/>
    <cellStyle name="Normal 47 2 2 2 2 3 3 5" xfId="20861" xr:uid="{00000000-0005-0000-0000-000080510000}"/>
    <cellStyle name="Normal 47 2 2 2 2 3 4" xfId="12451" xr:uid="{00000000-0005-0000-0000-0000A6300000}"/>
    <cellStyle name="Normal 47 2 2 2 2 3 4 3" xfId="27549" xr:uid="{00000000-0005-0000-0000-0000A06B0000}"/>
    <cellStyle name="Normal 47 2 2 2 2 3 5" xfId="7430" xr:uid="{00000000-0005-0000-0000-0000091D0000}"/>
    <cellStyle name="Normal 47 2 2 2 2 3 5 3" xfId="22532" xr:uid="{00000000-0005-0000-0000-000007580000}"/>
    <cellStyle name="Normal 47 2 2 2 2 3 7" xfId="17519" xr:uid="{00000000-0005-0000-0000-000072440000}"/>
    <cellStyle name="Normal 47 2 2 2 2 4" xfId="3212" xr:uid="{00000000-0005-0000-0000-00008F0C0000}"/>
    <cellStyle name="Normal 47 2 2 2 2 4 2" xfId="13286" xr:uid="{00000000-0005-0000-0000-0000E9330000}"/>
    <cellStyle name="Normal 47 2 2 2 2 4 2 3" xfId="28384" xr:uid="{00000000-0005-0000-0000-0000E36E0000}"/>
    <cellStyle name="Normal 47 2 2 2 2 4 3" xfId="8266" xr:uid="{00000000-0005-0000-0000-00004D200000}"/>
    <cellStyle name="Normal 47 2 2 2 2 4 3 3" xfId="23367" xr:uid="{00000000-0005-0000-0000-00004A5B0000}"/>
    <cellStyle name="Normal 47 2 2 2 2 4 5" xfId="18354" xr:uid="{00000000-0005-0000-0000-0000B5470000}"/>
    <cellStyle name="Normal 47 2 2 2 2 5" xfId="4905" xr:uid="{00000000-0005-0000-0000-00002C130000}"/>
    <cellStyle name="Normal 47 2 2 2 2 5 2" xfId="14957" xr:uid="{00000000-0005-0000-0000-0000703A0000}"/>
    <cellStyle name="Normal 47 2 2 2 2 5 2 3" xfId="30055" xr:uid="{00000000-0005-0000-0000-00006A750000}"/>
    <cellStyle name="Normal 47 2 2 2 2 5 3" xfId="9937" xr:uid="{00000000-0005-0000-0000-0000D4260000}"/>
    <cellStyle name="Normal 47 2 2 2 2 5 3 3" xfId="25038" xr:uid="{00000000-0005-0000-0000-0000D1610000}"/>
    <cellStyle name="Normal 47 2 2 2 2 5 5" xfId="20025" xr:uid="{00000000-0005-0000-0000-00003C4E0000}"/>
    <cellStyle name="Normal 47 2 2 2 2 6" xfId="11615" xr:uid="{00000000-0005-0000-0000-0000622D0000}"/>
    <cellStyle name="Normal 47 2 2 2 2 6 3" xfId="26713" xr:uid="{00000000-0005-0000-0000-00005C680000}"/>
    <cellStyle name="Normal 47 2 2 2 2 7" xfId="6594" xr:uid="{00000000-0005-0000-0000-0000C5190000}"/>
    <cellStyle name="Normal 47 2 2 2 2 7 3" xfId="21696" xr:uid="{00000000-0005-0000-0000-0000C3540000}"/>
    <cellStyle name="Normal 47 2 2 2 2 9" xfId="16683" xr:uid="{00000000-0005-0000-0000-00002E410000}"/>
    <cellStyle name="Normal 47 2 2 2 3" xfId="1730" xr:uid="{00000000-0005-0000-0000-0000C5060000}"/>
    <cellStyle name="Normal 47 2 2 2 3 2" xfId="2569" xr:uid="{00000000-0005-0000-0000-00000C0A0000}"/>
    <cellStyle name="Normal 47 2 2 2 3 2 2" xfId="4259" xr:uid="{00000000-0005-0000-0000-0000A6100000}"/>
    <cellStyle name="Normal 47 2 2 2 3 2 2 2" xfId="14332" xr:uid="{00000000-0005-0000-0000-0000FF370000}"/>
    <cellStyle name="Normal 47 2 2 2 3 2 2 2 3" xfId="29430" xr:uid="{00000000-0005-0000-0000-0000F9720000}"/>
    <cellStyle name="Normal 47 2 2 2 3 2 2 3" xfId="9312" xr:uid="{00000000-0005-0000-0000-000063240000}"/>
    <cellStyle name="Normal 47 2 2 2 3 2 2 3 3" xfId="24413" xr:uid="{00000000-0005-0000-0000-0000605F0000}"/>
    <cellStyle name="Normal 47 2 2 2 3 2 2 5" xfId="19400" xr:uid="{00000000-0005-0000-0000-0000CB4B0000}"/>
    <cellStyle name="Normal 47 2 2 2 3 2 3" xfId="5951" xr:uid="{00000000-0005-0000-0000-000042170000}"/>
    <cellStyle name="Normal 47 2 2 2 3 2 3 2" xfId="16003" xr:uid="{00000000-0005-0000-0000-0000863E0000}"/>
    <cellStyle name="Normal 47 2 2 2 3 2 3 2 3" xfId="31101" xr:uid="{00000000-0005-0000-0000-000080790000}"/>
    <cellStyle name="Normal 47 2 2 2 3 2 3 3" xfId="10983" xr:uid="{00000000-0005-0000-0000-0000EA2A0000}"/>
    <cellStyle name="Normal 47 2 2 2 3 2 3 3 3" xfId="26084" xr:uid="{00000000-0005-0000-0000-0000E7650000}"/>
    <cellStyle name="Normal 47 2 2 2 3 2 3 5" xfId="21071" xr:uid="{00000000-0005-0000-0000-000052520000}"/>
    <cellStyle name="Normal 47 2 2 2 3 2 4" xfId="12661" xr:uid="{00000000-0005-0000-0000-000078310000}"/>
    <cellStyle name="Normal 47 2 2 2 3 2 4 3" xfId="27759" xr:uid="{00000000-0005-0000-0000-0000726C0000}"/>
    <cellStyle name="Normal 47 2 2 2 3 2 5" xfId="7640" xr:uid="{00000000-0005-0000-0000-0000DB1D0000}"/>
    <cellStyle name="Normal 47 2 2 2 3 2 5 3" xfId="22742" xr:uid="{00000000-0005-0000-0000-0000D9580000}"/>
    <cellStyle name="Normal 47 2 2 2 3 2 7" xfId="17729" xr:uid="{00000000-0005-0000-0000-000044450000}"/>
    <cellStyle name="Normal 47 2 2 2 3 3" xfId="3422" xr:uid="{00000000-0005-0000-0000-0000610D0000}"/>
    <cellStyle name="Normal 47 2 2 2 3 3 2" xfId="13496" xr:uid="{00000000-0005-0000-0000-0000BB340000}"/>
    <cellStyle name="Normal 47 2 2 2 3 3 2 3" xfId="28594" xr:uid="{00000000-0005-0000-0000-0000B56F0000}"/>
    <cellStyle name="Normal 47 2 2 2 3 3 3" xfId="8476" xr:uid="{00000000-0005-0000-0000-00001F210000}"/>
    <cellStyle name="Normal 47 2 2 2 3 3 3 3" xfId="23577" xr:uid="{00000000-0005-0000-0000-00001C5C0000}"/>
    <cellStyle name="Normal 47 2 2 2 3 3 5" xfId="18564" xr:uid="{00000000-0005-0000-0000-000087480000}"/>
    <cellStyle name="Normal 47 2 2 2 3 4" xfId="5115" xr:uid="{00000000-0005-0000-0000-0000FE130000}"/>
    <cellStyle name="Normal 47 2 2 2 3 4 2" xfId="15167" xr:uid="{00000000-0005-0000-0000-0000423B0000}"/>
    <cellStyle name="Normal 47 2 2 2 3 4 2 3" xfId="30265" xr:uid="{00000000-0005-0000-0000-00003C760000}"/>
    <cellStyle name="Normal 47 2 2 2 3 4 3" xfId="10147" xr:uid="{00000000-0005-0000-0000-0000A6270000}"/>
    <cellStyle name="Normal 47 2 2 2 3 4 3 3" xfId="25248" xr:uid="{00000000-0005-0000-0000-0000A3620000}"/>
    <cellStyle name="Normal 47 2 2 2 3 4 5" xfId="20235" xr:uid="{00000000-0005-0000-0000-00000E4F0000}"/>
    <cellStyle name="Normal 47 2 2 2 3 5" xfId="11825" xr:uid="{00000000-0005-0000-0000-0000342E0000}"/>
    <cellStyle name="Normal 47 2 2 2 3 5 3" xfId="26923" xr:uid="{00000000-0005-0000-0000-00002E690000}"/>
    <cellStyle name="Normal 47 2 2 2 3 6" xfId="6804" xr:uid="{00000000-0005-0000-0000-0000971A0000}"/>
    <cellStyle name="Normal 47 2 2 2 3 6 3" xfId="21906" xr:uid="{00000000-0005-0000-0000-000095550000}"/>
    <cellStyle name="Normal 47 2 2 2 3 8" xfId="16893" xr:uid="{00000000-0005-0000-0000-000000420000}"/>
    <cellStyle name="Normal 47 2 2 2 4" xfId="2151" xr:uid="{00000000-0005-0000-0000-00006A080000}"/>
    <cellStyle name="Normal 47 2 2 2 4 2" xfId="3841" xr:uid="{00000000-0005-0000-0000-0000040F0000}"/>
    <cellStyle name="Normal 47 2 2 2 4 2 2" xfId="13914" xr:uid="{00000000-0005-0000-0000-00005D360000}"/>
    <cellStyle name="Normal 47 2 2 2 4 2 2 3" xfId="29012" xr:uid="{00000000-0005-0000-0000-000057710000}"/>
    <cellStyle name="Normal 47 2 2 2 4 2 3" xfId="8894" xr:uid="{00000000-0005-0000-0000-0000C1220000}"/>
    <cellStyle name="Normal 47 2 2 2 4 2 3 3" xfId="23995" xr:uid="{00000000-0005-0000-0000-0000BE5D0000}"/>
    <cellStyle name="Normal 47 2 2 2 4 2 5" xfId="18982" xr:uid="{00000000-0005-0000-0000-0000294A0000}"/>
    <cellStyle name="Normal 47 2 2 2 4 3" xfId="5533" xr:uid="{00000000-0005-0000-0000-0000A0150000}"/>
    <cellStyle name="Normal 47 2 2 2 4 3 2" xfId="15585" xr:uid="{00000000-0005-0000-0000-0000E43C0000}"/>
    <cellStyle name="Normal 47 2 2 2 4 3 2 3" xfId="30683" xr:uid="{00000000-0005-0000-0000-0000DE770000}"/>
    <cellStyle name="Normal 47 2 2 2 4 3 3" xfId="10565" xr:uid="{00000000-0005-0000-0000-000048290000}"/>
    <cellStyle name="Normal 47 2 2 2 4 3 3 3" xfId="25666" xr:uid="{00000000-0005-0000-0000-000045640000}"/>
    <cellStyle name="Normal 47 2 2 2 4 3 5" xfId="20653" xr:uid="{00000000-0005-0000-0000-0000B0500000}"/>
    <cellStyle name="Normal 47 2 2 2 4 4" xfId="12243" xr:uid="{00000000-0005-0000-0000-0000D62F0000}"/>
    <cellStyle name="Normal 47 2 2 2 4 4 3" xfId="27341" xr:uid="{00000000-0005-0000-0000-0000D06A0000}"/>
    <cellStyle name="Normal 47 2 2 2 4 5" xfId="7222" xr:uid="{00000000-0005-0000-0000-0000391C0000}"/>
    <cellStyle name="Normal 47 2 2 2 4 5 3" xfId="22324" xr:uid="{00000000-0005-0000-0000-000037570000}"/>
    <cellStyle name="Normal 47 2 2 2 4 7" xfId="17311" xr:uid="{00000000-0005-0000-0000-0000A2430000}"/>
    <cellStyle name="Normal 47 2 2 2 5" xfId="3004" xr:uid="{00000000-0005-0000-0000-0000BF0B0000}"/>
    <cellStyle name="Normal 47 2 2 2 5 2" xfId="13078" xr:uid="{00000000-0005-0000-0000-000019330000}"/>
    <cellStyle name="Normal 47 2 2 2 5 2 3" xfId="28176" xr:uid="{00000000-0005-0000-0000-0000136E0000}"/>
    <cellStyle name="Normal 47 2 2 2 5 3" xfId="8058" xr:uid="{00000000-0005-0000-0000-00007D1F0000}"/>
    <cellStyle name="Normal 47 2 2 2 5 3 3" xfId="23159" xr:uid="{00000000-0005-0000-0000-00007A5A0000}"/>
    <cellStyle name="Normal 47 2 2 2 5 5" xfId="18146" xr:uid="{00000000-0005-0000-0000-0000E5460000}"/>
    <cellStyle name="Normal 47 2 2 2 6" xfId="4697" xr:uid="{00000000-0005-0000-0000-00005C120000}"/>
    <cellStyle name="Normal 47 2 2 2 6 2" xfId="14749" xr:uid="{00000000-0005-0000-0000-0000A0390000}"/>
    <cellStyle name="Normal 47 2 2 2 6 2 3" xfId="29847" xr:uid="{00000000-0005-0000-0000-00009A740000}"/>
    <cellStyle name="Normal 47 2 2 2 6 3" xfId="9729" xr:uid="{00000000-0005-0000-0000-000004260000}"/>
    <cellStyle name="Normal 47 2 2 2 6 3 3" xfId="24830" xr:uid="{00000000-0005-0000-0000-000001610000}"/>
    <cellStyle name="Normal 47 2 2 2 6 5" xfId="19817" xr:uid="{00000000-0005-0000-0000-00006C4D0000}"/>
    <cellStyle name="Normal 47 2 2 2 7" xfId="11407" xr:uid="{00000000-0005-0000-0000-0000922C0000}"/>
    <cellStyle name="Normal 47 2 2 2 7 3" xfId="26505" xr:uid="{00000000-0005-0000-0000-00008C670000}"/>
    <cellStyle name="Normal 47 2 2 2 8" xfId="6386" xr:uid="{00000000-0005-0000-0000-0000F5180000}"/>
    <cellStyle name="Normal 47 2 2 2 8 3" xfId="21488" xr:uid="{00000000-0005-0000-0000-0000F3530000}"/>
    <cellStyle name="Normal 47 2 2 3" xfId="1413" xr:uid="{00000000-0005-0000-0000-000088050000}"/>
    <cellStyle name="Normal 47 2 2 3 2" xfId="1834" xr:uid="{00000000-0005-0000-0000-00002D070000}"/>
    <cellStyle name="Normal 47 2 2 3 2 2" xfId="2673" xr:uid="{00000000-0005-0000-0000-0000740A0000}"/>
    <cellStyle name="Normal 47 2 2 3 2 2 2" xfId="4363" xr:uid="{00000000-0005-0000-0000-00000E110000}"/>
    <cellStyle name="Normal 47 2 2 3 2 2 2 2" xfId="14436" xr:uid="{00000000-0005-0000-0000-000067380000}"/>
    <cellStyle name="Normal 47 2 2 3 2 2 2 2 3" xfId="29534" xr:uid="{00000000-0005-0000-0000-000061730000}"/>
    <cellStyle name="Normal 47 2 2 3 2 2 2 3" xfId="9416" xr:uid="{00000000-0005-0000-0000-0000CB240000}"/>
    <cellStyle name="Normal 47 2 2 3 2 2 2 3 3" xfId="24517" xr:uid="{00000000-0005-0000-0000-0000C85F0000}"/>
    <cellStyle name="Normal 47 2 2 3 2 2 2 5" xfId="19504" xr:uid="{00000000-0005-0000-0000-0000334C0000}"/>
    <cellStyle name="Normal 47 2 2 3 2 2 3" xfId="6055" xr:uid="{00000000-0005-0000-0000-0000AA170000}"/>
    <cellStyle name="Normal 47 2 2 3 2 2 3 2" xfId="16107" xr:uid="{00000000-0005-0000-0000-0000EE3E0000}"/>
    <cellStyle name="Normal 47 2 2 3 2 2 3 2 3" xfId="31205" xr:uid="{00000000-0005-0000-0000-0000E8790000}"/>
    <cellStyle name="Normal 47 2 2 3 2 2 3 3" xfId="11087" xr:uid="{00000000-0005-0000-0000-0000522B0000}"/>
    <cellStyle name="Normal 47 2 2 3 2 2 3 3 3" xfId="26188" xr:uid="{00000000-0005-0000-0000-00004F660000}"/>
    <cellStyle name="Normal 47 2 2 3 2 2 3 5" xfId="21175" xr:uid="{00000000-0005-0000-0000-0000BA520000}"/>
    <cellStyle name="Normal 47 2 2 3 2 2 4" xfId="12765" xr:uid="{00000000-0005-0000-0000-0000E0310000}"/>
    <cellStyle name="Normal 47 2 2 3 2 2 4 3" xfId="27863" xr:uid="{00000000-0005-0000-0000-0000DA6C0000}"/>
    <cellStyle name="Normal 47 2 2 3 2 2 5" xfId="7744" xr:uid="{00000000-0005-0000-0000-0000431E0000}"/>
    <cellStyle name="Normal 47 2 2 3 2 2 5 3" xfId="22846" xr:uid="{00000000-0005-0000-0000-000041590000}"/>
    <cellStyle name="Normal 47 2 2 3 2 2 7" xfId="17833" xr:uid="{00000000-0005-0000-0000-0000AC450000}"/>
    <cellStyle name="Normal 47 2 2 3 2 3" xfId="3526" xr:uid="{00000000-0005-0000-0000-0000C90D0000}"/>
    <cellStyle name="Normal 47 2 2 3 2 3 2" xfId="13600" xr:uid="{00000000-0005-0000-0000-000023350000}"/>
    <cellStyle name="Normal 47 2 2 3 2 3 2 3" xfId="28698" xr:uid="{00000000-0005-0000-0000-00001D700000}"/>
    <cellStyle name="Normal 47 2 2 3 2 3 3" xfId="8580" xr:uid="{00000000-0005-0000-0000-000087210000}"/>
    <cellStyle name="Normal 47 2 2 3 2 3 3 3" xfId="23681" xr:uid="{00000000-0005-0000-0000-0000845C0000}"/>
    <cellStyle name="Normal 47 2 2 3 2 3 5" xfId="18668" xr:uid="{00000000-0005-0000-0000-0000EF480000}"/>
    <cellStyle name="Normal 47 2 2 3 2 4" xfId="5219" xr:uid="{00000000-0005-0000-0000-000066140000}"/>
    <cellStyle name="Normal 47 2 2 3 2 4 2" xfId="15271" xr:uid="{00000000-0005-0000-0000-0000AA3B0000}"/>
    <cellStyle name="Normal 47 2 2 3 2 4 2 3" xfId="30369" xr:uid="{00000000-0005-0000-0000-0000A4760000}"/>
    <cellStyle name="Normal 47 2 2 3 2 4 3" xfId="10251" xr:uid="{00000000-0005-0000-0000-00000E280000}"/>
    <cellStyle name="Normal 47 2 2 3 2 4 3 3" xfId="25352" xr:uid="{00000000-0005-0000-0000-00000B630000}"/>
    <cellStyle name="Normal 47 2 2 3 2 4 5" xfId="20339" xr:uid="{00000000-0005-0000-0000-0000764F0000}"/>
    <cellStyle name="Normal 47 2 2 3 2 5" xfId="11929" xr:uid="{00000000-0005-0000-0000-00009C2E0000}"/>
    <cellStyle name="Normal 47 2 2 3 2 5 3" xfId="27027" xr:uid="{00000000-0005-0000-0000-000096690000}"/>
    <cellStyle name="Normal 47 2 2 3 2 6" xfId="6908" xr:uid="{00000000-0005-0000-0000-0000FF1A0000}"/>
    <cellStyle name="Normal 47 2 2 3 2 6 3" xfId="22010" xr:uid="{00000000-0005-0000-0000-0000FD550000}"/>
    <cellStyle name="Normal 47 2 2 3 2 8" xfId="16997" xr:uid="{00000000-0005-0000-0000-000068420000}"/>
    <cellStyle name="Normal 47 2 2 3 3" xfId="2255" xr:uid="{00000000-0005-0000-0000-0000D2080000}"/>
    <cellStyle name="Normal 47 2 2 3 3 2" xfId="3945" xr:uid="{00000000-0005-0000-0000-00006C0F0000}"/>
    <cellStyle name="Normal 47 2 2 3 3 2 2" xfId="14018" xr:uid="{00000000-0005-0000-0000-0000C5360000}"/>
    <cellStyle name="Normal 47 2 2 3 3 2 2 3" xfId="29116" xr:uid="{00000000-0005-0000-0000-0000BF710000}"/>
    <cellStyle name="Normal 47 2 2 3 3 2 3" xfId="8998" xr:uid="{00000000-0005-0000-0000-000029230000}"/>
    <cellStyle name="Normal 47 2 2 3 3 2 3 3" xfId="24099" xr:uid="{00000000-0005-0000-0000-0000265E0000}"/>
    <cellStyle name="Normal 47 2 2 3 3 2 5" xfId="19086" xr:uid="{00000000-0005-0000-0000-0000914A0000}"/>
    <cellStyle name="Normal 47 2 2 3 3 3" xfId="5637" xr:uid="{00000000-0005-0000-0000-000008160000}"/>
    <cellStyle name="Normal 47 2 2 3 3 3 2" xfId="15689" xr:uid="{00000000-0005-0000-0000-00004C3D0000}"/>
    <cellStyle name="Normal 47 2 2 3 3 3 2 3" xfId="30787" xr:uid="{00000000-0005-0000-0000-000046780000}"/>
    <cellStyle name="Normal 47 2 2 3 3 3 3" xfId="10669" xr:uid="{00000000-0005-0000-0000-0000B0290000}"/>
    <cellStyle name="Normal 47 2 2 3 3 3 3 3" xfId="25770" xr:uid="{00000000-0005-0000-0000-0000AD640000}"/>
    <cellStyle name="Normal 47 2 2 3 3 3 5" xfId="20757" xr:uid="{00000000-0005-0000-0000-000018510000}"/>
    <cellStyle name="Normal 47 2 2 3 3 4" xfId="12347" xr:uid="{00000000-0005-0000-0000-00003E300000}"/>
    <cellStyle name="Normal 47 2 2 3 3 4 3" xfId="27445" xr:uid="{00000000-0005-0000-0000-0000386B0000}"/>
    <cellStyle name="Normal 47 2 2 3 3 5" xfId="7326" xr:uid="{00000000-0005-0000-0000-0000A11C0000}"/>
    <cellStyle name="Normal 47 2 2 3 3 5 3" xfId="22428" xr:uid="{00000000-0005-0000-0000-00009F570000}"/>
    <cellStyle name="Normal 47 2 2 3 3 7" xfId="17415" xr:uid="{00000000-0005-0000-0000-00000A440000}"/>
    <cellStyle name="Normal 47 2 2 3 4" xfId="3108" xr:uid="{00000000-0005-0000-0000-0000270C0000}"/>
    <cellStyle name="Normal 47 2 2 3 4 2" xfId="13182" xr:uid="{00000000-0005-0000-0000-000081330000}"/>
    <cellStyle name="Normal 47 2 2 3 4 2 3" xfId="28280" xr:uid="{00000000-0005-0000-0000-00007B6E0000}"/>
    <cellStyle name="Normal 47 2 2 3 4 3" xfId="8162" xr:uid="{00000000-0005-0000-0000-0000E51F0000}"/>
    <cellStyle name="Normal 47 2 2 3 4 3 3" xfId="23263" xr:uid="{00000000-0005-0000-0000-0000E25A0000}"/>
    <cellStyle name="Normal 47 2 2 3 4 5" xfId="18250" xr:uid="{00000000-0005-0000-0000-00004D470000}"/>
    <cellStyle name="Normal 47 2 2 3 5" xfId="4801" xr:uid="{00000000-0005-0000-0000-0000C4120000}"/>
    <cellStyle name="Normal 47 2 2 3 5 2" xfId="14853" xr:uid="{00000000-0005-0000-0000-0000083A0000}"/>
    <cellStyle name="Normal 47 2 2 3 5 2 3" xfId="29951" xr:uid="{00000000-0005-0000-0000-000002750000}"/>
    <cellStyle name="Normal 47 2 2 3 5 3" xfId="9833" xr:uid="{00000000-0005-0000-0000-00006C260000}"/>
    <cellStyle name="Normal 47 2 2 3 5 3 3" xfId="24934" xr:uid="{00000000-0005-0000-0000-000069610000}"/>
    <cellStyle name="Normal 47 2 2 3 5 5" xfId="19921" xr:uid="{00000000-0005-0000-0000-0000D44D0000}"/>
    <cellStyle name="Normal 47 2 2 3 6" xfId="11511" xr:uid="{00000000-0005-0000-0000-0000FA2C0000}"/>
    <cellStyle name="Normal 47 2 2 3 6 3" xfId="26609" xr:uid="{00000000-0005-0000-0000-0000F4670000}"/>
    <cellStyle name="Normal 47 2 2 3 7" xfId="6490" xr:uid="{00000000-0005-0000-0000-00005D190000}"/>
    <cellStyle name="Normal 47 2 2 3 7 3" xfId="21592" xr:uid="{00000000-0005-0000-0000-00005B540000}"/>
    <cellStyle name="Normal 47 2 2 3 9" xfId="16579" xr:uid="{00000000-0005-0000-0000-0000C6400000}"/>
    <cellStyle name="Normal 47 2 2 4" xfId="1626" xr:uid="{00000000-0005-0000-0000-00005D060000}"/>
    <cellStyle name="Normal 47 2 2 4 2" xfId="2465" xr:uid="{00000000-0005-0000-0000-0000A4090000}"/>
    <cellStyle name="Normal 47 2 2 4 2 2" xfId="4155" xr:uid="{00000000-0005-0000-0000-00003E100000}"/>
    <cellStyle name="Normal 47 2 2 4 2 2 2" xfId="14228" xr:uid="{00000000-0005-0000-0000-000097370000}"/>
    <cellStyle name="Normal 47 2 2 4 2 2 2 3" xfId="29326" xr:uid="{00000000-0005-0000-0000-000091720000}"/>
    <cellStyle name="Normal 47 2 2 4 2 2 3" xfId="9208" xr:uid="{00000000-0005-0000-0000-0000FB230000}"/>
    <cellStyle name="Normal 47 2 2 4 2 2 3 3" xfId="24309" xr:uid="{00000000-0005-0000-0000-0000F85E0000}"/>
    <cellStyle name="Normal 47 2 2 4 2 2 5" xfId="19296" xr:uid="{00000000-0005-0000-0000-0000634B0000}"/>
    <cellStyle name="Normal 47 2 2 4 2 3" xfId="5847" xr:uid="{00000000-0005-0000-0000-0000DA160000}"/>
    <cellStyle name="Normal 47 2 2 4 2 3 2" xfId="15899" xr:uid="{00000000-0005-0000-0000-00001E3E0000}"/>
    <cellStyle name="Normal 47 2 2 4 2 3 2 3" xfId="30997" xr:uid="{00000000-0005-0000-0000-000018790000}"/>
    <cellStyle name="Normal 47 2 2 4 2 3 3" xfId="10879" xr:uid="{00000000-0005-0000-0000-0000822A0000}"/>
    <cellStyle name="Normal 47 2 2 4 2 3 3 3" xfId="25980" xr:uid="{00000000-0005-0000-0000-00007F650000}"/>
    <cellStyle name="Normal 47 2 2 4 2 3 5" xfId="20967" xr:uid="{00000000-0005-0000-0000-0000EA510000}"/>
    <cellStyle name="Normal 47 2 2 4 2 4" xfId="12557" xr:uid="{00000000-0005-0000-0000-000010310000}"/>
    <cellStyle name="Normal 47 2 2 4 2 4 3" xfId="27655" xr:uid="{00000000-0005-0000-0000-00000A6C0000}"/>
    <cellStyle name="Normal 47 2 2 4 2 5" xfId="7536" xr:uid="{00000000-0005-0000-0000-0000731D0000}"/>
    <cellStyle name="Normal 47 2 2 4 2 5 3" xfId="22638" xr:uid="{00000000-0005-0000-0000-000071580000}"/>
    <cellStyle name="Normal 47 2 2 4 2 7" xfId="17625" xr:uid="{00000000-0005-0000-0000-0000DC440000}"/>
    <cellStyle name="Normal 47 2 2 4 3" xfId="3318" xr:uid="{00000000-0005-0000-0000-0000F90C0000}"/>
    <cellStyle name="Normal 47 2 2 4 3 2" xfId="13392" xr:uid="{00000000-0005-0000-0000-000053340000}"/>
    <cellStyle name="Normal 47 2 2 4 3 2 3" xfId="28490" xr:uid="{00000000-0005-0000-0000-00004D6F0000}"/>
    <cellStyle name="Normal 47 2 2 4 3 3" xfId="8372" xr:uid="{00000000-0005-0000-0000-0000B7200000}"/>
    <cellStyle name="Normal 47 2 2 4 3 3 3" xfId="23473" xr:uid="{00000000-0005-0000-0000-0000B45B0000}"/>
    <cellStyle name="Normal 47 2 2 4 3 5" xfId="18460" xr:uid="{00000000-0005-0000-0000-00001F480000}"/>
    <cellStyle name="Normal 47 2 2 4 4" xfId="5011" xr:uid="{00000000-0005-0000-0000-000096130000}"/>
    <cellStyle name="Normal 47 2 2 4 4 2" xfId="15063" xr:uid="{00000000-0005-0000-0000-0000DA3A0000}"/>
    <cellStyle name="Normal 47 2 2 4 4 2 3" xfId="30161" xr:uid="{00000000-0005-0000-0000-0000D4750000}"/>
    <cellStyle name="Normal 47 2 2 4 4 3" xfId="10043" xr:uid="{00000000-0005-0000-0000-00003E270000}"/>
    <cellStyle name="Normal 47 2 2 4 4 3 3" xfId="25144" xr:uid="{00000000-0005-0000-0000-00003B620000}"/>
    <cellStyle name="Normal 47 2 2 4 4 5" xfId="20131" xr:uid="{00000000-0005-0000-0000-0000A64E0000}"/>
    <cellStyle name="Normal 47 2 2 4 5" xfId="11721" xr:uid="{00000000-0005-0000-0000-0000CC2D0000}"/>
    <cellStyle name="Normal 47 2 2 4 5 3" xfId="26819" xr:uid="{00000000-0005-0000-0000-0000C6680000}"/>
    <cellStyle name="Normal 47 2 2 4 6" xfId="6700" xr:uid="{00000000-0005-0000-0000-00002F1A0000}"/>
    <cellStyle name="Normal 47 2 2 4 6 3" xfId="21802" xr:uid="{00000000-0005-0000-0000-00002D550000}"/>
    <cellStyle name="Normal 47 2 2 4 8" xfId="16789" xr:uid="{00000000-0005-0000-0000-000098410000}"/>
    <cellStyle name="Normal 47 2 2 5" xfId="2047" xr:uid="{00000000-0005-0000-0000-000002080000}"/>
    <cellStyle name="Normal 47 2 2 5 2" xfId="3737" xr:uid="{00000000-0005-0000-0000-00009C0E0000}"/>
    <cellStyle name="Normal 47 2 2 5 2 2" xfId="13810" xr:uid="{00000000-0005-0000-0000-0000F5350000}"/>
    <cellStyle name="Normal 47 2 2 5 2 2 3" xfId="28908" xr:uid="{00000000-0005-0000-0000-0000EF700000}"/>
    <cellStyle name="Normal 47 2 2 5 2 3" xfId="8790" xr:uid="{00000000-0005-0000-0000-000059220000}"/>
    <cellStyle name="Normal 47 2 2 5 2 3 3" xfId="23891" xr:uid="{00000000-0005-0000-0000-0000565D0000}"/>
    <cellStyle name="Normal 47 2 2 5 2 5" xfId="18878" xr:uid="{00000000-0005-0000-0000-0000C1490000}"/>
    <cellStyle name="Normal 47 2 2 5 3" xfId="5429" xr:uid="{00000000-0005-0000-0000-000038150000}"/>
    <cellStyle name="Normal 47 2 2 5 3 2" xfId="15481" xr:uid="{00000000-0005-0000-0000-00007C3C0000}"/>
    <cellStyle name="Normal 47 2 2 5 3 2 3" xfId="30579" xr:uid="{00000000-0005-0000-0000-000076770000}"/>
    <cellStyle name="Normal 47 2 2 5 3 3" xfId="10461" xr:uid="{00000000-0005-0000-0000-0000E0280000}"/>
    <cellStyle name="Normal 47 2 2 5 3 3 3" xfId="25562" xr:uid="{00000000-0005-0000-0000-0000DD630000}"/>
    <cellStyle name="Normal 47 2 2 5 3 5" xfId="20549" xr:uid="{00000000-0005-0000-0000-000048500000}"/>
    <cellStyle name="Normal 47 2 2 5 4" xfId="12139" xr:uid="{00000000-0005-0000-0000-00006E2F0000}"/>
    <cellStyle name="Normal 47 2 2 5 4 3" xfId="27237" xr:uid="{00000000-0005-0000-0000-0000686A0000}"/>
    <cellStyle name="Normal 47 2 2 5 5" xfId="7118" xr:uid="{00000000-0005-0000-0000-0000D11B0000}"/>
    <cellStyle name="Normal 47 2 2 5 5 3" xfId="22220" xr:uid="{00000000-0005-0000-0000-0000CF560000}"/>
    <cellStyle name="Normal 47 2 2 5 7" xfId="17207" xr:uid="{00000000-0005-0000-0000-00003A430000}"/>
    <cellStyle name="Normal 47 2 2 6" xfId="2900" xr:uid="{00000000-0005-0000-0000-0000570B0000}"/>
    <cellStyle name="Normal 47 2 2 6 2" xfId="12974" xr:uid="{00000000-0005-0000-0000-0000B1320000}"/>
    <cellStyle name="Normal 47 2 2 6 2 3" xfId="28072" xr:uid="{00000000-0005-0000-0000-0000AB6D0000}"/>
    <cellStyle name="Normal 47 2 2 6 3" xfId="7954" xr:uid="{00000000-0005-0000-0000-0000151F0000}"/>
    <cellStyle name="Normal 47 2 2 6 3 3" xfId="23055" xr:uid="{00000000-0005-0000-0000-0000125A0000}"/>
    <cellStyle name="Normal 47 2 2 6 5" xfId="18042" xr:uid="{00000000-0005-0000-0000-00007D460000}"/>
    <cellStyle name="Normal 47 2 2 7" xfId="4593" xr:uid="{00000000-0005-0000-0000-0000F4110000}"/>
    <cellStyle name="Normal 47 2 2 7 2" xfId="14645" xr:uid="{00000000-0005-0000-0000-000038390000}"/>
    <cellStyle name="Normal 47 2 2 7 2 3" xfId="29743" xr:uid="{00000000-0005-0000-0000-000032740000}"/>
    <cellStyle name="Normal 47 2 2 7 3" xfId="9625" xr:uid="{00000000-0005-0000-0000-00009C250000}"/>
    <cellStyle name="Normal 47 2 2 7 3 3" xfId="24726" xr:uid="{00000000-0005-0000-0000-000099600000}"/>
    <cellStyle name="Normal 47 2 2 7 5" xfId="19713" xr:uid="{00000000-0005-0000-0000-0000044D0000}"/>
    <cellStyle name="Normal 47 2 2 8" xfId="11303" xr:uid="{00000000-0005-0000-0000-00002A2C0000}"/>
    <cellStyle name="Normal 47 2 2 8 3" xfId="26401" xr:uid="{00000000-0005-0000-0000-000024670000}"/>
    <cellStyle name="Normal 47 2 2 9" xfId="6282" xr:uid="{00000000-0005-0000-0000-00008D180000}"/>
    <cellStyle name="Normal 47 2 2 9 3" xfId="21384" xr:uid="{00000000-0005-0000-0000-00008B530000}"/>
    <cellStyle name="Normal 47 2 3" xfId="1246" xr:uid="{00000000-0005-0000-0000-0000E1040000}"/>
    <cellStyle name="Normal 47 2 3 10" xfId="16423" xr:uid="{00000000-0005-0000-0000-00002A400000}"/>
    <cellStyle name="Normal 47 2 3 2" xfId="1465" xr:uid="{00000000-0005-0000-0000-0000BC050000}"/>
    <cellStyle name="Normal 47 2 3 2 2" xfId="1886" xr:uid="{00000000-0005-0000-0000-000061070000}"/>
    <cellStyle name="Normal 47 2 3 2 2 2" xfId="2725" xr:uid="{00000000-0005-0000-0000-0000A80A0000}"/>
    <cellStyle name="Normal 47 2 3 2 2 2 2" xfId="4415" xr:uid="{00000000-0005-0000-0000-000042110000}"/>
    <cellStyle name="Normal 47 2 3 2 2 2 2 2" xfId="14488" xr:uid="{00000000-0005-0000-0000-00009B380000}"/>
    <cellStyle name="Normal 47 2 3 2 2 2 2 2 3" xfId="29586" xr:uid="{00000000-0005-0000-0000-000095730000}"/>
    <cellStyle name="Normal 47 2 3 2 2 2 2 3" xfId="9468" xr:uid="{00000000-0005-0000-0000-0000FF240000}"/>
    <cellStyle name="Normal 47 2 3 2 2 2 2 3 3" xfId="24569" xr:uid="{00000000-0005-0000-0000-0000FC5F0000}"/>
    <cellStyle name="Normal 47 2 3 2 2 2 2 5" xfId="19556" xr:uid="{00000000-0005-0000-0000-0000674C0000}"/>
    <cellStyle name="Normal 47 2 3 2 2 2 3" xfId="6107" xr:uid="{00000000-0005-0000-0000-0000DE170000}"/>
    <cellStyle name="Normal 47 2 3 2 2 2 3 2" xfId="16159" xr:uid="{00000000-0005-0000-0000-0000223F0000}"/>
    <cellStyle name="Normal 47 2 3 2 2 2 3 2 3" xfId="31257" xr:uid="{00000000-0005-0000-0000-00001C7A0000}"/>
    <cellStyle name="Normal 47 2 3 2 2 2 3 3" xfId="11139" xr:uid="{00000000-0005-0000-0000-0000862B0000}"/>
    <cellStyle name="Normal 47 2 3 2 2 2 3 3 3" xfId="26240" xr:uid="{00000000-0005-0000-0000-000083660000}"/>
    <cellStyle name="Normal 47 2 3 2 2 2 3 5" xfId="21227" xr:uid="{00000000-0005-0000-0000-0000EE520000}"/>
    <cellStyle name="Normal 47 2 3 2 2 2 4" xfId="12817" xr:uid="{00000000-0005-0000-0000-000014320000}"/>
    <cellStyle name="Normal 47 2 3 2 2 2 4 3" xfId="27915" xr:uid="{00000000-0005-0000-0000-00000E6D0000}"/>
    <cellStyle name="Normal 47 2 3 2 2 2 5" xfId="7796" xr:uid="{00000000-0005-0000-0000-0000771E0000}"/>
    <cellStyle name="Normal 47 2 3 2 2 2 5 3" xfId="22898" xr:uid="{00000000-0005-0000-0000-000075590000}"/>
    <cellStyle name="Normal 47 2 3 2 2 2 7" xfId="17885" xr:uid="{00000000-0005-0000-0000-0000E0450000}"/>
    <cellStyle name="Normal 47 2 3 2 2 3" xfId="3578" xr:uid="{00000000-0005-0000-0000-0000FD0D0000}"/>
    <cellStyle name="Normal 47 2 3 2 2 3 2" xfId="13652" xr:uid="{00000000-0005-0000-0000-000057350000}"/>
    <cellStyle name="Normal 47 2 3 2 2 3 2 3" xfId="28750" xr:uid="{00000000-0005-0000-0000-000051700000}"/>
    <cellStyle name="Normal 47 2 3 2 2 3 3" xfId="8632" xr:uid="{00000000-0005-0000-0000-0000BB210000}"/>
    <cellStyle name="Normal 47 2 3 2 2 3 3 3" xfId="23733" xr:uid="{00000000-0005-0000-0000-0000B85C0000}"/>
    <cellStyle name="Normal 47 2 3 2 2 3 5" xfId="18720" xr:uid="{00000000-0005-0000-0000-000023490000}"/>
    <cellStyle name="Normal 47 2 3 2 2 4" xfId="5271" xr:uid="{00000000-0005-0000-0000-00009A140000}"/>
    <cellStyle name="Normal 47 2 3 2 2 4 2" xfId="15323" xr:uid="{00000000-0005-0000-0000-0000DE3B0000}"/>
    <cellStyle name="Normal 47 2 3 2 2 4 2 3" xfId="30421" xr:uid="{00000000-0005-0000-0000-0000D8760000}"/>
    <cellStyle name="Normal 47 2 3 2 2 4 3" xfId="10303" xr:uid="{00000000-0005-0000-0000-000042280000}"/>
    <cellStyle name="Normal 47 2 3 2 2 4 3 3" xfId="25404" xr:uid="{00000000-0005-0000-0000-00003F630000}"/>
    <cellStyle name="Normal 47 2 3 2 2 4 5" xfId="20391" xr:uid="{00000000-0005-0000-0000-0000AA4F0000}"/>
    <cellStyle name="Normal 47 2 3 2 2 5" xfId="11981" xr:uid="{00000000-0005-0000-0000-0000D02E0000}"/>
    <cellStyle name="Normal 47 2 3 2 2 5 3" xfId="27079" xr:uid="{00000000-0005-0000-0000-0000CA690000}"/>
    <cellStyle name="Normal 47 2 3 2 2 6" xfId="6960" xr:uid="{00000000-0005-0000-0000-0000331B0000}"/>
    <cellStyle name="Normal 47 2 3 2 2 6 3" xfId="22062" xr:uid="{00000000-0005-0000-0000-000031560000}"/>
    <cellStyle name="Normal 47 2 3 2 2 8" xfId="17049" xr:uid="{00000000-0005-0000-0000-00009C420000}"/>
    <cellStyle name="Normal 47 2 3 2 3" xfId="2307" xr:uid="{00000000-0005-0000-0000-000006090000}"/>
    <cellStyle name="Normal 47 2 3 2 3 2" xfId="3997" xr:uid="{00000000-0005-0000-0000-0000A00F0000}"/>
    <cellStyle name="Normal 47 2 3 2 3 2 2" xfId="14070" xr:uid="{00000000-0005-0000-0000-0000F9360000}"/>
    <cellStyle name="Normal 47 2 3 2 3 2 2 3" xfId="29168" xr:uid="{00000000-0005-0000-0000-0000F3710000}"/>
    <cellStyle name="Normal 47 2 3 2 3 2 3" xfId="9050" xr:uid="{00000000-0005-0000-0000-00005D230000}"/>
    <cellStyle name="Normal 47 2 3 2 3 2 3 3" xfId="24151" xr:uid="{00000000-0005-0000-0000-00005A5E0000}"/>
    <cellStyle name="Normal 47 2 3 2 3 2 5" xfId="19138" xr:uid="{00000000-0005-0000-0000-0000C54A0000}"/>
    <cellStyle name="Normal 47 2 3 2 3 3" xfId="5689" xr:uid="{00000000-0005-0000-0000-00003C160000}"/>
    <cellStyle name="Normal 47 2 3 2 3 3 2" xfId="15741" xr:uid="{00000000-0005-0000-0000-0000803D0000}"/>
    <cellStyle name="Normal 47 2 3 2 3 3 2 3" xfId="30839" xr:uid="{00000000-0005-0000-0000-00007A780000}"/>
    <cellStyle name="Normal 47 2 3 2 3 3 3" xfId="10721" xr:uid="{00000000-0005-0000-0000-0000E4290000}"/>
    <cellStyle name="Normal 47 2 3 2 3 3 3 3" xfId="25822" xr:uid="{00000000-0005-0000-0000-0000E1640000}"/>
    <cellStyle name="Normal 47 2 3 2 3 3 5" xfId="20809" xr:uid="{00000000-0005-0000-0000-00004C510000}"/>
    <cellStyle name="Normal 47 2 3 2 3 4" xfId="12399" xr:uid="{00000000-0005-0000-0000-000072300000}"/>
    <cellStyle name="Normal 47 2 3 2 3 4 3" xfId="27497" xr:uid="{00000000-0005-0000-0000-00006C6B0000}"/>
    <cellStyle name="Normal 47 2 3 2 3 5" xfId="7378" xr:uid="{00000000-0005-0000-0000-0000D51C0000}"/>
    <cellStyle name="Normal 47 2 3 2 3 5 3" xfId="22480" xr:uid="{00000000-0005-0000-0000-0000D3570000}"/>
    <cellStyle name="Normal 47 2 3 2 3 7" xfId="17467" xr:uid="{00000000-0005-0000-0000-00003E440000}"/>
    <cellStyle name="Normal 47 2 3 2 4" xfId="3160" xr:uid="{00000000-0005-0000-0000-00005B0C0000}"/>
    <cellStyle name="Normal 47 2 3 2 4 2" xfId="13234" xr:uid="{00000000-0005-0000-0000-0000B5330000}"/>
    <cellStyle name="Normal 47 2 3 2 4 2 3" xfId="28332" xr:uid="{00000000-0005-0000-0000-0000AF6E0000}"/>
    <cellStyle name="Normal 47 2 3 2 4 3" xfId="8214" xr:uid="{00000000-0005-0000-0000-000019200000}"/>
    <cellStyle name="Normal 47 2 3 2 4 3 3" xfId="23315" xr:uid="{00000000-0005-0000-0000-0000165B0000}"/>
    <cellStyle name="Normal 47 2 3 2 4 5" xfId="18302" xr:uid="{00000000-0005-0000-0000-000081470000}"/>
    <cellStyle name="Normal 47 2 3 2 5" xfId="4853" xr:uid="{00000000-0005-0000-0000-0000F8120000}"/>
    <cellStyle name="Normal 47 2 3 2 5 2" xfId="14905" xr:uid="{00000000-0005-0000-0000-00003C3A0000}"/>
    <cellStyle name="Normal 47 2 3 2 5 2 3" xfId="30003" xr:uid="{00000000-0005-0000-0000-000036750000}"/>
    <cellStyle name="Normal 47 2 3 2 5 3" xfId="9885" xr:uid="{00000000-0005-0000-0000-0000A0260000}"/>
    <cellStyle name="Normal 47 2 3 2 5 3 3" xfId="24986" xr:uid="{00000000-0005-0000-0000-00009D610000}"/>
    <cellStyle name="Normal 47 2 3 2 5 5" xfId="19973" xr:uid="{00000000-0005-0000-0000-0000084E0000}"/>
    <cellStyle name="Normal 47 2 3 2 6" xfId="11563" xr:uid="{00000000-0005-0000-0000-00002E2D0000}"/>
    <cellStyle name="Normal 47 2 3 2 6 3" xfId="26661" xr:uid="{00000000-0005-0000-0000-000028680000}"/>
    <cellStyle name="Normal 47 2 3 2 7" xfId="6542" xr:uid="{00000000-0005-0000-0000-000091190000}"/>
    <cellStyle name="Normal 47 2 3 2 7 3" xfId="21644" xr:uid="{00000000-0005-0000-0000-00008F540000}"/>
    <cellStyle name="Normal 47 2 3 2 9" xfId="16631" xr:uid="{00000000-0005-0000-0000-0000FA400000}"/>
    <cellStyle name="Normal 47 2 3 3" xfId="1678" xr:uid="{00000000-0005-0000-0000-000091060000}"/>
    <cellStyle name="Normal 47 2 3 3 2" xfId="2517" xr:uid="{00000000-0005-0000-0000-0000D8090000}"/>
    <cellStyle name="Normal 47 2 3 3 2 2" xfId="4207" xr:uid="{00000000-0005-0000-0000-000072100000}"/>
    <cellStyle name="Normal 47 2 3 3 2 2 2" xfId="14280" xr:uid="{00000000-0005-0000-0000-0000CB370000}"/>
    <cellStyle name="Normal 47 2 3 3 2 2 2 3" xfId="29378" xr:uid="{00000000-0005-0000-0000-0000C5720000}"/>
    <cellStyle name="Normal 47 2 3 3 2 2 3" xfId="9260" xr:uid="{00000000-0005-0000-0000-00002F240000}"/>
    <cellStyle name="Normal 47 2 3 3 2 2 3 3" xfId="24361" xr:uid="{00000000-0005-0000-0000-00002C5F0000}"/>
    <cellStyle name="Normal 47 2 3 3 2 2 5" xfId="19348" xr:uid="{00000000-0005-0000-0000-0000974B0000}"/>
    <cellStyle name="Normal 47 2 3 3 2 3" xfId="5899" xr:uid="{00000000-0005-0000-0000-00000E170000}"/>
    <cellStyle name="Normal 47 2 3 3 2 3 2" xfId="15951" xr:uid="{00000000-0005-0000-0000-0000523E0000}"/>
    <cellStyle name="Normal 47 2 3 3 2 3 2 3" xfId="31049" xr:uid="{00000000-0005-0000-0000-00004C790000}"/>
    <cellStyle name="Normal 47 2 3 3 2 3 3" xfId="10931" xr:uid="{00000000-0005-0000-0000-0000B62A0000}"/>
    <cellStyle name="Normal 47 2 3 3 2 3 3 3" xfId="26032" xr:uid="{00000000-0005-0000-0000-0000B3650000}"/>
    <cellStyle name="Normal 47 2 3 3 2 3 5" xfId="21019" xr:uid="{00000000-0005-0000-0000-00001E520000}"/>
    <cellStyle name="Normal 47 2 3 3 2 4" xfId="12609" xr:uid="{00000000-0005-0000-0000-000044310000}"/>
    <cellStyle name="Normal 47 2 3 3 2 4 3" xfId="27707" xr:uid="{00000000-0005-0000-0000-00003E6C0000}"/>
    <cellStyle name="Normal 47 2 3 3 2 5" xfId="7588" xr:uid="{00000000-0005-0000-0000-0000A71D0000}"/>
    <cellStyle name="Normal 47 2 3 3 2 5 3" xfId="22690" xr:uid="{00000000-0005-0000-0000-0000A5580000}"/>
    <cellStyle name="Normal 47 2 3 3 2 7" xfId="17677" xr:uid="{00000000-0005-0000-0000-000010450000}"/>
    <cellStyle name="Normal 47 2 3 3 3" xfId="3370" xr:uid="{00000000-0005-0000-0000-00002D0D0000}"/>
    <cellStyle name="Normal 47 2 3 3 3 2" xfId="13444" xr:uid="{00000000-0005-0000-0000-000087340000}"/>
    <cellStyle name="Normal 47 2 3 3 3 2 3" xfId="28542" xr:uid="{00000000-0005-0000-0000-0000816F0000}"/>
    <cellStyle name="Normal 47 2 3 3 3 3" xfId="8424" xr:uid="{00000000-0005-0000-0000-0000EB200000}"/>
    <cellStyle name="Normal 47 2 3 3 3 3 3" xfId="23525" xr:uid="{00000000-0005-0000-0000-0000E85B0000}"/>
    <cellStyle name="Normal 47 2 3 3 3 5" xfId="18512" xr:uid="{00000000-0005-0000-0000-000053480000}"/>
    <cellStyle name="Normal 47 2 3 3 4" xfId="5063" xr:uid="{00000000-0005-0000-0000-0000CA130000}"/>
    <cellStyle name="Normal 47 2 3 3 4 2" xfId="15115" xr:uid="{00000000-0005-0000-0000-00000E3B0000}"/>
    <cellStyle name="Normal 47 2 3 3 4 2 3" xfId="30213" xr:uid="{00000000-0005-0000-0000-000008760000}"/>
    <cellStyle name="Normal 47 2 3 3 4 3" xfId="10095" xr:uid="{00000000-0005-0000-0000-000072270000}"/>
    <cellStyle name="Normal 47 2 3 3 4 3 3" xfId="25196" xr:uid="{00000000-0005-0000-0000-00006F620000}"/>
    <cellStyle name="Normal 47 2 3 3 4 5" xfId="20183" xr:uid="{00000000-0005-0000-0000-0000DA4E0000}"/>
    <cellStyle name="Normal 47 2 3 3 5" xfId="11773" xr:uid="{00000000-0005-0000-0000-0000002E0000}"/>
    <cellStyle name="Normal 47 2 3 3 5 3" xfId="26871" xr:uid="{00000000-0005-0000-0000-0000FA680000}"/>
    <cellStyle name="Normal 47 2 3 3 6" xfId="6752" xr:uid="{00000000-0005-0000-0000-0000631A0000}"/>
    <cellStyle name="Normal 47 2 3 3 6 3" xfId="21854" xr:uid="{00000000-0005-0000-0000-000061550000}"/>
    <cellStyle name="Normal 47 2 3 3 8" xfId="16841" xr:uid="{00000000-0005-0000-0000-0000CC410000}"/>
    <cellStyle name="Normal 47 2 3 4" xfId="2099" xr:uid="{00000000-0005-0000-0000-000036080000}"/>
    <cellStyle name="Normal 47 2 3 4 2" xfId="3789" xr:uid="{00000000-0005-0000-0000-0000D00E0000}"/>
    <cellStyle name="Normal 47 2 3 4 2 2" xfId="13862" xr:uid="{00000000-0005-0000-0000-000029360000}"/>
    <cellStyle name="Normal 47 2 3 4 2 2 3" xfId="28960" xr:uid="{00000000-0005-0000-0000-000023710000}"/>
    <cellStyle name="Normal 47 2 3 4 2 3" xfId="8842" xr:uid="{00000000-0005-0000-0000-00008D220000}"/>
    <cellStyle name="Normal 47 2 3 4 2 3 3" xfId="23943" xr:uid="{00000000-0005-0000-0000-00008A5D0000}"/>
    <cellStyle name="Normal 47 2 3 4 2 5" xfId="18930" xr:uid="{00000000-0005-0000-0000-0000F5490000}"/>
    <cellStyle name="Normal 47 2 3 4 3" xfId="5481" xr:uid="{00000000-0005-0000-0000-00006C150000}"/>
    <cellStyle name="Normal 47 2 3 4 3 2" xfId="15533" xr:uid="{00000000-0005-0000-0000-0000B03C0000}"/>
    <cellStyle name="Normal 47 2 3 4 3 2 3" xfId="30631" xr:uid="{00000000-0005-0000-0000-0000AA770000}"/>
    <cellStyle name="Normal 47 2 3 4 3 3" xfId="10513" xr:uid="{00000000-0005-0000-0000-000014290000}"/>
    <cellStyle name="Normal 47 2 3 4 3 3 3" xfId="25614" xr:uid="{00000000-0005-0000-0000-000011640000}"/>
    <cellStyle name="Normal 47 2 3 4 3 5" xfId="20601" xr:uid="{00000000-0005-0000-0000-00007C500000}"/>
    <cellStyle name="Normal 47 2 3 4 4" xfId="12191" xr:uid="{00000000-0005-0000-0000-0000A22F0000}"/>
    <cellStyle name="Normal 47 2 3 4 4 3" xfId="27289" xr:uid="{00000000-0005-0000-0000-00009C6A0000}"/>
    <cellStyle name="Normal 47 2 3 4 5" xfId="7170" xr:uid="{00000000-0005-0000-0000-0000051C0000}"/>
    <cellStyle name="Normal 47 2 3 4 5 3" xfId="22272" xr:uid="{00000000-0005-0000-0000-000003570000}"/>
    <cellStyle name="Normal 47 2 3 4 7" xfId="17259" xr:uid="{00000000-0005-0000-0000-00006E430000}"/>
    <cellStyle name="Normal 47 2 3 5" xfId="2952" xr:uid="{00000000-0005-0000-0000-00008B0B0000}"/>
    <cellStyle name="Normal 47 2 3 5 2" xfId="13026" xr:uid="{00000000-0005-0000-0000-0000E5320000}"/>
    <cellStyle name="Normal 47 2 3 5 2 3" xfId="28124" xr:uid="{00000000-0005-0000-0000-0000DF6D0000}"/>
    <cellStyle name="Normal 47 2 3 5 3" xfId="8006" xr:uid="{00000000-0005-0000-0000-0000491F0000}"/>
    <cellStyle name="Normal 47 2 3 5 3 3" xfId="23107" xr:uid="{00000000-0005-0000-0000-0000465A0000}"/>
    <cellStyle name="Normal 47 2 3 5 5" xfId="18094" xr:uid="{00000000-0005-0000-0000-0000B1460000}"/>
    <cellStyle name="Normal 47 2 3 6" xfId="4645" xr:uid="{00000000-0005-0000-0000-000028120000}"/>
    <cellStyle name="Normal 47 2 3 6 2" xfId="14697" xr:uid="{00000000-0005-0000-0000-00006C390000}"/>
    <cellStyle name="Normal 47 2 3 6 2 3" xfId="29795" xr:uid="{00000000-0005-0000-0000-000066740000}"/>
    <cellStyle name="Normal 47 2 3 6 3" xfId="9677" xr:uid="{00000000-0005-0000-0000-0000D0250000}"/>
    <cellStyle name="Normal 47 2 3 6 3 3" xfId="24778" xr:uid="{00000000-0005-0000-0000-0000CD600000}"/>
    <cellStyle name="Normal 47 2 3 6 5" xfId="19765" xr:uid="{00000000-0005-0000-0000-0000384D0000}"/>
    <cellStyle name="Normal 47 2 3 7" xfId="11355" xr:uid="{00000000-0005-0000-0000-00005E2C0000}"/>
    <cellStyle name="Normal 47 2 3 7 3" xfId="26453" xr:uid="{00000000-0005-0000-0000-000058670000}"/>
    <cellStyle name="Normal 47 2 3 8" xfId="6334" xr:uid="{00000000-0005-0000-0000-0000C1180000}"/>
    <cellStyle name="Normal 47 2 3 8 3" xfId="21436" xr:uid="{00000000-0005-0000-0000-0000BF530000}"/>
    <cellStyle name="Normal 47 2 4" xfId="1359" xr:uid="{00000000-0005-0000-0000-000052050000}"/>
    <cellStyle name="Normal 47 2 4 2" xfId="1782" xr:uid="{00000000-0005-0000-0000-0000F9060000}"/>
    <cellStyle name="Normal 47 2 4 2 2" xfId="2621" xr:uid="{00000000-0005-0000-0000-0000400A0000}"/>
    <cellStyle name="Normal 47 2 4 2 2 2" xfId="4311" xr:uid="{00000000-0005-0000-0000-0000DA100000}"/>
    <cellStyle name="Normal 47 2 4 2 2 2 2" xfId="14384" xr:uid="{00000000-0005-0000-0000-000033380000}"/>
    <cellStyle name="Normal 47 2 4 2 2 2 2 3" xfId="29482" xr:uid="{00000000-0005-0000-0000-00002D730000}"/>
    <cellStyle name="Normal 47 2 4 2 2 2 3" xfId="9364" xr:uid="{00000000-0005-0000-0000-000097240000}"/>
    <cellStyle name="Normal 47 2 4 2 2 2 3 3" xfId="24465" xr:uid="{00000000-0005-0000-0000-0000945F0000}"/>
    <cellStyle name="Normal 47 2 4 2 2 2 5" xfId="19452" xr:uid="{00000000-0005-0000-0000-0000FF4B0000}"/>
    <cellStyle name="Normal 47 2 4 2 2 3" xfId="6003" xr:uid="{00000000-0005-0000-0000-000076170000}"/>
    <cellStyle name="Normal 47 2 4 2 2 3 2" xfId="16055" xr:uid="{00000000-0005-0000-0000-0000BA3E0000}"/>
    <cellStyle name="Normal 47 2 4 2 2 3 2 3" xfId="31153" xr:uid="{00000000-0005-0000-0000-0000B4790000}"/>
    <cellStyle name="Normal 47 2 4 2 2 3 3" xfId="11035" xr:uid="{00000000-0005-0000-0000-00001E2B0000}"/>
    <cellStyle name="Normal 47 2 4 2 2 3 3 3" xfId="26136" xr:uid="{00000000-0005-0000-0000-00001B660000}"/>
    <cellStyle name="Normal 47 2 4 2 2 3 5" xfId="21123" xr:uid="{00000000-0005-0000-0000-000086520000}"/>
    <cellStyle name="Normal 47 2 4 2 2 4" xfId="12713" xr:uid="{00000000-0005-0000-0000-0000AC310000}"/>
    <cellStyle name="Normal 47 2 4 2 2 4 3" xfId="27811" xr:uid="{00000000-0005-0000-0000-0000A66C0000}"/>
    <cellStyle name="Normal 47 2 4 2 2 5" xfId="7692" xr:uid="{00000000-0005-0000-0000-00000F1E0000}"/>
    <cellStyle name="Normal 47 2 4 2 2 5 3" xfId="22794" xr:uid="{00000000-0005-0000-0000-00000D590000}"/>
    <cellStyle name="Normal 47 2 4 2 2 7" xfId="17781" xr:uid="{00000000-0005-0000-0000-000078450000}"/>
    <cellStyle name="Normal 47 2 4 2 3" xfId="3474" xr:uid="{00000000-0005-0000-0000-0000950D0000}"/>
    <cellStyle name="Normal 47 2 4 2 3 2" xfId="13548" xr:uid="{00000000-0005-0000-0000-0000EF340000}"/>
    <cellStyle name="Normal 47 2 4 2 3 2 3" xfId="28646" xr:uid="{00000000-0005-0000-0000-0000E96F0000}"/>
    <cellStyle name="Normal 47 2 4 2 3 3" xfId="8528" xr:uid="{00000000-0005-0000-0000-000053210000}"/>
    <cellStyle name="Normal 47 2 4 2 3 3 3" xfId="23629" xr:uid="{00000000-0005-0000-0000-0000505C0000}"/>
    <cellStyle name="Normal 47 2 4 2 3 5" xfId="18616" xr:uid="{00000000-0005-0000-0000-0000BB480000}"/>
    <cellStyle name="Normal 47 2 4 2 4" xfId="5167" xr:uid="{00000000-0005-0000-0000-000032140000}"/>
    <cellStyle name="Normal 47 2 4 2 4 2" xfId="15219" xr:uid="{00000000-0005-0000-0000-0000763B0000}"/>
    <cellStyle name="Normal 47 2 4 2 4 2 3" xfId="30317" xr:uid="{00000000-0005-0000-0000-000070760000}"/>
    <cellStyle name="Normal 47 2 4 2 4 3" xfId="10199" xr:uid="{00000000-0005-0000-0000-0000DA270000}"/>
    <cellStyle name="Normal 47 2 4 2 4 3 3" xfId="25300" xr:uid="{00000000-0005-0000-0000-0000D7620000}"/>
    <cellStyle name="Normal 47 2 4 2 4 5" xfId="20287" xr:uid="{00000000-0005-0000-0000-0000424F0000}"/>
    <cellStyle name="Normal 47 2 4 2 5" xfId="11877" xr:uid="{00000000-0005-0000-0000-0000682E0000}"/>
    <cellStyle name="Normal 47 2 4 2 5 3" xfId="26975" xr:uid="{00000000-0005-0000-0000-000062690000}"/>
    <cellStyle name="Normal 47 2 4 2 6" xfId="6856" xr:uid="{00000000-0005-0000-0000-0000CB1A0000}"/>
    <cellStyle name="Normal 47 2 4 2 6 3" xfId="21958" xr:uid="{00000000-0005-0000-0000-0000C9550000}"/>
    <cellStyle name="Normal 47 2 4 2 8" xfId="16945" xr:uid="{00000000-0005-0000-0000-000034420000}"/>
    <cellStyle name="Normal 47 2 4 3" xfId="2203" xr:uid="{00000000-0005-0000-0000-00009E080000}"/>
    <cellStyle name="Normal 47 2 4 3 2" xfId="3893" xr:uid="{00000000-0005-0000-0000-0000380F0000}"/>
    <cellStyle name="Normal 47 2 4 3 2 2" xfId="13966" xr:uid="{00000000-0005-0000-0000-000091360000}"/>
    <cellStyle name="Normal 47 2 4 3 2 2 3" xfId="29064" xr:uid="{00000000-0005-0000-0000-00008B710000}"/>
    <cellStyle name="Normal 47 2 4 3 2 3" xfId="8946" xr:uid="{00000000-0005-0000-0000-0000F5220000}"/>
    <cellStyle name="Normal 47 2 4 3 2 3 3" xfId="24047" xr:uid="{00000000-0005-0000-0000-0000F25D0000}"/>
    <cellStyle name="Normal 47 2 4 3 2 5" xfId="19034" xr:uid="{00000000-0005-0000-0000-00005D4A0000}"/>
    <cellStyle name="Normal 47 2 4 3 3" xfId="5585" xr:uid="{00000000-0005-0000-0000-0000D4150000}"/>
    <cellStyle name="Normal 47 2 4 3 3 2" xfId="15637" xr:uid="{00000000-0005-0000-0000-0000183D0000}"/>
    <cellStyle name="Normal 47 2 4 3 3 2 3" xfId="30735" xr:uid="{00000000-0005-0000-0000-000012780000}"/>
    <cellStyle name="Normal 47 2 4 3 3 3" xfId="10617" xr:uid="{00000000-0005-0000-0000-00007C290000}"/>
    <cellStyle name="Normal 47 2 4 3 3 3 3" xfId="25718" xr:uid="{00000000-0005-0000-0000-000079640000}"/>
    <cellStyle name="Normal 47 2 4 3 3 5" xfId="20705" xr:uid="{00000000-0005-0000-0000-0000E4500000}"/>
    <cellStyle name="Normal 47 2 4 3 4" xfId="12295" xr:uid="{00000000-0005-0000-0000-00000A300000}"/>
    <cellStyle name="Normal 47 2 4 3 4 3" xfId="27393" xr:uid="{00000000-0005-0000-0000-0000046B0000}"/>
    <cellStyle name="Normal 47 2 4 3 5" xfId="7274" xr:uid="{00000000-0005-0000-0000-00006D1C0000}"/>
    <cellStyle name="Normal 47 2 4 3 5 3" xfId="22376" xr:uid="{00000000-0005-0000-0000-00006B570000}"/>
    <cellStyle name="Normal 47 2 4 3 7" xfId="17363" xr:uid="{00000000-0005-0000-0000-0000D6430000}"/>
    <cellStyle name="Normal 47 2 4 4" xfId="3056" xr:uid="{00000000-0005-0000-0000-0000F30B0000}"/>
    <cellStyle name="Normal 47 2 4 4 2" xfId="13130" xr:uid="{00000000-0005-0000-0000-00004D330000}"/>
    <cellStyle name="Normal 47 2 4 4 2 3" xfId="28228" xr:uid="{00000000-0005-0000-0000-0000476E0000}"/>
    <cellStyle name="Normal 47 2 4 4 3" xfId="8110" xr:uid="{00000000-0005-0000-0000-0000B11F0000}"/>
    <cellStyle name="Normal 47 2 4 4 3 3" xfId="23211" xr:uid="{00000000-0005-0000-0000-0000AE5A0000}"/>
    <cellStyle name="Normal 47 2 4 4 5" xfId="18198" xr:uid="{00000000-0005-0000-0000-000019470000}"/>
    <cellStyle name="Normal 47 2 4 5" xfId="4749" xr:uid="{00000000-0005-0000-0000-000090120000}"/>
    <cellStyle name="Normal 47 2 4 5 2" xfId="14801" xr:uid="{00000000-0005-0000-0000-0000D4390000}"/>
    <cellStyle name="Normal 47 2 4 5 2 3" xfId="29899" xr:uid="{00000000-0005-0000-0000-0000CE740000}"/>
    <cellStyle name="Normal 47 2 4 5 3" xfId="9781" xr:uid="{00000000-0005-0000-0000-000038260000}"/>
    <cellStyle name="Normal 47 2 4 5 3 3" xfId="24882" xr:uid="{00000000-0005-0000-0000-000035610000}"/>
    <cellStyle name="Normal 47 2 4 5 5" xfId="19869" xr:uid="{00000000-0005-0000-0000-0000A04D0000}"/>
    <cellStyle name="Normal 47 2 4 6" xfId="11459" xr:uid="{00000000-0005-0000-0000-0000C62C0000}"/>
    <cellStyle name="Normal 47 2 4 6 3" xfId="26557" xr:uid="{00000000-0005-0000-0000-0000C0670000}"/>
    <cellStyle name="Normal 47 2 4 7" xfId="6438" xr:uid="{00000000-0005-0000-0000-000029190000}"/>
    <cellStyle name="Normal 47 2 4 7 3" xfId="21540" xr:uid="{00000000-0005-0000-0000-000027540000}"/>
    <cellStyle name="Normal 47 2 4 9" xfId="16527" xr:uid="{00000000-0005-0000-0000-000092400000}"/>
    <cellStyle name="Normal 47 2 5" xfId="1572" xr:uid="{00000000-0005-0000-0000-000027060000}"/>
    <cellStyle name="Normal 47 2 5 2" xfId="2413" xr:uid="{00000000-0005-0000-0000-000070090000}"/>
    <cellStyle name="Normal 47 2 5 2 2" xfId="4103" xr:uid="{00000000-0005-0000-0000-00000A100000}"/>
    <cellStyle name="Normal 47 2 5 2 2 2" xfId="14176" xr:uid="{00000000-0005-0000-0000-000063370000}"/>
    <cellStyle name="Normal 47 2 5 2 2 2 3" xfId="29274" xr:uid="{00000000-0005-0000-0000-00005D720000}"/>
    <cellStyle name="Normal 47 2 5 2 2 3" xfId="9156" xr:uid="{00000000-0005-0000-0000-0000C7230000}"/>
    <cellStyle name="Normal 47 2 5 2 2 3 3" xfId="24257" xr:uid="{00000000-0005-0000-0000-0000C45E0000}"/>
    <cellStyle name="Normal 47 2 5 2 2 5" xfId="19244" xr:uid="{00000000-0005-0000-0000-00002F4B0000}"/>
    <cellStyle name="Normal 47 2 5 2 3" xfId="5795" xr:uid="{00000000-0005-0000-0000-0000A6160000}"/>
    <cellStyle name="Normal 47 2 5 2 3 2" xfId="15847" xr:uid="{00000000-0005-0000-0000-0000EA3D0000}"/>
    <cellStyle name="Normal 47 2 5 2 3 2 3" xfId="30945" xr:uid="{00000000-0005-0000-0000-0000E4780000}"/>
    <cellStyle name="Normal 47 2 5 2 3 3" xfId="10827" xr:uid="{00000000-0005-0000-0000-00004E2A0000}"/>
    <cellStyle name="Normal 47 2 5 2 3 3 3" xfId="25928" xr:uid="{00000000-0005-0000-0000-00004B650000}"/>
    <cellStyle name="Normal 47 2 5 2 3 5" xfId="20915" xr:uid="{00000000-0005-0000-0000-0000B6510000}"/>
    <cellStyle name="Normal 47 2 5 2 4" xfId="12505" xr:uid="{00000000-0005-0000-0000-0000DC300000}"/>
    <cellStyle name="Normal 47 2 5 2 4 3" xfId="27603" xr:uid="{00000000-0005-0000-0000-0000D66B0000}"/>
    <cellStyle name="Normal 47 2 5 2 5" xfId="7484" xr:uid="{00000000-0005-0000-0000-00003F1D0000}"/>
    <cellStyle name="Normal 47 2 5 2 5 3" xfId="22586" xr:uid="{00000000-0005-0000-0000-00003D580000}"/>
    <cellStyle name="Normal 47 2 5 2 7" xfId="17573" xr:uid="{00000000-0005-0000-0000-0000A8440000}"/>
    <cellStyle name="Normal 47 2 5 3" xfId="3266" xr:uid="{00000000-0005-0000-0000-0000C50C0000}"/>
    <cellStyle name="Normal 47 2 5 3 2" xfId="13340" xr:uid="{00000000-0005-0000-0000-00001F340000}"/>
    <cellStyle name="Normal 47 2 5 3 2 3" xfId="28438" xr:uid="{00000000-0005-0000-0000-0000196F0000}"/>
    <cellStyle name="Normal 47 2 5 3 3" xfId="8320" xr:uid="{00000000-0005-0000-0000-000083200000}"/>
    <cellStyle name="Normal 47 2 5 3 3 3" xfId="23421" xr:uid="{00000000-0005-0000-0000-0000805B0000}"/>
    <cellStyle name="Normal 47 2 5 3 5" xfId="18408" xr:uid="{00000000-0005-0000-0000-0000EB470000}"/>
    <cellStyle name="Normal 47 2 5 4" xfId="4959" xr:uid="{00000000-0005-0000-0000-000062130000}"/>
    <cellStyle name="Normal 47 2 5 4 2" xfId="15011" xr:uid="{00000000-0005-0000-0000-0000A63A0000}"/>
    <cellStyle name="Normal 47 2 5 4 2 3" xfId="30109" xr:uid="{00000000-0005-0000-0000-0000A0750000}"/>
    <cellStyle name="Normal 47 2 5 4 3" xfId="9991" xr:uid="{00000000-0005-0000-0000-00000A270000}"/>
    <cellStyle name="Normal 47 2 5 4 3 3" xfId="25092" xr:uid="{00000000-0005-0000-0000-000007620000}"/>
    <cellStyle name="Normal 47 2 5 4 5" xfId="20079" xr:uid="{00000000-0005-0000-0000-0000724E0000}"/>
    <cellStyle name="Normal 47 2 5 5" xfId="11669" xr:uid="{00000000-0005-0000-0000-0000982D0000}"/>
    <cellStyle name="Normal 47 2 5 5 3" xfId="26767" xr:uid="{00000000-0005-0000-0000-000092680000}"/>
    <cellStyle name="Normal 47 2 5 6" xfId="6648" xr:uid="{00000000-0005-0000-0000-0000FB190000}"/>
    <cellStyle name="Normal 47 2 5 6 3" xfId="21750" xr:uid="{00000000-0005-0000-0000-0000F9540000}"/>
    <cellStyle name="Normal 47 2 5 8" xfId="16737" xr:uid="{00000000-0005-0000-0000-000064410000}"/>
    <cellStyle name="Normal 47 2 6" xfId="1993" xr:uid="{00000000-0005-0000-0000-0000CC070000}"/>
    <cellStyle name="Normal 47 2 6 2" xfId="3685" xr:uid="{00000000-0005-0000-0000-0000680E0000}"/>
    <cellStyle name="Normal 47 2 6 2 2" xfId="13758" xr:uid="{00000000-0005-0000-0000-0000C1350000}"/>
    <cellStyle name="Normal 47 2 6 2 2 3" xfId="28856" xr:uid="{00000000-0005-0000-0000-0000BB700000}"/>
    <cellStyle name="Normal 47 2 6 2 3" xfId="8738" xr:uid="{00000000-0005-0000-0000-000025220000}"/>
    <cellStyle name="Normal 47 2 6 2 3 3" xfId="23839" xr:uid="{00000000-0005-0000-0000-0000225D0000}"/>
    <cellStyle name="Normal 47 2 6 2 5" xfId="18826" xr:uid="{00000000-0005-0000-0000-00008D490000}"/>
    <cellStyle name="Normal 47 2 6 3" xfId="5377" xr:uid="{00000000-0005-0000-0000-000004150000}"/>
    <cellStyle name="Normal 47 2 6 3 2" xfId="15429" xr:uid="{00000000-0005-0000-0000-0000483C0000}"/>
    <cellStyle name="Normal 47 2 6 3 2 3" xfId="30527" xr:uid="{00000000-0005-0000-0000-000042770000}"/>
    <cellStyle name="Normal 47 2 6 3 3" xfId="10409" xr:uid="{00000000-0005-0000-0000-0000AC280000}"/>
    <cellStyle name="Normal 47 2 6 3 3 3" xfId="25510" xr:uid="{00000000-0005-0000-0000-0000A9630000}"/>
    <cellStyle name="Normal 47 2 6 3 5" xfId="20497" xr:uid="{00000000-0005-0000-0000-000014500000}"/>
    <cellStyle name="Normal 47 2 6 4" xfId="12087" xr:uid="{00000000-0005-0000-0000-00003A2F0000}"/>
    <cellStyle name="Normal 47 2 6 4 3" xfId="27185" xr:uid="{00000000-0005-0000-0000-0000346A0000}"/>
    <cellStyle name="Normal 47 2 6 5" xfId="7066" xr:uid="{00000000-0005-0000-0000-00009D1B0000}"/>
    <cellStyle name="Normal 47 2 6 5 3" xfId="22168" xr:uid="{00000000-0005-0000-0000-00009B560000}"/>
    <cellStyle name="Normal 47 2 6 7" xfId="17155" xr:uid="{00000000-0005-0000-0000-000006430000}"/>
    <cellStyle name="Normal 47 2 7" xfId="2844" xr:uid="{00000000-0005-0000-0000-00001F0B0000}"/>
    <cellStyle name="Normal 47 2 7 2" xfId="12922" xr:uid="{00000000-0005-0000-0000-00007D320000}"/>
    <cellStyle name="Normal 47 2 7 2 3" xfId="28020" xr:uid="{00000000-0005-0000-0000-0000776D0000}"/>
    <cellStyle name="Normal 47 2 7 3" xfId="7902" xr:uid="{00000000-0005-0000-0000-0000E11E0000}"/>
    <cellStyle name="Normal 47 2 7 3 3" xfId="23003" xr:uid="{00000000-0005-0000-0000-0000DE590000}"/>
    <cellStyle name="Normal 47 2 7 5" xfId="17990" xr:uid="{00000000-0005-0000-0000-000049460000}"/>
    <cellStyle name="Normal 47 2 8" xfId="4538" xr:uid="{00000000-0005-0000-0000-0000BD110000}"/>
    <cellStyle name="Normal 47 2 8 2" xfId="14593" xr:uid="{00000000-0005-0000-0000-000004390000}"/>
    <cellStyle name="Normal 47 2 8 2 3" xfId="29691" xr:uid="{00000000-0005-0000-0000-0000FE730000}"/>
    <cellStyle name="Normal 47 2 8 3" xfId="9573" xr:uid="{00000000-0005-0000-0000-000068250000}"/>
    <cellStyle name="Normal 47 2 8 3 3" xfId="24674" xr:uid="{00000000-0005-0000-0000-000065600000}"/>
    <cellStyle name="Normal 47 2 8 5" xfId="19661" xr:uid="{00000000-0005-0000-0000-0000D04C0000}"/>
    <cellStyle name="Normal 47 2 9" xfId="11249" xr:uid="{00000000-0005-0000-0000-0000F42B0000}"/>
    <cellStyle name="Normal 47 2 9 3" xfId="26349" xr:uid="{00000000-0005-0000-0000-0000F0660000}"/>
    <cellStyle name="Normal 48" xfId="367" xr:uid="{00000000-0005-0000-0000-000071010000}"/>
    <cellStyle name="Normal 48 2" xfId="867" xr:uid="{00000000-0005-0000-0000-000065030000}"/>
    <cellStyle name="Normal 49" xfId="359" xr:uid="{00000000-0005-0000-0000-000068010000}"/>
    <cellStyle name="Normal 49 2" xfId="868" xr:uid="{00000000-0005-0000-0000-000066030000}"/>
    <cellStyle name="Normal 5" xfId="176" xr:uid="{00000000-0005-0000-0000-0000B0000000}"/>
    <cellStyle name="Normal 5 2" xfId="503" xr:uid="{00000000-0005-0000-0000-0000F9010000}"/>
    <cellStyle name="Normal 5 2 10" xfId="6202" xr:uid="{00000000-0005-0000-0000-00003D180000}"/>
    <cellStyle name="Normal 5 2 10 3" xfId="21307" xr:uid="{00000000-0005-0000-0000-00003E530000}"/>
    <cellStyle name="Normal 5 2 12" xfId="16292" xr:uid="{00000000-0005-0000-0000-0000A73F0000}"/>
    <cellStyle name="Normal 5 2 2" xfId="1166" xr:uid="{00000000-0005-0000-0000-000091040000}"/>
    <cellStyle name="Normal 5 2 2 11" xfId="16346" xr:uid="{00000000-0005-0000-0000-0000DD3F0000}"/>
    <cellStyle name="Normal 5 2 2 2" xfId="1275" xr:uid="{00000000-0005-0000-0000-0000FE040000}"/>
    <cellStyle name="Normal 5 2 2 2 10" xfId="16450" xr:uid="{00000000-0005-0000-0000-000045400000}"/>
    <cellStyle name="Normal 5 2 2 2 2" xfId="1492" xr:uid="{00000000-0005-0000-0000-0000D7050000}"/>
    <cellStyle name="Normal 5 2 2 2 2 2" xfId="1913" xr:uid="{00000000-0005-0000-0000-00007C070000}"/>
    <cellStyle name="Normal 5 2 2 2 2 2 2" xfId="2752" xr:uid="{00000000-0005-0000-0000-0000C30A0000}"/>
    <cellStyle name="Normal 5 2 2 2 2 2 2 2" xfId="4442" xr:uid="{00000000-0005-0000-0000-00005D110000}"/>
    <cellStyle name="Normal 5 2 2 2 2 2 2 2 2" xfId="14515" xr:uid="{00000000-0005-0000-0000-0000B6380000}"/>
    <cellStyle name="Normal 5 2 2 2 2 2 2 2 2 3" xfId="29613" xr:uid="{00000000-0005-0000-0000-0000B0730000}"/>
    <cellStyle name="Normal 5 2 2 2 2 2 2 2 3" xfId="9495" xr:uid="{00000000-0005-0000-0000-00001A250000}"/>
    <cellStyle name="Normal 5 2 2 2 2 2 2 2 3 3" xfId="24596" xr:uid="{00000000-0005-0000-0000-000017600000}"/>
    <cellStyle name="Normal 5 2 2 2 2 2 2 2 5" xfId="19583" xr:uid="{00000000-0005-0000-0000-0000824C0000}"/>
    <cellStyle name="Normal 5 2 2 2 2 2 2 3" xfId="6134" xr:uid="{00000000-0005-0000-0000-0000F9170000}"/>
    <cellStyle name="Normal 5 2 2 2 2 2 2 3 2" xfId="16186" xr:uid="{00000000-0005-0000-0000-00003D3F0000}"/>
    <cellStyle name="Normal 5 2 2 2 2 2 2 3 2 3" xfId="31284" xr:uid="{00000000-0005-0000-0000-0000377A0000}"/>
    <cellStyle name="Normal 5 2 2 2 2 2 2 3 3" xfId="11166" xr:uid="{00000000-0005-0000-0000-0000A12B0000}"/>
    <cellStyle name="Normal 5 2 2 2 2 2 2 3 3 3" xfId="26267" xr:uid="{00000000-0005-0000-0000-00009E660000}"/>
    <cellStyle name="Normal 5 2 2 2 2 2 2 3 5" xfId="21254" xr:uid="{00000000-0005-0000-0000-000009530000}"/>
    <cellStyle name="Normal 5 2 2 2 2 2 2 4" xfId="12844" xr:uid="{00000000-0005-0000-0000-00002F320000}"/>
    <cellStyle name="Normal 5 2 2 2 2 2 2 4 3" xfId="27942" xr:uid="{00000000-0005-0000-0000-0000296D0000}"/>
    <cellStyle name="Normal 5 2 2 2 2 2 2 5" xfId="7823" xr:uid="{00000000-0005-0000-0000-0000921E0000}"/>
    <cellStyle name="Normal 5 2 2 2 2 2 2 5 3" xfId="22925" xr:uid="{00000000-0005-0000-0000-000090590000}"/>
    <cellStyle name="Normal 5 2 2 2 2 2 2 7" xfId="17912" xr:uid="{00000000-0005-0000-0000-0000FB450000}"/>
    <cellStyle name="Normal 5 2 2 2 2 2 3" xfId="3605" xr:uid="{00000000-0005-0000-0000-0000180E0000}"/>
    <cellStyle name="Normal 5 2 2 2 2 2 3 2" xfId="13679" xr:uid="{00000000-0005-0000-0000-000072350000}"/>
    <cellStyle name="Normal 5 2 2 2 2 2 3 2 3" xfId="28777" xr:uid="{00000000-0005-0000-0000-00006C700000}"/>
    <cellStyle name="Normal 5 2 2 2 2 2 3 3" xfId="8659" xr:uid="{00000000-0005-0000-0000-0000D6210000}"/>
    <cellStyle name="Normal 5 2 2 2 2 2 3 3 3" xfId="23760" xr:uid="{00000000-0005-0000-0000-0000D35C0000}"/>
    <cellStyle name="Normal 5 2 2 2 2 2 3 5" xfId="18747" xr:uid="{00000000-0005-0000-0000-00003E490000}"/>
    <cellStyle name="Normal 5 2 2 2 2 2 4" xfId="5298" xr:uid="{00000000-0005-0000-0000-0000B5140000}"/>
    <cellStyle name="Normal 5 2 2 2 2 2 4 2" xfId="15350" xr:uid="{00000000-0005-0000-0000-0000F93B0000}"/>
    <cellStyle name="Normal 5 2 2 2 2 2 4 2 3" xfId="30448" xr:uid="{00000000-0005-0000-0000-0000F3760000}"/>
    <cellStyle name="Normal 5 2 2 2 2 2 4 3" xfId="10330" xr:uid="{00000000-0005-0000-0000-00005D280000}"/>
    <cellStyle name="Normal 5 2 2 2 2 2 4 3 3" xfId="25431" xr:uid="{00000000-0005-0000-0000-00005A630000}"/>
    <cellStyle name="Normal 5 2 2 2 2 2 4 5" xfId="20418" xr:uid="{00000000-0005-0000-0000-0000C54F0000}"/>
    <cellStyle name="Normal 5 2 2 2 2 2 5" xfId="12008" xr:uid="{00000000-0005-0000-0000-0000EB2E0000}"/>
    <cellStyle name="Normal 5 2 2 2 2 2 5 3" xfId="27106" xr:uid="{00000000-0005-0000-0000-0000E5690000}"/>
    <cellStyle name="Normal 5 2 2 2 2 2 6" xfId="6987" xr:uid="{00000000-0005-0000-0000-00004E1B0000}"/>
    <cellStyle name="Normal 5 2 2 2 2 2 6 3" xfId="22089" xr:uid="{00000000-0005-0000-0000-00004C560000}"/>
    <cellStyle name="Normal 5 2 2 2 2 2 8" xfId="17076" xr:uid="{00000000-0005-0000-0000-0000B7420000}"/>
    <cellStyle name="Normal 5 2 2 2 2 3" xfId="2334" xr:uid="{00000000-0005-0000-0000-000021090000}"/>
    <cellStyle name="Normal 5 2 2 2 2 3 2" xfId="4024" xr:uid="{00000000-0005-0000-0000-0000BB0F0000}"/>
    <cellStyle name="Normal 5 2 2 2 2 3 2 2" xfId="14097" xr:uid="{00000000-0005-0000-0000-000014370000}"/>
    <cellStyle name="Normal 5 2 2 2 2 3 2 2 3" xfId="29195" xr:uid="{00000000-0005-0000-0000-00000E720000}"/>
    <cellStyle name="Normal 5 2 2 2 2 3 2 3" xfId="9077" xr:uid="{00000000-0005-0000-0000-000078230000}"/>
    <cellStyle name="Normal 5 2 2 2 2 3 2 3 3" xfId="24178" xr:uid="{00000000-0005-0000-0000-0000755E0000}"/>
    <cellStyle name="Normal 5 2 2 2 2 3 2 5" xfId="19165" xr:uid="{00000000-0005-0000-0000-0000E04A0000}"/>
    <cellStyle name="Normal 5 2 2 2 2 3 3" xfId="5716" xr:uid="{00000000-0005-0000-0000-000057160000}"/>
    <cellStyle name="Normal 5 2 2 2 2 3 3 2" xfId="15768" xr:uid="{00000000-0005-0000-0000-00009B3D0000}"/>
    <cellStyle name="Normal 5 2 2 2 2 3 3 2 3" xfId="30866" xr:uid="{00000000-0005-0000-0000-000095780000}"/>
    <cellStyle name="Normal 5 2 2 2 2 3 3 3" xfId="10748" xr:uid="{00000000-0005-0000-0000-0000FF290000}"/>
    <cellStyle name="Normal 5 2 2 2 2 3 3 3 3" xfId="25849" xr:uid="{00000000-0005-0000-0000-0000FC640000}"/>
    <cellStyle name="Normal 5 2 2 2 2 3 3 5" xfId="20836" xr:uid="{00000000-0005-0000-0000-000067510000}"/>
    <cellStyle name="Normal 5 2 2 2 2 3 4" xfId="12426" xr:uid="{00000000-0005-0000-0000-00008D300000}"/>
    <cellStyle name="Normal 5 2 2 2 2 3 4 3" xfId="27524" xr:uid="{00000000-0005-0000-0000-0000876B0000}"/>
    <cellStyle name="Normal 5 2 2 2 2 3 5" xfId="7405" xr:uid="{00000000-0005-0000-0000-0000F01C0000}"/>
    <cellStyle name="Normal 5 2 2 2 2 3 5 3" xfId="22507" xr:uid="{00000000-0005-0000-0000-0000EE570000}"/>
    <cellStyle name="Normal 5 2 2 2 2 3 7" xfId="17494" xr:uid="{00000000-0005-0000-0000-000059440000}"/>
    <cellStyle name="Normal 5 2 2 2 2 4" xfId="3187" xr:uid="{00000000-0005-0000-0000-0000760C0000}"/>
    <cellStyle name="Normal 5 2 2 2 2 4 2" xfId="13261" xr:uid="{00000000-0005-0000-0000-0000D0330000}"/>
    <cellStyle name="Normal 5 2 2 2 2 4 2 3" xfId="28359" xr:uid="{00000000-0005-0000-0000-0000CA6E0000}"/>
    <cellStyle name="Normal 5 2 2 2 2 4 3" xfId="8241" xr:uid="{00000000-0005-0000-0000-000034200000}"/>
    <cellStyle name="Normal 5 2 2 2 2 4 3 3" xfId="23342" xr:uid="{00000000-0005-0000-0000-0000315B0000}"/>
    <cellStyle name="Normal 5 2 2 2 2 4 5" xfId="18329" xr:uid="{00000000-0005-0000-0000-00009C470000}"/>
    <cellStyle name="Normal 5 2 2 2 2 5" xfId="4880" xr:uid="{00000000-0005-0000-0000-000013130000}"/>
    <cellStyle name="Normal 5 2 2 2 2 5 2" xfId="14932" xr:uid="{00000000-0005-0000-0000-0000573A0000}"/>
    <cellStyle name="Normal 5 2 2 2 2 5 2 3" xfId="30030" xr:uid="{00000000-0005-0000-0000-000051750000}"/>
    <cellStyle name="Normal 5 2 2 2 2 5 3" xfId="9912" xr:uid="{00000000-0005-0000-0000-0000BB260000}"/>
    <cellStyle name="Normal 5 2 2 2 2 5 3 3" xfId="25013" xr:uid="{00000000-0005-0000-0000-0000B8610000}"/>
    <cellStyle name="Normal 5 2 2 2 2 5 5" xfId="20000" xr:uid="{00000000-0005-0000-0000-0000234E0000}"/>
    <cellStyle name="Normal 5 2 2 2 2 6" xfId="11590" xr:uid="{00000000-0005-0000-0000-0000492D0000}"/>
    <cellStyle name="Normal 5 2 2 2 2 6 3" xfId="26688" xr:uid="{00000000-0005-0000-0000-000043680000}"/>
    <cellStyle name="Normal 5 2 2 2 2 7" xfId="6569" xr:uid="{00000000-0005-0000-0000-0000AC190000}"/>
    <cellStyle name="Normal 5 2 2 2 2 7 3" xfId="21671" xr:uid="{00000000-0005-0000-0000-0000AA540000}"/>
    <cellStyle name="Normal 5 2 2 2 2 9" xfId="16658" xr:uid="{00000000-0005-0000-0000-000015410000}"/>
    <cellStyle name="Normal 5 2 2 2 3" xfId="1705" xr:uid="{00000000-0005-0000-0000-0000AC060000}"/>
    <cellStyle name="Normal 5 2 2 2 3 2" xfId="2544" xr:uid="{00000000-0005-0000-0000-0000F3090000}"/>
    <cellStyle name="Normal 5 2 2 2 3 2 2" xfId="4234" xr:uid="{00000000-0005-0000-0000-00008D100000}"/>
    <cellStyle name="Normal 5 2 2 2 3 2 2 2" xfId="14307" xr:uid="{00000000-0005-0000-0000-0000E6370000}"/>
    <cellStyle name="Normal 5 2 2 2 3 2 2 2 3" xfId="29405" xr:uid="{00000000-0005-0000-0000-0000E0720000}"/>
    <cellStyle name="Normal 5 2 2 2 3 2 2 3" xfId="9287" xr:uid="{00000000-0005-0000-0000-00004A240000}"/>
    <cellStyle name="Normal 5 2 2 2 3 2 2 3 3" xfId="24388" xr:uid="{00000000-0005-0000-0000-0000475F0000}"/>
    <cellStyle name="Normal 5 2 2 2 3 2 2 5" xfId="19375" xr:uid="{00000000-0005-0000-0000-0000B24B0000}"/>
    <cellStyle name="Normal 5 2 2 2 3 2 3" xfId="5926" xr:uid="{00000000-0005-0000-0000-000029170000}"/>
    <cellStyle name="Normal 5 2 2 2 3 2 3 2" xfId="15978" xr:uid="{00000000-0005-0000-0000-00006D3E0000}"/>
    <cellStyle name="Normal 5 2 2 2 3 2 3 2 3" xfId="31076" xr:uid="{00000000-0005-0000-0000-000067790000}"/>
    <cellStyle name="Normal 5 2 2 2 3 2 3 3" xfId="10958" xr:uid="{00000000-0005-0000-0000-0000D12A0000}"/>
    <cellStyle name="Normal 5 2 2 2 3 2 3 3 3" xfId="26059" xr:uid="{00000000-0005-0000-0000-0000CE650000}"/>
    <cellStyle name="Normal 5 2 2 2 3 2 3 5" xfId="21046" xr:uid="{00000000-0005-0000-0000-000039520000}"/>
    <cellStyle name="Normal 5 2 2 2 3 2 4" xfId="12636" xr:uid="{00000000-0005-0000-0000-00005F310000}"/>
    <cellStyle name="Normal 5 2 2 2 3 2 4 3" xfId="27734" xr:uid="{00000000-0005-0000-0000-0000596C0000}"/>
    <cellStyle name="Normal 5 2 2 2 3 2 5" xfId="7615" xr:uid="{00000000-0005-0000-0000-0000C21D0000}"/>
    <cellStyle name="Normal 5 2 2 2 3 2 5 3" xfId="22717" xr:uid="{00000000-0005-0000-0000-0000C0580000}"/>
    <cellStyle name="Normal 5 2 2 2 3 2 7" xfId="17704" xr:uid="{00000000-0005-0000-0000-00002B450000}"/>
    <cellStyle name="Normal 5 2 2 2 3 3" xfId="3397" xr:uid="{00000000-0005-0000-0000-0000480D0000}"/>
    <cellStyle name="Normal 5 2 2 2 3 3 2" xfId="13471" xr:uid="{00000000-0005-0000-0000-0000A2340000}"/>
    <cellStyle name="Normal 5 2 2 2 3 3 2 3" xfId="28569" xr:uid="{00000000-0005-0000-0000-00009C6F0000}"/>
    <cellStyle name="Normal 5 2 2 2 3 3 3" xfId="8451" xr:uid="{00000000-0005-0000-0000-000006210000}"/>
    <cellStyle name="Normal 5 2 2 2 3 3 3 3" xfId="23552" xr:uid="{00000000-0005-0000-0000-0000035C0000}"/>
    <cellStyle name="Normal 5 2 2 2 3 3 5" xfId="18539" xr:uid="{00000000-0005-0000-0000-00006E480000}"/>
    <cellStyle name="Normal 5 2 2 2 3 4" xfId="5090" xr:uid="{00000000-0005-0000-0000-0000E5130000}"/>
    <cellStyle name="Normal 5 2 2 2 3 4 2" xfId="15142" xr:uid="{00000000-0005-0000-0000-0000293B0000}"/>
    <cellStyle name="Normal 5 2 2 2 3 4 2 3" xfId="30240" xr:uid="{00000000-0005-0000-0000-000023760000}"/>
    <cellStyle name="Normal 5 2 2 2 3 4 3" xfId="10122" xr:uid="{00000000-0005-0000-0000-00008D270000}"/>
    <cellStyle name="Normal 5 2 2 2 3 4 3 3" xfId="25223" xr:uid="{00000000-0005-0000-0000-00008A620000}"/>
    <cellStyle name="Normal 5 2 2 2 3 4 5" xfId="20210" xr:uid="{00000000-0005-0000-0000-0000F54E0000}"/>
    <cellStyle name="Normal 5 2 2 2 3 5" xfId="11800" xr:uid="{00000000-0005-0000-0000-00001B2E0000}"/>
    <cellStyle name="Normal 5 2 2 2 3 5 3" xfId="26898" xr:uid="{00000000-0005-0000-0000-000015690000}"/>
    <cellStyle name="Normal 5 2 2 2 3 6" xfId="6779" xr:uid="{00000000-0005-0000-0000-00007E1A0000}"/>
    <cellStyle name="Normal 5 2 2 2 3 6 3" xfId="21881" xr:uid="{00000000-0005-0000-0000-00007C550000}"/>
    <cellStyle name="Normal 5 2 2 2 3 8" xfId="16868" xr:uid="{00000000-0005-0000-0000-0000E7410000}"/>
    <cellStyle name="Normal 5 2 2 2 4" xfId="2126" xr:uid="{00000000-0005-0000-0000-000051080000}"/>
    <cellStyle name="Normal 5 2 2 2 4 2" xfId="3816" xr:uid="{00000000-0005-0000-0000-0000EB0E0000}"/>
    <cellStyle name="Normal 5 2 2 2 4 2 2" xfId="13889" xr:uid="{00000000-0005-0000-0000-000044360000}"/>
    <cellStyle name="Normal 5 2 2 2 4 2 2 3" xfId="28987" xr:uid="{00000000-0005-0000-0000-00003E710000}"/>
    <cellStyle name="Normal 5 2 2 2 4 2 3" xfId="8869" xr:uid="{00000000-0005-0000-0000-0000A8220000}"/>
    <cellStyle name="Normal 5 2 2 2 4 2 3 3" xfId="23970" xr:uid="{00000000-0005-0000-0000-0000A55D0000}"/>
    <cellStyle name="Normal 5 2 2 2 4 2 5" xfId="18957" xr:uid="{00000000-0005-0000-0000-0000104A0000}"/>
    <cellStyle name="Normal 5 2 2 2 4 3" xfId="5508" xr:uid="{00000000-0005-0000-0000-000087150000}"/>
    <cellStyle name="Normal 5 2 2 2 4 3 2" xfId="15560" xr:uid="{00000000-0005-0000-0000-0000CB3C0000}"/>
    <cellStyle name="Normal 5 2 2 2 4 3 2 3" xfId="30658" xr:uid="{00000000-0005-0000-0000-0000C5770000}"/>
    <cellStyle name="Normal 5 2 2 2 4 3 3" xfId="10540" xr:uid="{00000000-0005-0000-0000-00002F290000}"/>
    <cellStyle name="Normal 5 2 2 2 4 3 3 3" xfId="25641" xr:uid="{00000000-0005-0000-0000-00002C640000}"/>
    <cellStyle name="Normal 5 2 2 2 4 3 5" xfId="20628" xr:uid="{00000000-0005-0000-0000-000097500000}"/>
    <cellStyle name="Normal 5 2 2 2 4 4" xfId="12218" xr:uid="{00000000-0005-0000-0000-0000BD2F0000}"/>
    <cellStyle name="Normal 5 2 2 2 4 4 3" xfId="27316" xr:uid="{00000000-0005-0000-0000-0000B76A0000}"/>
    <cellStyle name="Normal 5 2 2 2 4 5" xfId="7197" xr:uid="{00000000-0005-0000-0000-0000201C0000}"/>
    <cellStyle name="Normal 5 2 2 2 4 5 3" xfId="22299" xr:uid="{00000000-0005-0000-0000-00001E570000}"/>
    <cellStyle name="Normal 5 2 2 2 4 7" xfId="17286" xr:uid="{00000000-0005-0000-0000-000089430000}"/>
    <cellStyle name="Normal 5 2 2 2 5" xfId="2979" xr:uid="{00000000-0005-0000-0000-0000A60B0000}"/>
    <cellStyle name="Normal 5 2 2 2 5 2" xfId="13053" xr:uid="{00000000-0005-0000-0000-000000330000}"/>
    <cellStyle name="Normal 5 2 2 2 5 2 3" xfId="28151" xr:uid="{00000000-0005-0000-0000-0000FA6D0000}"/>
    <cellStyle name="Normal 5 2 2 2 5 3" xfId="8033" xr:uid="{00000000-0005-0000-0000-0000641F0000}"/>
    <cellStyle name="Normal 5 2 2 2 5 3 3" xfId="23134" xr:uid="{00000000-0005-0000-0000-0000615A0000}"/>
    <cellStyle name="Normal 5 2 2 2 5 5" xfId="18121" xr:uid="{00000000-0005-0000-0000-0000CC460000}"/>
    <cellStyle name="Normal 5 2 2 2 6" xfId="4672" xr:uid="{00000000-0005-0000-0000-000043120000}"/>
    <cellStyle name="Normal 5 2 2 2 6 2" xfId="14724" xr:uid="{00000000-0005-0000-0000-000087390000}"/>
    <cellStyle name="Normal 5 2 2 2 6 2 3" xfId="29822" xr:uid="{00000000-0005-0000-0000-000081740000}"/>
    <cellStyle name="Normal 5 2 2 2 6 3" xfId="9704" xr:uid="{00000000-0005-0000-0000-0000EB250000}"/>
    <cellStyle name="Normal 5 2 2 2 6 3 3" xfId="24805" xr:uid="{00000000-0005-0000-0000-0000E8600000}"/>
    <cellStyle name="Normal 5 2 2 2 6 5" xfId="19792" xr:uid="{00000000-0005-0000-0000-0000534D0000}"/>
    <cellStyle name="Normal 5 2 2 2 7" xfId="11382" xr:uid="{00000000-0005-0000-0000-0000792C0000}"/>
    <cellStyle name="Normal 5 2 2 2 7 3" xfId="26480" xr:uid="{00000000-0005-0000-0000-000073670000}"/>
    <cellStyle name="Normal 5 2 2 2 8" xfId="6361" xr:uid="{00000000-0005-0000-0000-0000DC180000}"/>
    <cellStyle name="Normal 5 2 2 2 8 3" xfId="21463" xr:uid="{00000000-0005-0000-0000-0000DA530000}"/>
    <cellStyle name="Normal 5 2 2 3" xfId="1388" xr:uid="{00000000-0005-0000-0000-00006F050000}"/>
    <cellStyle name="Normal 5 2 2 3 2" xfId="1809" xr:uid="{00000000-0005-0000-0000-000014070000}"/>
    <cellStyle name="Normal 5 2 2 3 2 2" xfId="2648" xr:uid="{00000000-0005-0000-0000-00005B0A0000}"/>
    <cellStyle name="Normal 5 2 2 3 2 2 2" xfId="4338" xr:uid="{00000000-0005-0000-0000-0000F5100000}"/>
    <cellStyle name="Normal 5 2 2 3 2 2 2 2" xfId="14411" xr:uid="{00000000-0005-0000-0000-00004E380000}"/>
    <cellStyle name="Normal 5 2 2 3 2 2 2 2 3" xfId="29509" xr:uid="{00000000-0005-0000-0000-000048730000}"/>
    <cellStyle name="Normal 5 2 2 3 2 2 2 3" xfId="9391" xr:uid="{00000000-0005-0000-0000-0000B2240000}"/>
    <cellStyle name="Normal 5 2 2 3 2 2 2 3 3" xfId="24492" xr:uid="{00000000-0005-0000-0000-0000AF5F0000}"/>
    <cellStyle name="Normal 5 2 2 3 2 2 2 5" xfId="19479" xr:uid="{00000000-0005-0000-0000-00001A4C0000}"/>
    <cellStyle name="Normal 5 2 2 3 2 2 3" xfId="6030" xr:uid="{00000000-0005-0000-0000-000091170000}"/>
    <cellStyle name="Normal 5 2 2 3 2 2 3 2" xfId="16082" xr:uid="{00000000-0005-0000-0000-0000D53E0000}"/>
    <cellStyle name="Normal 5 2 2 3 2 2 3 2 3" xfId="31180" xr:uid="{00000000-0005-0000-0000-0000CF790000}"/>
    <cellStyle name="Normal 5 2 2 3 2 2 3 3" xfId="11062" xr:uid="{00000000-0005-0000-0000-0000392B0000}"/>
    <cellStyle name="Normal 5 2 2 3 2 2 3 3 3" xfId="26163" xr:uid="{00000000-0005-0000-0000-000036660000}"/>
    <cellStyle name="Normal 5 2 2 3 2 2 3 5" xfId="21150" xr:uid="{00000000-0005-0000-0000-0000A1520000}"/>
    <cellStyle name="Normal 5 2 2 3 2 2 4" xfId="12740" xr:uid="{00000000-0005-0000-0000-0000C7310000}"/>
    <cellStyle name="Normal 5 2 2 3 2 2 4 3" xfId="27838" xr:uid="{00000000-0005-0000-0000-0000C16C0000}"/>
    <cellStyle name="Normal 5 2 2 3 2 2 5" xfId="7719" xr:uid="{00000000-0005-0000-0000-00002A1E0000}"/>
    <cellStyle name="Normal 5 2 2 3 2 2 5 3" xfId="22821" xr:uid="{00000000-0005-0000-0000-000028590000}"/>
    <cellStyle name="Normal 5 2 2 3 2 2 7" xfId="17808" xr:uid="{00000000-0005-0000-0000-000093450000}"/>
    <cellStyle name="Normal 5 2 2 3 2 3" xfId="3501" xr:uid="{00000000-0005-0000-0000-0000B00D0000}"/>
    <cellStyle name="Normal 5 2 2 3 2 3 2" xfId="13575" xr:uid="{00000000-0005-0000-0000-00000A350000}"/>
    <cellStyle name="Normal 5 2 2 3 2 3 2 3" xfId="28673" xr:uid="{00000000-0005-0000-0000-000004700000}"/>
    <cellStyle name="Normal 5 2 2 3 2 3 3" xfId="8555" xr:uid="{00000000-0005-0000-0000-00006E210000}"/>
    <cellStyle name="Normal 5 2 2 3 2 3 3 3" xfId="23656" xr:uid="{00000000-0005-0000-0000-00006B5C0000}"/>
    <cellStyle name="Normal 5 2 2 3 2 3 5" xfId="18643" xr:uid="{00000000-0005-0000-0000-0000D6480000}"/>
    <cellStyle name="Normal 5 2 2 3 2 4" xfId="5194" xr:uid="{00000000-0005-0000-0000-00004D140000}"/>
    <cellStyle name="Normal 5 2 2 3 2 4 2" xfId="15246" xr:uid="{00000000-0005-0000-0000-0000913B0000}"/>
    <cellStyle name="Normal 5 2 2 3 2 4 2 3" xfId="30344" xr:uid="{00000000-0005-0000-0000-00008B760000}"/>
    <cellStyle name="Normal 5 2 2 3 2 4 3" xfId="10226" xr:uid="{00000000-0005-0000-0000-0000F5270000}"/>
    <cellStyle name="Normal 5 2 2 3 2 4 3 3" xfId="25327" xr:uid="{00000000-0005-0000-0000-0000F2620000}"/>
    <cellStyle name="Normal 5 2 2 3 2 4 5" xfId="20314" xr:uid="{00000000-0005-0000-0000-00005D4F0000}"/>
    <cellStyle name="Normal 5 2 2 3 2 5" xfId="11904" xr:uid="{00000000-0005-0000-0000-0000832E0000}"/>
    <cellStyle name="Normal 5 2 2 3 2 5 3" xfId="27002" xr:uid="{00000000-0005-0000-0000-00007D690000}"/>
    <cellStyle name="Normal 5 2 2 3 2 6" xfId="6883" xr:uid="{00000000-0005-0000-0000-0000E61A0000}"/>
    <cellStyle name="Normal 5 2 2 3 2 6 3" xfId="21985" xr:uid="{00000000-0005-0000-0000-0000E4550000}"/>
    <cellStyle name="Normal 5 2 2 3 2 8" xfId="16972" xr:uid="{00000000-0005-0000-0000-00004F420000}"/>
    <cellStyle name="Normal 5 2 2 3 3" xfId="2230" xr:uid="{00000000-0005-0000-0000-0000B9080000}"/>
    <cellStyle name="Normal 5 2 2 3 3 2" xfId="3920" xr:uid="{00000000-0005-0000-0000-0000530F0000}"/>
    <cellStyle name="Normal 5 2 2 3 3 2 2" xfId="13993" xr:uid="{00000000-0005-0000-0000-0000AC360000}"/>
    <cellStyle name="Normal 5 2 2 3 3 2 2 3" xfId="29091" xr:uid="{00000000-0005-0000-0000-0000A6710000}"/>
    <cellStyle name="Normal 5 2 2 3 3 2 3" xfId="8973" xr:uid="{00000000-0005-0000-0000-000010230000}"/>
    <cellStyle name="Normal 5 2 2 3 3 2 3 3" xfId="24074" xr:uid="{00000000-0005-0000-0000-00000D5E0000}"/>
    <cellStyle name="Normal 5 2 2 3 3 2 5" xfId="19061" xr:uid="{00000000-0005-0000-0000-0000784A0000}"/>
    <cellStyle name="Normal 5 2 2 3 3 3" xfId="5612" xr:uid="{00000000-0005-0000-0000-0000EF150000}"/>
    <cellStyle name="Normal 5 2 2 3 3 3 2" xfId="15664" xr:uid="{00000000-0005-0000-0000-0000333D0000}"/>
    <cellStyle name="Normal 5 2 2 3 3 3 2 3" xfId="30762" xr:uid="{00000000-0005-0000-0000-00002D780000}"/>
    <cellStyle name="Normal 5 2 2 3 3 3 3" xfId="10644" xr:uid="{00000000-0005-0000-0000-000097290000}"/>
    <cellStyle name="Normal 5 2 2 3 3 3 3 3" xfId="25745" xr:uid="{00000000-0005-0000-0000-000094640000}"/>
    <cellStyle name="Normal 5 2 2 3 3 3 5" xfId="20732" xr:uid="{00000000-0005-0000-0000-0000FF500000}"/>
    <cellStyle name="Normal 5 2 2 3 3 4" xfId="12322" xr:uid="{00000000-0005-0000-0000-000025300000}"/>
    <cellStyle name="Normal 5 2 2 3 3 4 3" xfId="27420" xr:uid="{00000000-0005-0000-0000-00001F6B0000}"/>
    <cellStyle name="Normal 5 2 2 3 3 5" xfId="7301" xr:uid="{00000000-0005-0000-0000-0000881C0000}"/>
    <cellStyle name="Normal 5 2 2 3 3 5 3" xfId="22403" xr:uid="{00000000-0005-0000-0000-000086570000}"/>
    <cellStyle name="Normal 5 2 2 3 3 7" xfId="17390" xr:uid="{00000000-0005-0000-0000-0000F1430000}"/>
    <cellStyle name="Normal 5 2 2 3 4" xfId="3083" xr:uid="{00000000-0005-0000-0000-00000E0C0000}"/>
    <cellStyle name="Normal 5 2 2 3 4 2" xfId="13157" xr:uid="{00000000-0005-0000-0000-000068330000}"/>
    <cellStyle name="Normal 5 2 2 3 4 2 3" xfId="28255" xr:uid="{00000000-0005-0000-0000-0000626E0000}"/>
    <cellStyle name="Normal 5 2 2 3 4 3" xfId="8137" xr:uid="{00000000-0005-0000-0000-0000CC1F0000}"/>
    <cellStyle name="Normal 5 2 2 3 4 3 3" xfId="23238" xr:uid="{00000000-0005-0000-0000-0000C95A0000}"/>
    <cellStyle name="Normal 5 2 2 3 4 5" xfId="18225" xr:uid="{00000000-0005-0000-0000-000034470000}"/>
    <cellStyle name="Normal 5 2 2 3 5" xfId="4776" xr:uid="{00000000-0005-0000-0000-0000AB120000}"/>
    <cellStyle name="Normal 5 2 2 3 5 2" xfId="14828" xr:uid="{00000000-0005-0000-0000-0000EF390000}"/>
    <cellStyle name="Normal 5 2 2 3 5 2 3" xfId="29926" xr:uid="{00000000-0005-0000-0000-0000E9740000}"/>
    <cellStyle name="Normal 5 2 2 3 5 3" xfId="9808" xr:uid="{00000000-0005-0000-0000-000053260000}"/>
    <cellStyle name="Normal 5 2 2 3 5 3 3" xfId="24909" xr:uid="{00000000-0005-0000-0000-000050610000}"/>
    <cellStyle name="Normal 5 2 2 3 5 5" xfId="19896" xr:uid="{00000000-0005-0000-0000-0000BB4D0000}"/>
    <cellStyle name="Normal 5 2 2 3 6" xfId="11486" xr:uid="{00000000-0005-0000-0000-0000E12C0000}"/>
    <cellStyle name="Normal 5 2 2 3 6 3" xfId="26584" xr:uid="{00000000-0005-0000-0000-0000DB670000}"/>
    <cellStyle name="Normal 5 2 2 3 7" xfId="6465" xr:uid="{00000000-0005-0000-0000-000044190000}"/>
    <cellStyle name="Normal 5 2 2 3 7 3" xfId="21567" xr:uid="{00000000-0005-0000-0000-000042540000}"/>
    <cellStyle name="Normal 5 2 2 3 9" xfId="16554" xr:uid="{00000000-0005-0000-0000-0000AD400000}"/>
    <cellStyle name="Normal 5 2 2 4" xfId="1601" xr:uid="{00000000-0005-0000-0000-000044060000}"/>
    <cellStyle name="Normal 5 2 2 4 2" xfId="2440" xr:uid="{00000000-0005-0000-0000-00008B090000}"/>
    <cellStyle name="Normal 5 2 2 4 2 2" xfId="4130" xr:uid="{00000000-0005-0000-0000-000025100000}"/>
    <cellStyle name="Normal 5 2 2 4 2 2 2" xfId="14203" xr:uid="{00000000-0005-0000-0000-00007E370000}"/>
    <cellStyle name="Normal 5 2 2 4 2 2 2 3" xfId="29301" xr:uid="{00000000-0005-0000-0000-000078720000}"/>
    <cellStyle name="Normal 5 2 2 4 2 2 3" xfId="9183" xr:uid="{00000000-0005-0000-0000-0000E2230000}"/>
    <cellStyle name="Normal 5 2 2 4 2 2 3 3" xfId="24284" xr:uid="{00000000-0005-0000-0000-0000DF5E0000}"/>
    <cellStyle name="Normal 5 2 2 4 2 2 5" xfId="19271" xr:uid="{00000000-0005-0000-0000-00004A4B0000}"/>
    <cellStyle name="Normal 5 2 2 4 2 3" xfId="5822" xr:uid="{00000000-0005-0000-0000-0000C1160000}"/>
    <cellStyle name="Normal 5 2 2 4 2 3 2" xfId="15874" xr:uid="{00000000-0005-0000-0000-0000053E0000}"/>
    <cellStyle name="Normal 5 2 2 4 2 3 2 3" xfId="30972" xr:uid="{00000000-0005-0000-0000-0000FF780000}"/>
    <cellStyle name="Normal 5 2 2 4 2 3 3" xfId="10854" xr:uid="{00000000-0005-0000-0000-0000692A0000}"/>
    <cellStyle name="Normal 5 2 2 4 2 3 3 3" xfId="25955" xr:uid="{00000000-0005-0000-0000-000066650000}"/>
    <cellStyle name="Normal 5 2 2 4 2 3 5" xfId="20942" xr:uid="{00000000-0005-0000-0000-0000D1510000}"/>
    <cellStyle name="Normal 5 2 2 4 2 4" xfId="12532" xr:uid="{00000000-0005-0000-0000-0000F7300000}"/>
    <cellStyle name="Normal 5 2 2 4 2 4 3" xfId="27630" xr:uid="{00000000-0005-0000-0000-0000F16B0000}"/>
    <cellStyle name="Normal 5 2 2 4 2 5" xfId="7511" xr:uid="{00000000-0005-0000-0000-00005A1D0000}"/>
    <cellStyle name="Normal 5 2 2 4 2 5 3" xfId="22613" xr:uid="{00000000-0005-0000-0000-000058580000}"/>
    <cellStyle name="Normal 5 2 2 4 2 7" xfId="17600" xr:uid="{00000000-0005-0000-0000-0000C3440000}"/>
    <cellStyle name="Normal 5 2 2 4 3" xfId="3293" xr:uid="{00000000-0005-0000-0000-0000E00C0000}"/>
    <cellStyle name="Normal 5 2 2 4 3 2" xfId="13367" xr:uid="{00000000-0005-0000-0000-00003A340000}"/>
    <cellStyle name="Normal 5 2 2 4 3 2 3" xfId="28465" xr:uid="{00000000-0005-0000-0000-0000346F0000}"/>
    <cellStyle name="Normal 5 2 2 4 3 3" xfId="8347" xr:uid="{00000000-0005-0000-0000-00009E200000}"/>
    <cellStyle name="Normal 5 2 2 4 3 3 3" xfId="23448" xr:uid="{00000000-0005-0000-0000-00009B5B0000}"/>
    <cellStyle name="Normal 5 2 2 4 3 5" xfId="18435" xr:uid="{00000000-0005-0000-0000-000006480000}"/>
    <cellStyle name="Normal 5 2 2 4 4" xfId="4986" xr:uid="{00000000-0005-0000-0000-00007D130000}"/>
    <cellStyle name="Normal 5 2 2 4 4 2" xfId="15038" xr:uid="{00000000-0005-0000-0000-0000C13A0000}"/>
    <cellStyle name="Normal 5 2 2 4 4 2 3" xfId="30136" xr:uid="{00000000-0005-0000-0000-0000BB750000}"/>
    <cellStyle name="Normal 5 2 2 4 4 3" xfId="10018" xr:uid="{00000000-0005-0000-0000-000025270000}"/>
    <cellStyle name="Normal 5 2 2 4 4 3 3" xfId="25119" xr:uid="{00000000-0005-0000-0000-000022620000}"/>
    <cellStyle name="Normal 5 2 2 4 4 5" xfId="20106" xr:uid="{00000000-0005-0000-0000-00008D4E0000}"/>
    <cellStyle name="Normal 5 2 2 4 5" xfId="11696" xr:uid="{00000000-0005-0000-0000-0000B32D0000}"/>
    <cellStyle name="Normal 5 2 2 4 5 3" xfId="26794" xr:uid="{00000000-0005-0000-0000-0000AD680000}"/>
    <cellStyle name="Normal 5 2 2 4 6" xfId="6675" xr:uid="{00000000-0005-0000-0000-0000161A0000}"/>
    <cellStyle name="Normal 5 2 2 4 6 3" xfId="21777" xr:uid="{00000000-0005-0000-0000-000014550000}"/>
    <cellStyle name="Normal 5 2 2 4 8" xfId="16764" xr:uid="{00000000-0005-0000-0000-00007F410000}"/>
    <cellStyle name="Normal 5 2 2 5" xfId="2022" xr:uid="{00000000-0005-0000-0000-0000E9070000}"/>
    <cellStyle name="Normal 5 2 2 5 2" xfId="3712" xr:uid="{00000000-0005-0000-0000-0000830E0000}"/>
    <cellStyle name="Normal 5 2 2 5 2 2" xfId="13785" xr:uid="{00000000-0005-0000-0000-0000DC350000}"/>
    <cellStyle name="Normal 5 2 2 5 2 2 3" xfId="28883" xr:uid="{00000000-0005-0000-0000-0000D6700000}"/>
    <cellStyle name="Normal 5 2 2 5 2 3" xfId="8765" xr:uid="{00000000-0005-0000-0000-000040220000}"/>
    <cellStyle name="Normal 5 2 2 5 2 3 3" xfId="23866" xr:uid="{00000000-0005-0000-0000-00003D5D0000}"/>
    <cellStyle name="Normal 5 2 2 5 2 5" xfId="18853" xr:uid="{00000000-0005-0000-0000-0000A8490000}"/>
    <cellStyle name="Normal 5 2 2 5 3" xfId="5404" xr:uid="{00000000-0005-0000-0000-00001F150000}"/>
    <cellStyle name="Normal 5 2 2 5 3 2" xfId="15456" xr:uid="{00000000-0005-0000-0000-0000633C0000}"/>
    <cellStyle name="Normal 5 2 2 5 3 2 3" xfId="30554" xr:uid="{00000000-0005-0000-0000-00005D770000}"/>
    <cellStyle name="Normal 5 2 2 5 3 3" xfId="10436" xr:uid="{00000000-0005-0000-0000-0000C7280000}"/>
    <cellStyle name="Normal 5 2 2 5 3 3 3" xfId="25537" xr:uid="{00000000-0005-0000-0000-0000C4630000}"/>
    <cellStyle name="Normal 5 2 2 5 3 5" xfId="20524" xr:uid="{00000000-0005-0000-0000-00002F500000}"/>
    <cellStyle name="Normal 5 2 2 5 4" xfId="12114" xr:uid="{00000000-0005-0000-0000-0000552F0000}"/>
    <cellStyle name="Normal 5 2 2 5 4 3" xfId="27212" xr:uid="{00000000-0005-0000-0000-00004F6A0000}"/>
    <cellStyle name="Normal 5 2 2 5 5" xfId="7093" xr:uid="{00000000-0005-0000-0000-0000B81B0000}"/>
    <cellStyle name="Normal 5 2 2 5 5 3" xfId="22195" xr:uid="{00000000-0005-0000-0000-0000B6560000}"/>
    <cellStyle name="Normal 5 2 2 5 7" xfId="17182" xr:uid="{00000000-0005-0000-0000-000021430000}"/>
    <cellStyle name="Normal 5 2 2 6" xfId="2875" xr:uid="{00000000-0005-0000-0000-00003E0B0000}"/>
    <cellStyle name="Normal 5 2 2 6 2" xfId="12949" xr:uid="{00000000-0005-0000-0000-000098320000}"/>
    <cellStyle name="Normal 5 2 2 6 2 3" xfId="28047" xr:uid="{00000000-0005-0000-0000-0000926D0000}"/>
    <cellStyle name="Normal 5 2 2 6 3" xfId="7929" xr:uid="{00000000-0005-0000-0000-0000FC1E0000}"/>
    <cellStyle name="Normal 5 2 2 6 3 3" xfId="23030" xr:uid="{00000000-0005-0000-0000-0000F9590000}"/>
    <cellStyle name="Normal 5 2 2 6 5" xfId="18017" xr:uid="{00000000-0005-0000-0000-000064460000}"/>
    <cellStyle name="Normal 5 2 2 7" xfId="4568" xr:uid="{00000000-0005-0000-0000-0000DB110000}"/>
    <cellStyle name="Normal 5 2 2 7 2" xfId="14620" xr:uid="{00000000-0005-0000-0000-00001F390000}"/>
    <cellStyle name="Normal 5 2 2 7 2 3" xfId="29718" xr:uid="{00000000-0005-0000-0000-000019740000}"/>
    <cellStyle name="Normal 5 2 2 7 3" xfId="9600" xr:uid="{00000000-0005-0000-0000-000083250000}"/>
    <cellStyle name="Normal 5 2 2 7 3 3" xfId="24701" xr:uid="{00000000-0005-0000-0000-000080600000}"/>
    <cellStyle name="Normal 5 2 2 7 5" xfId="19688" xr:uid="{00000000-0005-0000-0000-0000EB4C0000}"/>
    <cellStyle name="Normal 5 2 2 8" xfId="11278" xr:uid="{00000000-0005-0000-0000-0000112C0000}"/>
    <cellStyle name="Normal 5 2 2 8 3" xfId="26376" xr:uid="{00000000-0005-0000-0000-00000B670000}"/>
    <cellStyle name="Normal 5 2 2 9" xfId="6257" xr:uid="{00000000-0005-0000-0000-000074180000}"/>
    <cellStyle name="Normal 5 2 2 9 3" xfId="21359" xr:uid="{00000000-0005-0000-0000-000072530000}"/>
    <cellStyle name="Normal 5 2 3" xfId="1221" xr:uid="{00000000-0005-0000-0000-0000C8040000}"/>
    <cellStyle name="Normal 5 2 3 10" xfId="16398" xr:uid="{00000000-0005-0000-0000-000011400000}"/>
    <cellStyle name="Normal 5 2 3 2" xfId="1440" xr:uid="{00000000-0005-0000-0000-0000A3050000}"/>
    <cellStyle name="Normal 5 2 3 2 2" xfId="1861" xr:uid="{00000000-0005-0000-0000-000048070000}"/>
    <cellStyle name="Normal 5 2 3 2 2 2" xfId="2700" xr:uid="{00000000-0005-0000-0000-00008F0A0000}"/>
    <cellStyle name="Normal 5 2 3 2 2 2 2" xfId="4390" xr:uid="{00000000-0005-0000-0000-000029110000}"/>
    <cellStyle name="Normal 5 2 3 2 2 2 2 2" xfId="14463" xr:uid="{00000000-0005-0000-0000-000082380000}"/>
    <cellStyle name="Normal 5 2 3 2 2 2 2 2 3" xfId="29561" xr:uid="{00000000-0005-0000-0000-00007C730000}"/>
    <cellStyle name="Normal 5 2 3 2 2 2 2 3" xfId="9443" xr:uid="{00000000-0005-0000-0000-0000E6240000}"/>
    <cellStyle name="Normal 5 2 3 2 2 2 2 3 3" xfId="24544" xr:uid="{00000000-0005-0000-0000-0000E35F0000}"/>
    <cellStyle name="Normal 5 2 3 2 2 2 2 5" xfId="19531" xr:uid="{00000000-0005-0000-0000-00004E4C0000}"/>
    <cellStyle name="Normal 5 2 3 2 2 2 3" xfId="6082" xr:uid="{00000000-0005-0000-0000-0000C5170000}"/>
    <cellStyle name="Normal 5 2 3 2 2 2 3 2" xfId="16134" xr:uid="{00000000-0005-0000-0000-0000093F0000}"/>
    <cellStyle name="Normal 5 2 3 2 2 2 3 2 3" xfId="31232" xr:uid="{00000000-0005-0000-0000-0000037A0000}"/>
    <cellStyle name="Normal 5 2 3 2 2 2 3 3" xfId="11114" xr:uid="{00000000-0005-0000-0000-00006D2B0000}"/>
    <cellStyle name="Normal 5 2 3 2 2 2 3 3 3" xfId="26215" xr:uid="{00000000-0005-0000-0000-00006A660000}"/>
    <cellStyle name="Normal 5 2 3 2 2 2 3 5" xfId="21202" xr:uid="{00000000-0005-0000-0000-0000D5520000}"/>
    <cellStyle name="Normal 5 2 3 2 2 2 4" xfId="12792" xr:uid="{00000000-0005-0000-0000-0000FB310000}"/>
    <cellStyle name="Normal 5 2 3 2 2 2 4 3" xfId="27890" xr:uid="{00000000-0005-0000-0000-0000F56C0000}"/>
    <cellStyle name="Normal 5 2 3 2 2 2 5" xfId="7771" xr:uid="{00000000-0005-0000-0000-00005E1E0000}"/>
    <cellStyle name="Normal 5 2 3 2 2 2 5 3" xfId="22873" xr:uid="{00000000-0005-0000-0000-00005C590000}"/>
    <cellStyle name="Normal 5 2 3 2 2 2 7" xfId="17860" xr:uid="{00000000-0005-0000-0000-0000C7450000}"/>
    <cellStyle name="Normal 5 2 3 2 2 3" xfId="3553" xr:uid="{00000000-0005-0000-0000-0000E40D0000}"/>
    <cellStyle name="Normal 5 2 3 2 2 3 2" xfId="13627" xr:uid="{00000000-0005-0000-0000-00003E350000}"/>
    <cellStyle name="Normal 5 2 3 2 2 3 2 3" xfId="28725" xr:uid="{00000000-0005-0000-0000-000038700000}"/>
    <cellStyle name="Normal 5 2 3 2 2 3 3" xfId="8607" xr:uid="{00000000-0005-0000-0000-0000A2210000}"/>
    <cellStyle name="Normal 5 2 3 2 2 3 3 3" xfId="23708" xr:uid="{00000000-0005-0000-0000-00009F5C0000}"/>
    <cellStyle name="Normal 5 2 3 2 2 3 5" xfId="18695" xr:uid="{00000000-0005-0000-0000-00000A490000}"/>
    <cellStyle name="Normal 5 2 3 2 2 4" xfId="5246" xr:uid="{00000000-0005-0000-0000-000081140000}"/>
    <cellStyle name="Normal 5 2 3 2 2 4 2" xfId="15298" xr:uid="{00000000-0005-0000-0000-0000C53B0000}"/>
    <cellStyle name="Normal 5 2 3 2 2 4 2 3" xfId="30396" xr:uid="{00000000-0005-0000-0000-0000BF760000}"/>
    <cellStyle name="Normal 5 2 3 2 2 4 3" xfId="10278" xr:uid="{00000000-0005-0000-0000-000029280000}"/>
    <cellStyle name="Normal 5 2 3 2 2 4 3 3" xfId="25379" xr:uid="{00000000-0005-0000-0000-000026630000}"/>
    <cellStyle name="Normal 5 2 3 2 2 4 5" xfId="20366" xr:uid="{00000000-0005-0000-0000-0000914F0000}"/>
    <cellStyle name="Normal 5 2 3 2 2 5" xfId="11956" xr:uid="{00000000-0005-0000-0000-0000B72E0000}"/>
    <cellStyle name="Normal 5 2 3 2 2 5 3" xfId="27054" xr:uid="{00000000-0005-0000-0000-0000B1690000}"/>
    <cellStyle name="Normal 5 2 3 2 2 6" xfId="6935" xr:uid="{00000000-0005-0000-0000-00001A1B0000}"/>
    <cellStyle name="Normal 5 2 3 2 2 6 3" xfId="22037" xr:uid="{00000000-0005-0000-0000-000018560000}"/>
    <cellStyle name="Normal 5 2 3 2 2 8" xfId="17024" xr:uid="{00000000-0005-0000-0000-000083420000}"/>
    <cellStyle name="Normal 5 2 3 2 3" xfId="2282" xr:uid="{00000000-0005-0000-0000-0000ED080000}"/>
    <cellStyle name="Normal 5 2 3 2 3 2" xfId="3972" xr:uid="{00000000-0005-0000-0000-0000870F0000}"/>
    <cellStyle name="Normal 5 2 3 2 3 2 2" xfId="14045" xr:uid="{00000000-0005-0000-0000-0000E0360000}"/>
    <cellStyle name="Normal 5 2 3 2 3 2 2 3" xfId="29143" xr:uid="{00000000-0005-0000-0000-0000DA710000}"/>
    <cellStyle name="Normal 5 2 3 2 3 2 3" xfId="9025" xr:uid="{00000000-0005-0000-0000-000044230000}"/>
    <cellStyle name="Normal 5 2 3 2 3 2 3 3" xfId="24126" xr:uid="{00000000-0005-0000-0000-0000415E0000}"/>
    <cellStyle name="Normal 5 2 3 2 3 2 5" xfId="19113" xr:uid="{00000000-0005-0000-0000-0000AC4A0000}"/>
    <cellStyle name="Normal 5 2 3 2 3 3" xfId="5664" xr:uid="{00000000-0005-0000-0000-000023160000}"/>
    <cellStyle name="Normal 5 2 3 2 3 3 2" xfId="15716" xr:uid="{00000000-0005-0000-0000-0000673D0000}"/>
    <cellStyle name="Normal 5 2 3 2 3 3 2 3" xfId="30814" xr:uid="{00000000-0005-0000-0000-000061780000}"/>
    <cellStyle name="Normal 5 2 3 2 3 3 3" xfId="10696" xr:uid="{00000000-0005-0000-0000-0000CB290000}"/>
    <cellStyle name="Normal 5 2 3 2 3 3 3 3" xfId="25797" xr:uid="{00000000-0005-0000-0000-0000C8640000}"/>
    <cellStyle name="Normal 5 2 3 2 3 3 5" xfId="20784" xr:uid="{00000000-0005-0000-0000-000033510000}"/>
    <cellStyle name="Normal 5 2 3 2 3 4" xfId="12374" xr:uid="{00000000-0005-0000-0000-000059300000}"/>
    <cellStyle name="Normal 5 2 3 2 3 4 3" xfId="27472" xr:uid="{00000000-0005-0000-0000-0000536B0000}"/>
    <cellStyle name="Normal 5 2 3 2 3 5" xfId="7353" xr:uid="{00000000-0005-0000-0000-0000BC1C0000}"/>
    <cellStyle name="Normal 5 2 3 2 3 5 3" xfId="22455" xr:uid="{00000000-0005-0000-0000-0000BA570000}"/>
    <cellStyle name="Normal 5 2 3 2 3 7" xfId="17442" xr:uid="{00000000-0005-0000-0000-000025440000}"/>
    <cellStyle name="Normal 5 2 3 2 4" xfId="3135" xr:uid="{00000000-0005-0000-0000-0000420C0000}"/>
    <cellStyle name="Normal 5 2 3 2 4 2" xfId="13209" xr:uid="{00000000-0005-0000-0000-00009C330000}"/>
    <cellStyle name="Normal 5 2 3 2 4 2 3" xfId="28307" xr:uid="{00000000-0005-0000-0000-0000966E0000}"/>
    <cellStyle name="Normal 5 2 3 2 4 3" xfId="8189" xr:uid="{00000000-0005-0000-0000-000000200000}"/>
    <cellStyle name="Normal 5 2 3 2 4 3 3" xfId="23290" xr:uid="{00000000-0005-0000-0000-0000FD5A0000}"/>
    <cellStyle name="Normal 5 2 3 2 4 5" xfId="18277" xr:uid="{00000000-0005-0000-0000-000068470000}"/>
    <cellStyle name="Normal 5 2 3 2 5" xfId="4828" xr:uid="{00000000-0005-0000-0000-0000DF120000}"/>
    <cellStyle name="Normal 5 2 3 2 5 2" xfId="14880" xr:uid="{00000000-0005-0000-0000-0000233A0000}"/>
    <cellStyle name="Normal 5 2 3 2 5 2 3" xfId="29978" xr:uid="{00000000-0005-0000-0000-00001D750000}"/>
    <cellStyle name="Normal 5 2 3 2 5 3" xfId="9860" xr:uid="{00000000-0005-0000-0000-000087260000}"/>
    <cellStyle name="Normal 5 2 3 2 5 3 3" xfId="24961" xr:uid="{00000000-0005-0000-0000-000084610000}"/>
    <cellStyle name="Normal 5 2 3 2 5 5" xfId="19948" xr:uid="{00000000-0005-0000-0000-0000EF4D0000}"/>
    <cellStyle name="Normal 5 2 3 2 6" xfId="11538" xr:uid="{00000000-0005-0000-0000-0000152D0000}"/>
    <cellStyle name="Normal 5 2 3 2 6 3" xfId="26636" xr:uid="{00000000-0005-0000-0000-00000F680000}"/>
    <cellStyle name="Normal 5 2 3 2 7" xfId="6517" xr:uid="{00000000-0005-0000-0000-000078190000}"/>
    <cellStyle name="Normal 5 2 3 2 7 3" xfId="21619" xr:uid="{00000000-0005-0000-0000-000076540000}"/>
    <cellStyle name="Normal 5 2 3 2 9" xfId="16606" xr:uid="{00000000-0005-0000-0000-0000E1400000}"/>
    <cellStyle name="Normal 5 2 3 3" xfId="1653" xr:uid="{00000000-0005-0000-0000-000078060000}"/>
    <cellStyle name="Normal 5 2 3 3 2" xfId="2492" xr:uid="{00000000-0005-0000-0000-0000BF090000}"/>
    <cellStyle name="Normal 5 2 3 3 2 2" xfId="4182" xr:uid="{00000000-0005-0000-0000-000059100000}"/>
    <cellStyle name="Normal 5 2 3 3 2 2 2" xfId="14255" xr:uid="{00000000-0005-0000-0000-0000B2370000}"/>
    <cellStyle name="Normal 5 2 3 3 2 2 2 3" xfId="29353" xr:uid="{00000000-0005-0000-0000-0000AC720000}"/>
    <cellStyle name="Normal 5 2 3 3 2 2 3" xfId="9235" xr:uid="{00000000-0005-0000-0000-000016240000}"/>
    <cellStyle name="Normal 5 2 3 3 2 2 3 3" xfId="24336" xr:uid="{00000000-0005-0000-0000-0000135F0000}"/>
    <cellStyle name="Normal 5 2 3 3 2 2 5" xfId="19323" xr:uid="{00000000-0005-0000-0000-00007E4B0000}"/>
    <cellStyle name="Normal 5 2 3 3 2 3" xfId="5874" xr:uid="{00000000-0005-0000-0000-0000F5160000}"/>
    <cellStyle name="Normal 5 2 3 3 2 3 2" xfId="15926" xr:uid="{00000000-0005-0000-0000-0000393E0000}"/>
    <cellStyle name="Normal 5 2 3 3 2 3 2 3" xfId="31024" xr:uid="{00000000-0005-0000-0000-000033790000}"/>
    <cellStyle name="Normal 5 2 3 3 2 3 3" xfId="10906" xr:uid="{00000000-0005-0000-0000-00009D2A0000}"/>
    <cellStyle name="Normal 5 2 3 3 2 3 3 3" xfId="26007" xr:uid="{00000000-0005-0000-0000-00009A650000}"/>
    <cellStyle name="Normal 5 2 3 3 2 3 5" xfId="20994" xr:uid="{00000000-0005-0000-0000-000005520000}"/>
    <cellStyle name="Normal 5 2 3 3 2 4" xfId="12584" xr:uid="{00000000-0005-0000-0000-00002B310000}"/>
    <cellStyle name="Normal 5 2 3 3 2 4 3" xfId="27682" xr:uid="{00000000-0005-0000-0000-0000256C0000}"/>
    <cellStyle name="Normal 5 2 3 3 2 5" xfId="7563" xr:uid="{00000000-0005-0000-0000-00008E1D0000}"/>
    <cellStyle name="Normal 5 2 3 3 2 5 3" xfId="22665" xr:uid="{00000000-0005-0000-0000-00008C580000}"/>
    <cellStyle name="Normal 5 2 3 3 2 7" xfId="17652" xr:uid="{00000000-0005-0000-0000-0000F7440000}"/>
    <cellStyle name="Normal 5 2 3 3 3" xfId="3345" xr:uid="{00000000-0005-0000-0000-0000140D0000}"/>
    <cellStyle name="Normal 5 2 3 3 3 2" xfId="13419" xr:uid="{00000000-0005-0000-0000-00006E340000}"/>
    <cellStyle name="Normal 5 2 3 3 3 2 3" xfId="28517" xr:uid="{00000000-0005-0000-0000-0000686F0000}"/>
    <cellStyle name="Normal 5 2 3 3 3 3" xfId="8399" xr:uid="{00000000-0005-0000-0000-0000D2200000}"/>
    <cellStyle name="Normal 5 2 3 3 3 3 3" xfId="23500" xr:uid="{00000000-0005-0000-0000-0000CF5B0000}"/>
    <cellStyle name="Normal 5 2 3 3 3 5" xfId="18487" xr:uid="{00000000-0005-0000-0000-00003A480000}"/>
    <cellStyle name="Normal 5 2 3 3 4" xfId="5038" xr:uid="{00000000-0005-0000-0000-0000B1130000}"/>
    <cellStyle name="Normal 5 2 3 3 4 2" xfId="15090" xr:uid="{00000000-0005-0000-0000-0000F53A0000}"/>
    <cellStyle name="Normal 5 2 3 3 4 2 3" xfId="30188" xr:uid="{00000000-0005-0000-0000-0000EF750000}"/>
    <cellStyle name="Normal 5 2 3 3 4 3" xfId="10070" xr:uid="{00000000-0005-0000-0000-000059270000}"/>
    <cellStyle name="Normal 5 2 3 3 4 3 3" xfId="25171" xr:uid="{00000000-0005-0000-0000-000056620000}"/>
    <cellStyle name="Normal 5 2 3 3 4 5" xfId="20158" xr:uid="{00000000-0005-0000-0000-0000C14E0000}"/>
    <cellStyle name="Normal 5 2 3 3 5" xfId="11748" xr:uid="{00000000-0005-0000-0000-0000E72D0000}"/>
    <cellStyle name="Normal 5 2 3 3 5 3" xfId="26846" xr:uid="{00000000-0005-0000-0000-0000E1680000}"/>
    <cellStyle name="Normal 5 2 3 3 6" xfId="6727" xr:uid="{00000000-0005-0000-0000-00004A1A0000}"/>
    <cellStyle name="Normal 5 2 3 3 6 3" xfId="21829" xr:uid="{00000000-0005-0000-0000-000048550000}"/>
    <cellStyle name="Normal 5 2 3 3 8" xfId="16816" xr:uid="{00000000-0005-0000-0000-0000B3410000}"/>
    <cellStyle name="Normal 5 2 3 4" xfId="2074" xr:uid="{00000000-0005-0000-0000-00001D080000}"/>
    <cellStyle name="Normal 5 2 3 4 2" xfId="3764" xr:uid="{00000000-0005-0000-0000-0000B70E0000}"/>
    <cellStyle name="Normal 5 2 3 4 2 2" xfId="13837" xr:uid="{00000000-0005-0000-0000-000010360000}"/>
    <cellStyle name="Normal 5 2 3 4 2 2 3" xfId="28935" xr:uid="{00000000-0005-0000-0000-00000A710000}"/>
    <cellStyle name="Normal 5 2 3 4 2 3" xfId="8817" xr:uid="{00000000-0005-0000-0000-000074220000}"/>
    <cellStyle name="Normal 5 2 3 4 2 3 3" xfId="23918" xr:uid="{00000000-0005-0000-0000-0000715D0000}"/>
    <cellStyle name="Normal 5 2 3 4 2 5" xfId="18905" xr:uid="{00000000-0005-0000-0000-0000DC490000}"/>
    <cellStyle name="Normal 5 2 3 4 3" xfId="5456" xr:uid="{00000000-0005-0000-0000-000053150000}"/>
    <cellStyle name="Normal 5 2 3 4 3 2" xfId="15508" xr:uid="{00000000-0005-0000-0000-0000973C0000}"/>
    <cellStyle name="Normal 5 2 3 4 3 2 3" xfId="30606" xr:uid="{00000000-0005-0000-0000-000091770000}"/>
    <cellStyle name="Normal 5 2 3 4 3 3" xfId="10488" xr:uid="{00000000-0005-0000-0000-0000FB280000}"/>
    <cellStyle name="Normal 5 2 3 4 3 3 3" xfId="25589" xr:uid="{00000000-0005-0000-0000-0000F8630000}"/>
    <cellStyle name="Normal 5 2 3 4 3 5" xfId="20576" xr:uid="{00000000-0005-0000-0000-000063500000}"/>
    <cellStyle name="Normal 5 2 3 4 4" xfId="12166" xr:uid="{00000000-0005-0000-0000-0000892F0000}"/>
    <cellStyle name="Normal 5 2 3 4 4 3" xfId="27264" xr:uid="{00000000-0005-0000-0000-0000836A0000}"/>
    <cellStyle name="Normal 5 2 3 4 5" xfId="7145" xr:uid="{00000000-0005-0000-0000-0000EC1B0000}"/>
    <cellStyle name="Normal 5 2 3 4 5 3" xfId="22247" xr:uid="{00000000-0005-0000-0000-0000EA560000}"/>
    <cellStyle name="Normal 5 2 3 4 7" xfId="17234" xr:uid="{00000000-0005-0000-0000-000055430000}"/>
    <cellStyle name="Normal 5 2 3 5" xfId="2927" xr:uid="{00000000-0005-0000-0000-0000720B0000}"/>
    <cellStyle name="Normal 5 2 3 5 2" xfId="13001" xr:uid="{00000000-0005-0000-0000-0000CC320000}"/>
    <cellStyle name="Normal 5 2 3 5 2 3" xfId="28099" xr:uid="{00000000-0005-0000-0000-0000C66D0000}"/>
    <cellStyle name="Normal 5 2 3 5 3" xfId="7981" xr:uid="{00000000-0005-0000-0000-0000301F0000}"/>
    <cellStyle name="Normal 5 2 3 5 3 3" xfId="23082" xr:uid="{00000000-0005-0000-0000-00002D5A0000}"/>
    <cellStyle name="Normal 5 2 3 5 5" xfId="18069" xr:uid="{00000000-0005-0000-0000-000098460000}"/>
    <cellStyle name="Normal 5 2 3 6" xfId="4620" xr:uid="{00000000-0005-0000-0000-00000F120000}"/>
    <cellStyle name="Normal 5 2 3 6 2" xfId="14672" xr:uid="{00000000-0005-0000-0000-000053390000}"/>
    <cellStyle name="Normal 5 2 3 6 2 3" xfId="29770" xr:uid="{00000000-0005-0000-0000-00004D740000}"/>
    <cellStyle name="Normal 5 2 3 6 3" xfId="9652" xr:uid="{00000000-0005-0000-0000-0000B7250000}"/>
    <cellStyle name="Normal 5 2 3 6 3 3" xfId="24753" xr:uid="{00000000-0005-0000-0000-0000B4600000}"/>
    <cellStyle name="Normal 5 2 3 6 5" xfId="19740" xr:uid="{00000000-0005-0000-0000-00001F4D0000}"/>
    <cellStyle name="Normal 5 2 3 7" xfId="11330" xr:uid="{00000000-0005-0000-0000-0000452C0000}"/>
    <cellStyle name="Normal 5 2 3 7 3" xfId="26428" xr:uid="{00000000-0005-0000-0000-00003F670000}"/>
    <cellStyle name="Normal 5 2 3 8" xfId="6309" xr:uid="{00000000-0005-0000-0000-0000A8180000}"/>
    <cellStyle name="Normal 5 2 3 8 3" xfId="21411" xr:uid="{00000000-0005-0000-0000-0000A6530000}"/>
    <cellStyle name="Normal 5 2 4" xfId="1334" xr:uid="{00000000-0005-0000-0000-000039050000}"/>
    <cellStyle name="Normal 5 2 4 2" xfId="1757" xr:uid="{00000000-0005-0000-0000-0000E0060000}"/>
    <cellStyle name="Normal 5 2 4 2 2" xfId="2596" xr:uid="{00000000-0005-0000-0000-0000270A0000}"/>
    <cellStyle name="Normal 5 2 4 2 2 2" xfId="4286" xr:uid="{00000000-0005-0000-0000-0000C1100000}"/>
    <cellStyle name="Normal 5 2 4 2 2 2 2" xfId="14359" xr:uid="{00000000-0005-0000-0000-00001A380000}"/>
    <cellStyle name="Normal 5 2 4 2 2 2 2 3" xfId="29457" xr:uid="{00000000-0005-0000-0000-000014730000}"/>
    <cellStyle name="Normal 5 2 4 2 2 2 3" xfId="9339" xr:uid="{00000000-0005-0000-0000-00007E240000}"/>
    <cellStyle name="Normal 5 2 4 2 2 2 3 3" xfId="24440" xr:uid="{00000000-0005-0000-0000-00007B5F0000}"/>
    <cellStyle name="Normal 5 2 4 2 2 2 5" xfId="19427" xr:uid="{00000000-0005-0000-0000-0000E64B0000}"/>
    <cellStyle name="Normal 5 2 4 2 2 3" xfId="5978" xr:uid="{00000000-0005-0000-0000-00005D170000}"/>
    <cellStyle name="Normal 5 2 4 2 2 3 2" xfId="16030" xr:uid="{00000000-0005-0000-0000-0000A13E0000}"/>
    <cellStyle name="Normal 5 2 4 2 2 3 2 3" xfId="31128" xr:uid="{00000000-0005-0000-0000-00009B790000}"/>
    <cellStyle name="Normal 5 2 4 2 2 3 3" xfId="11010" xr:uid="{00000000-0005-0000-0000-0000052B0000}"/>
    <cellStyle name="Normal 5 2 4 2 2 3 3 3" xfId="26111" xr:uid="{00000000-0005-0000-0000-000002660000}"/>
    <cellStyle name="Normal 5 2 4 2 2 3 5" xfId="21098" xr:uid="{00000000-0005-0000-0000-00006D520000}"/>
    <cellStyle name="Normal 5 2 4 2 2 4" xfId="12688" xr:uid="{00000000-0005-0000-0000-000093310000}"/>
    <cellStyle name="Normal 5 2 4 2 2 4 3" xfId="27786" xr:uid="{00000000-0005-0000-0000-00008D6C0000}"/>
    <cellStyle name="Normal 5 2 4 2 2 5" xfId="7667" xr:uid="{00000000-0005-0000-0000-0000F61D0000}"/>
    <cellStyle name="Normal 5 2 4 2 2 5 3" xfId="22769" xr:uid="{00000000-0005-0000-0000-0000F4580000}"/>
    <cellStyle name="Normal 5 2 4 2 2 7" xfId="17756" xr:uid="{00000000-0005-0000-0000-00005F450000}"/>
    <cellStyle name="Normal 5 2 4 2 3" xfId="3449" xr:uid="{00000000-0005-0000-0000-00007C0D0000}"/>
    <cellStyle name="Normal 5 2 4 2 3 2" xfId="13523" xr:uid="{00000000-0005-0000-0000-0000D6340000}"/>
    <cellStyle name="Normal 5 2 4 2 3 2 3" xfId="28621" xr:uid="{00000000-0005-0000-0000-0000D06F0000}"/>
    <cellStyle name="Normal 5 2 4 2 3 3" xfId="8503" xr:uid="{00000000-0005-0000-0000-00003A210000}"/>
    <cellStyle name="Normal 5 2 4 2 3 3 3" xfId="23604" xr:uid="{00000000-0005-0000-0000-0000375C0000}"/>
    <cellStyle name="Normal 5 2 4 2 3 5" xfId="18591" xr:uid="{00000000-0005-0000-0000-0000A2480000}"/>
    <cellStyle name="Normal 5 2 4 2 4" xfId="5142" xr:uid="{00000000-0005-0000-0000-000019140000}"/>
    <cellStyle name="Normal 5 2 4 2 4 2" xfId="15194" xr:uid="{00000000-0005-0000-0000-00005D3B0000}"/>
    <cellStyle name="Normal 5 2 4 2 4 2 3" xfId="30292" xr:uid="{00000000-0005-0000-0000-000057760000}"/>
    <cellStyle name="Normal 5 2 4 2 4 3" xfId="10174" xr:uid="{00000000-0005-0000-0000-0000C1270000}"/>
    <cellStyle name="Normal 5 2 4 2 4 3 3" xfId="25275" xr:uid="{00000000-0005-0000-0000-0000BE620000}"/>
    <cellStyle name="Normal 5 2 4 2 4 5" xfId="20262" xr:uid="{00000000-0005-0000-0000-0000294F0000}"/>
    <cellStyle name="Normal 5 2 4 2 5" xfId="11852" xr:uid="{00000000-0005-0000-0000-00004F2E0000}"/>
    <cellStyle name="Normal 5 2 4 2 5 3" xfId="26950" xr:uid="{00000000-0005-0000-0000-000049690000}"/>
    <cellStyle name="Normal 5 2 4 2 6" xfId="6831" xr:uid="{00000000-0005-0000-0000-0000B21A0000}"/>
    <cellStyle name="Normal 5 2 4 2 6 3" xfId="21933" xr:uid="{00000000-0005-0000-0000-0000B0550000}"/>
    <cellStyle name="Normal 5 2 4 2 8" xfId="16920" xr:uid="{00000000-0005-0000-0000-00001B420000}"/>
    <cellStyle name="Normal 5 2 4 3" xfId="2178" xr:uid="{00000000-0005-0000-0000-000085080000}"/>
    <cellStyle name="Normal 5 2 4 3 2" xfId="3868" xr:uid="{00000000-0005-0000-0000-00001F0F0000}"/>
    <cellStyle name="Normal 5 2 4 3 2 2" xfId="13941" xr:uid="{00000000-0005-0000-0000-000078360000}"/>
    <cellStyle name="Normal 5 2 4 3 2 2 3" xfId="29039" xr:uid="{00000000-0005-0000-0000-000072710000}"/>
    <cellStyle name="Normal 5 2 4 3 2 3" xfId="8921" xr:uid="{00000000-0005-0000-0000-0000DC220000}"/>
    <cellStyle name="Normal 5 2 4 3 2 3 3" xfId="24022" xr:uid="{00000000-0005-0000-0000-0000D95D0000}"/>
    <cellStyle name="Normal 5 2 4 3 2 5" xfId="19009" xr:uid="{00000000-0005-0000-0000-0000444A0000}"/>
    <cellStyle name="Normal 5 2 4 3 3" xfId="5560" xr:uid="{00000000-0005-0000-0000-0000BB150000}"/>
    <cellStyle name="Normal 5 2 4 3 3 2" xfId="15612" xr:uid="{00000000-0005-0000-0000-0000FF3C0000}"/>
    <cellStyle name="Normal 5 2 4 3 3 2 3" xfId="30710" xr:uid="{00000000-0005-0000-0000-0000F9770000}"/>
    <cellStyle name="Normal 5 2 4 3 3 3" xfId="10592" xr:uid="{00000000-0005-0000-0000-000063290000}"/>
    <cellStyle name="Normal 5 2 4 3 3 3 3" xfId="25693" xr:uid="{00000000-0005-0000-0000-000060640000}"/>
    <cellStyle name="Normal 5 2 4 3 3 5" xfId="20680" xr:uid="{00000000-0005-0000-0000-0000CB500000}"/>
    <cellStyle name="Normal 5 2 4 3 4" xfId="12270" xr:uid="{00000000-0005-0000-0000-0000F12F0000}"/>
    <cellStyle name="Normal 5 2 4 3 4 3" xfId="27368" xr:uid="{00000000-0005-0000-0000-0000EB6A0000}"/>
    <cellStyle name="Normal 5 2 4 3 5" xfId="7249" xr:uid="{00000000-0005-0000-0000-0000541C0000}"/>
    <cellStyle name="Normal 5 2 4 3 5 3" xfId="22351" xr:uid="{00000000-0005-0000-0000-000052570000}"/>
    <cellStyle name="Normal 5 2 4 3 7" xfId="17338" xr:uid="{00000000-0005-0000-0000-0000BD430000}"/>
    <cellStyle name="Normal 5 2 4 4" xfId="3031" xr:uid="{00000000-0005-0000-0000-0000DA0B0000}"/>
    <cellStyle name="Normal 5 2 4 4 2" xfId="13105" xr:uid="{00000000-0005-0000-0000-000034330000}"/>
    <cellStyle name="Normal 5 2 4 4 2 3" xfId="28203" xr:uid="{00000000-0005-0000-0000-00002E6E0000}"/>
    <cellStyle name="Normal 5 2 4 4 3" xfId="8085" xr:uid="{00000000-0005-0000-0000-0000981F0000}"/>
    <cellStyle name="Normal 5 2 4 4 3 3" xfId="23186" xr:uid="{00000000-0005-0000-0000-0000955A0000}"/>
    <cellStyle name="Normal 5 2 4 4 5" xfId="18173" xr:uid="{00000000-0005-0000-0000-000000470000}"/>
    <cellStyle name="Normal 5 2 4 5" xfId="4724" xr:uid="{00000000-0005-0000-0000-000077120000}"/>
    <cellStyle name="Normal 5 2 4 5 2" xfId="14776" xr:uid="{00000000-0005-0000-0000-0000BB390000}"/>
    <cellStyle name="Normal 5 2 4 5 2 3" xfId="29874" xr:uid="{00000000-0005-0000-0000-0000B5740000}"/>
    <cellStyle name="Normal 5 2 4 5 3" xfId="9756" xr:uid="{00000000-0005-0000-0000-00001F260000}"/>
    <cellStyle name="Normal 5 2 4 5 3 3" xfId="24857" xr:uid="{00000000-0005-0000-0000-00001C610000}"/>
    <cellStyle name="Normal 5 2 4 5 5" xfId="19844" xr:uid="{00000000-0005-0000-0000-0000874D0000}"/>
    <cellStyle name="Normal 5 2 4 6" xfId="11434" xr:uid="{00000000-0005-0000-0000-0000AD2C0000}"/>
    <cellStyle name="Normal 5 2 4 6 3" xfId="26532" xr:uid="{00000000-0005-0000-0000-0000A7670000}"/>
    <cellStyle name="Normal 5 2 4 7" xfId="6413" xr:uid="{00000000-0005-0000-0000-000010190000}"/>
    <cellStyle name="Normal 5 2 4 7 3" xfId="21515" xr:uid="{00000000-0005-0000-0000-00000E540000}"/>
    <cellStyle name="Normal 5 2 4 9" xfId="16502" xr:uid="{00000000-0005-0000-0000-000079400000}"/>
    <cellStyle name="Normal 5 2 5" xfId="1547" xr:uid="{00000000-0005-0000-0000-00000E060000}"/>
    <cellStyle name="Normal 5 2 5 2" xfId="2388" xr:uid="{00000000-0005-0000-0000-000057090000}"/>
    <cellStyle name="Normal 5 2 5 2 2" xfId="4078" xr:uid="{00000000-0005-0000-0000-0000F10F0000}"/>
    <cellStyle name="Normal 5 2 5 2 2 2" xfId="14151" xr:uid="{00000000-0005-0000-0000-00004A370000}"/>
    <cellStyle name="Normal 5 2 5 2 2 2 3" xfId="29249" xr:uid="{00000000-0005-0000-0000-000044720000}"/>
    <cellStyle name="Normal 5 2 5 2 2 3" xfId="9131" xr:uid="{00000000-0005-0000-0000-0000AE230000}"/>
    <cellStyle name="Normal 5 2 5 2 2 3 3" xfId="24232" xr:uid="{00000000-0005-0000-0000-0000AB5E0000}"/>
    <cellStyle name="Normal 5 2 5 2 2 5" xfId="19219" xr:uid="{00000000-0005-0000-0000-0000164B0000}"/>
    <cellStyle name="Normal 5 2 5 2 3" xfId="5770" xr:uid="{00000000-0005-0000-0000-00008D160000}"/>
    <cellStyle name="Normal 5 2 5 2 3 2" xfId="15822" xr:uid="{00000000-0005-0000-0000-0000D13D0000}"/>
    <cellStyle name="Normal 5 2 5 2 3 2 3" xfId="30920" xr:uid="{00000000-0005-0000-0000-0000CB780000}"/>
    <cellStyle name="Normal 5 2 5 2 3 3" xfId="10802" xr:uid="{00000000-0005-0000-0000-0000352A0000}"/>
    <cellStyle name="Normal 5 2 5 2 3 3 3" xfId="25903" xr:uid="{00000000-0005-0000-0000-000032650000}"/>
    <cellStyle name="Normal 5 2 5 2 3 5" xfId="20890" xr:uid="{00000000-0005-0000-0000-00009D510000}"/>
    <cellStyle name="Normal 5 2 5 2 4" xfId="12480" xr:uid="{00000000-0005-0000-0000-0000C3300000}"/>
    <cellStyle name="Normal 5 2 5 2 4 3" xfId="27578" xr:uid="{00000000-0005-0000-0000-0000BD6B0000}"/>
    <cellStyle name="Normal 5 2 5 2 5" xfId="7459" xr:uid="{00000000-0005-0000-0000-0000261D0000}"/>
    <cellStyle name="Normal 5 2 5 2 5 3" xfId="22561" xr:uid="{00000000-0005-0000-0000-000024580000}"/>
    <cellStyle name="Normal 5 2 5 2 7" xfId="17548" xr:uid="{00000000-0005-0000-0000-00008F440000}"/>
    <cellStyle name="Normal 5 2 5 3" xfId="3241" xr:uid="{00000000-0005-0000-0000-0000AC0C0000}"/>
    <cellStyle name="Normal 5 2 5 3 2" xfId="13315" xr:uid="{00000000-0005-0000-0000-000006340000}"/>
    <cellStyle name="Normal 5 2 5 3 2 3" xfId="28413" xr:uid="{00000000-0005-0000-0000-0000006F0000}"/>
    <cellStyle name="Normal 5 2 5 3 3" xfId="8295" xr:uid="{00000000-0005-0000-0000-00006A200000}"/>
    <cellStyle name="Normal 5 2 5 3 3 3" xfId="23396" xr:uid="{00000000-0005-0000-0000-0000675B0000}"/>
    <cellStyle name="Normal 5 2 5 3 5" xfId="18383" xr:uid="{00000000-0005-0000-0000-0000D2470000}"/>
    <cellStyle name="Normal 5 2 5 4" xfId="4934" xr:uid="{00000000-0005-0000-0000-000049130000}"/>
    <cellStyle name="Normal 5 2 5 4 2" xfId="14986" xr:uid="{00000000-0005-0000-0000-00008D3A0000}"/>
    <cellStyle name="Normal 5 2 5 4 2 3" xfId="30084" xr:uid="{00000000-0005-0000-0000-000087750000}"/>
    <cellStyle name="Normal 5 2 5 4 3" xfId="9966" xr:uid="{00000000-0005-0000-0000-0000F1260000}"/>
    <cellStyle name="Normal 5 2 5 4 3 3" xfId="25067" xr:uid="{00000000-0005-0000-0000-0000EE610000}"/>
    <cellStyle name="Normal 5 2 5 4 5" xfId="20054" xr:uid="{00000000-0005-0000-0000-0000594E0000}"/>
    <cellStyle name="Normal 5 2 5 5" xfId="11644" xr:uid="{00000000-0005-0000-0000-00007F2D0000}"/>
    <cellStyle name="Normal 5 2 5 5 3" xfId="26742" xr:uid="{00000000-0005-0000-0000-000079680000}"/>
    <cellStyle name="Normal 5 2 5 6" xfId="6623" xr:uid="{00000000-0005-0000-0000-0000E2190000}"/>
    <cellStyle name="Normal 5 2 5 6 3" xfId="21725" xr:uid="{00000000-0005-0000-0000-0000E0540000}"/>
    <cellStyle name="Normal 5 2 5 8" xfId="16712" xr:uid="{00000000-0005-0000-0000-00004B410000}"/>
    <cellStyle name="Normal 5 2 6" xfId="1968" xr:uid="{00000000-0005-0000-0000-0000B3070000}"/>
    <cellStyle name="Normal 5 2 6 2" xfId="3660" xr:uid="{00000000-0005-0000-0000-00004F0E0000}"/>
    <cellStyle name="Normal 5 2 6 2 2" xfId="13733" xr:uid="{00000000-0005-0000-0000-0000A8350000}"/>
    <cellStyle name="Normal 5 2 6 2 2 3" xfId="28831" xr:uid="{00000000-0005-0000-0000-0000A2700000}"/>
    <cellStyle name="Normal 5 2 6 2 3" xfId="8713" xr:uid="{00000000-0005-0000-0000-00000C220000}"/>
    <cellStyle name="Normal 5 2 6 2 3 3" xfId="23814" xr:uid="{00000000-0005-0000-0000-0000095D0000}"/>
    <cellStyle name="Normal 5 2 6 2 5" xfId="18801" xr:uid="{00000000-0005-0000-0000-000074490000}"/>
    <cellStyle name="Normal 5 2 6 3" xfId="5352" xr:uid="{00000000-0005-0000-0000-0000EB140000}"/>
    <cellStyle name="Normal 5 2 6 3 2" xfId="15404" xr:uid="{00000000-0005-0000-0000-00002F3C0000}"/>
    <cellStyle name="Normal 5 2 6 3 2 3" xfId="30502" xr:uid="{00000000-0005-0000-0000-000029770000}"/>
    <cellStyle name="Normal 5 2 6 3 3" xfId="10384" xr:uid="{00000000-0005-0000-0000-000093280000}"/>
    <cellStyle name="Normal 5 2 6 3 3 3" xfId="25485" xr:uid="{00000000-0005-0000-0000-000090630000}"/>
    <cellStyle name="Normal 5 2 6 3 5" xfId="20472" xr:uid="{00000000-0005-0000-0000-0000FB4F0000}"/>
    <cellStyle name="Normal 5 2 6 4" xfId="12062" xr:uid="{00000000-0005-0000-0000-0000212F0000}"/>
    <cellStyle name="Normal 5 2 6 4 3" xfId="27160" xr:uid="{00000000-0005-0000-0000-00001B6A0000}"/>
    <cellStyle name="Normal 5 2 6 5" xfId="7041" xr:uid="{00000000-0005-0000-0000-0000841B0000}"/>
    <cellStyle name="Normal 5 2 6 5 3" xfId="22143" xr:uid="{00000000-0005-0000-0000-000082560000}"/>
    <cellStyle name="Normal 5 2 6 7" xfId="17130" xr:uid="{00000000-0005-0000-0000-0000ED420000}"/>
    <cellStyle name="Normal 5 2 7" xfId="2816" xr:uid="{00000000-0005-0000-0000-0000030B0000}"/>
    <cellStyle name="Normal 5 2 7 2" xfId="12897" xr:uid="{00000000-0005-0000-0000-000064320000}"/>
    <cellStyle name="Normal 5 2 7 2 3" xfId="27995" xr:uid="{00000000-0005-0000-0000-00005E6D0000}"/>
    <cellStyle name="Normal 5 2 7 3" xfId="7876" xr:uid="{00000000-0005-0000-0000-0000C71E0000}"/>
    <cellStyle name="Normal 5 2 7 3 3" xfId="22978" xr:uid="{00000000-0005-0000-0000-0000C5590000}"/>
    <cellStyle name="Normal 5 2 7 5" xfId="17965" xr:uid="{00000000-0005-0000-0000-000030460000}"/>
    <cellStyle name="Normal 5 2 8" xfId="4512" xr:uid="{00000000-0005-0000-0000-0000A3110000}"/>
    <cellStyle name="Normal 5 2 8 2" xfId="14568" xr:uid="{00000000-0005-0000-0000-0000EB380000}"/>
    <cellStyle name="Normal 5 2 8 2 3" xfId="29666" xr:uid="{00000000-0005-0000-0000-0000E5730000}"/>
    <cellStyle name="Normal 5 2 8 3" xfId="9548" xr:uid="{00000000-0005-0000-0000-00004F250000}"/>
    <cellStyle name="Normal 5 2 8 3 3" xfId="24649" xr:uid="{00000000-0005-0000-0000-00004C600000}"/>
    <cellStyle name="Normal 5 2 8 5" xfId="19636" xr:uid="{00000000-0005-0000-0000-0000B74C0000}"/>
    <cellStyle name="Normal 5 2 9" xfId="11224" xr:uid="{00000000-0005-0000-0000-0000DB2B0000}"/>
    <cellStyle name="Normal 5 2 9 3" xfId="26324" xr:uid="{00000000-0005-0000-0000-0000D7660000}"/>
    <cellStyle name="Normal 5 3" xfId="414" xr:uid="{00000000-0005-0000-0000-0000A0010000}"/>
    <cellStyle name="Normal 5 3 10" xfId="6198" xr:uid="{00000000-0005-0000-0000-000039180000}"/>
    <cellStyle name="Normal 5 3 10 3" xfId="21303" xr:uid="{00000000-0005-0000-0000-00003A530000}"/>
    <cellStyle name="Normal 5 3 12" xfId="16288" xr:uid="{00000000-0005-0000-0000-0000A33F0000}"/>
    <cellStyle name="Normal 5 3 2" xfId="1162" xr:uid="{00000000-0005-0000-0000-00008D040000}"/>
    <cellStyle name="Normal 5 3 2 11" xfId="16342" xr:uid="{00000000-0005-0000-0000-0000D93F0000}"/>
    <cellStyle name="Normal 5 3 2 2" xfId="1271" xr:uid="{00000000-0005-0000-0000-0000FA040000}"/>
    <cellStyle name="Normal 5 3 2 2 10" xfId="16446" xr:uid="{00000000-0005-0000-0000-000041400000}"/>
    <cellStyle name="Normal 5 3 2 2 2" xfId="1488" xr:uid="{00000000-0005-0000-0000-0000D3050000}"/>
    <cellStyle name="Normal 5 3 2 2 2 2" xfId="1909" xr:uid="{00000000-0005-0000-0000-000078070000}"/>
    <cellStyle name="Normal 5 3 2 2 2 2 2" xfId="2748" xr:uid="{00000000-0005-0000-0000-0000BF0A0000}"/>
    <cellStyle name="Normal 5 3 2 2 2 2 2 2" xfId="4438" xr:uid="{00000000-0005-0000-0000-000059110000}"/>
    <cellStyle name="Normal 5 3 2 2 2 2 2 2 2" xfId="14511" xr:uid="{00000000-0005-0000-0000-0000B2380000}"/>
    <cellStyle name="Normal 5 3 2 2 2 2 2 2 2 3" xfId="29609" xr:uid="{00000000-0005-0000-0000-0000AC730000}"/>
    <cellStyle name="Normal 5 3 2 2 2 2 2 2 3" xfId="9491" xr:uid="{00000000-0005-0000-0000-000016250000}"/>
    <cellStyle name="Normal 5 3 2 2 2 2 2 2 3 3" xfId="24592" xr:uid="{00000000-0005-0000-0000-000013600000}"/>
    <cellStyle name="Normal 5 3 2 2 2 2 2 2 5" xfId="19579" xr:uid="{00000000-0005-0000-0000-00007E4C0000}"/>
    <cellStyle name="Normal 5 3 2 2 2 2 2 3" xfId="6130" xr:uid="{00000000-0005-0000-0000-0000F5170000}"/>
    <cellStyle name="Normal 5 3 2 2 2 2 2 3 2" xfId="16182" xr:uid="{00000000-0005-0000-0000-0000393F0000}"/>
    <cellStyle name="Normal 5 3 2 2 2 2 2 3 2 3" xfId="31280" xr:uid="{00000000-0005-0000-0000-0000337A0000}"/>
    <cellStyle name="Normal 5 3 2 2 2 2 2 3 3" xfId="11162" xr:uid="{00000000-0005-0000-0000-00009D2B0000}"/>
    <cellStyle name="Normal 5 3 2 2 2 2 2 3 3 3" xfId="26263" xr:uid="{00000000-0005-0000-0000-00009A660000}"/>
    <cellStyle name="Normal 5 3 2 2 2 2 2 3 5" xfId="21250" xr:uid="{00000000-0005-0000-0000-000005530000}"/>
    <cellStyle name="Normal 5 3 2 2 2 2 2 4" xfId="12840" xr:uid="{00000000-0005-0000-0000-00002B320000}"/>
    <cellStyle name="Normal 5 3 2 2 2 2 2 4 3" xfId="27938" xr:uid="{00000000-0005-0000-0000-0000256D0000}"/>
    <cellStyle name="Normal 5 3 2 2 2 2 2 5" xfId="7819" xr:uid="{00000000-0005-0000-0000-00008E1E0000}"/>
    <cellStyle name="Normal 5 3 2 2 2 2 2 5 3" xfId="22921" xr:uid="{00000000-0005-0000-0000-00008C590000}"/>
    <cellStyle name="Normal 5 3 2 2 2 2 2 7" xfId="17908" xr:uid="{00000000-0005-0000-0000-0000F7450000}"/>
    <cellStyle name="Normal 5 3 2 2 2 2 3" xfId="3601" xr:uid="{00000000-0005-0000-0000-0000140E0000}"/>
    <cellStyle name="Normal 5 3 2 2 2 2 3 2" xfId="13675" xr:uid="{00000000-0005-0000-0000-00006E350000}"/>
    <cellStyle name="Normal 5 3 2 2 2 2 3 2 3" xfId="28773" xr:uid="{00000000-0005-0000-0000-000068700000}"/>
    <cellStyle name="Normal 5 3 2 2 2 2 3 3" xfId="8655" xr:uid="{00000000-0005-0000-0000-0000D2210000}"/>
    <cellStyle name="Normal 5 3 2 2 2 2 3 3 3" xfId="23756" xr:uid="{00000000-0005-0000-0000-0000CF5C0000}"/>
    <cellStyle name="Normal 5 3 2 2 2 2 3 5" xfId="18743" xr:uid="{00000000-0005-0000-0000-00003A490000}"/>
    <cellStyle name="Normal 5 3 2 2 2 2 4" xfId="5294" xr:uid="{00000000-0005-0000-0000-0000B1140000}"/>
    <cellStyle name="Normal 5 3 2 2 2 2 4 2" xfId="15346" xr:uid="{00000000-0005-0000-0000-0000F53B0000}"/>
    <cellStyle name="Normal 5 3 2 2 2 2 4 2 3" xfId="30444" xr:uid="{00000000-0005-0000-0000-0000EF760000}"/>
    <cellStyle name="Normal 5 3 2 2 2 2 4 3" xfId="10326" xr:uid="{00000000-0005-0000-0000-000059280000}"/>
    <cellStyle name="Normal 5 3 2 2 2 2 4 3 3" xfId="25427" xr:uid="{00000000-0005-0000-0000-000056630000}"/>
    <cellStyle name="Normal 5 3 2 2 2 2 4 5" xfId="20414" xr:uid="{00000000-0005-0000-0000-0000C14F0000}"/>
    <cellStyle name="Normal 5 3 2 2 2 2 5" xfId="12004" xr:uid="{00000000-0005-0000-0000-0000E72E0000}"/>
    <cellStyle name="Normal 5 3 2 2 2 2 5 3" xfId="27102" xr:uid="{00000000-0005-0000-0000-0000E1690000}"/>
    <cellStyle name="Normal 5 3 2 2 2 2 6" xfId="6983" xr:uid="{00000000-0005-0000-0000-00004A1B0000}"/>
    <cellStyle name="Normal 5 3 2 2 2 2 6 3" xfId="22085" xr:uid="{00000000-0005-0000-0000-000048560000}"/>
    <cellStyle name="Normal 5 3 2 2 2 2 8" xfId="17072" xr:uid="{00000000-0005-0000-0000-0000B3420000}"/>
    <cellStyle name="Normal 5 3 2 2 2 3" xfId="2330" xr:uid="{00000000-0005-0000-0000-00001D090000}"/>
    <cellStyle name="Normal 5 3 2 2 2 3 2" xfId="4020" xr:uid="{00000000-0005-0000-0000-0000B70F0000}"/>
    <cellStyle name="Normal 5 3 2 2 2 3 2 2" xfId="14093" xr:uid="{00000000-0005-0000-0000-000010370000}"/>
    <cellStyle name="Normal 5 3 2 2 2 3 2 2 3" xfId="29191" xr:uid="{00000000-0005-0000-0000-00000A720000}"/>
    <cellStyle name="Normal 5 3 2 2 2 3 2 3" xfId="9073" xr:uid="{00000000-0005-0000-0000-000074230000}"/>
    <cellStyle name="Normal 5 3 2 2 2 3 2 3 3" xfId="24174" xr:uid="{00000000-0005-0000-0000-0000715E0000}"/>
    <cellStyle name="Normal 5 3 2 2 2 3 2 5" xfId="19161" xr:uid="{00000000-0005-0000-0000-0000DC4A0000}"/>
    <cellStyle name="Normal 5 3 2 2 2 3 3" xfId="5712" xr:uid="{00000000-0005-0000-0000-000053160000}"/>
    <cellStyle name="Normal 5 3 2 2 2 3 3 2" xfId="15764" xr:uid="{00000000-0005-0000-0000-0000973D0000}"/>
    <cellStyle name="Normal 5 3 2 2 2 3 3 2 3" xfId="30862" xr:uid="{00000000-0005-0000-0000-000091780000}"/>
    <cellStyle name="Normal 5 3 2 2 2 3 3 3" xfId="10744" xr:uid="{00000000-0005-0000-0000-0000FB290000}"/>
    <cellStyle name="Normal 5 3 2 2 2 3 3 3 3" xfId="25845" xr:uid="{00000000-0005-0000-0000-0000F8640000}"/>
    <cellStyle name="Normal 5 3 2 2 2 3 3 5" xfId="20832" xr:uid="{00000000-0005-0000-0000-000063510000}"/>
    <cellStyle name="Normal 5 3 2 2 2 3 4" xfId="12422" xr:uid="{00000000-0005-0000-0000-000089300000}"/>
    <cellStyle name="Normal 5 3 2 2 2 3 4 3" xfId="27520" xr:uid="{00000000-0005-0000-0000-0000836B0000}"/>
    <cellStyle name="Normal 5 3 2 2 2 3 5" xfId="7401" xr:uid="{00000000-0005-0000-0000-0000EC1C0000}"/>
    <cellStyle name="Normal 5 3 2 2 2 3 5 3" xfId="22503" xr:uid="{00000000-0005-0000-0000-0000EA570000}"/>
    <cellStyle name="Normal 5 3 2 2 2 3 7" xfId="17490" xr:uid="{00000000-0005-0000-0000-000055440000}"/>
    <cellStyle name="Normal 5 3 2 2 2 4" xfId="3183" xr:uid="{00000000-0005-0000-0000-0000720C0000}"/>
    <cellStyle name="Normal 5 3 2 2 2 4 2" xfId="13257" xr:uid="{00000000-0005-0000-0000-0000CC330000}"/>
    <cellStyle name="Normal 5 3 2 2 2 4 2 3" xfId="28355" xr:uid="{00000000-0005-0000-0000-0000C66E0000}"/>
    <cellStyle name="Normal 5 3 2 2 2 4 3" xfId="8237" xr:uid="{00000000-0005-0000-0000-000030200000}"/>
    <cellStyle name="Normal 5 3 2 2 2 4 3 3" xfId="23338" xr:uid="{00000000-0005-0000-0000-00002D5B0000}"/>
    <cellStyle name="Normal 5 3 2 2 2 4 5" xfId="18325" xr:uid="{00000000-0005-0000-0000-000098470000}"/>
    <cellStyle name="Normal 5 3 2 2 2 5" xfId="4876" xr:uid="{00000000-0005-0000-0000-00000F130000}"/>
    <cellStyle name="Normal 5 3 2 2 2 5 2" xfId="14928" xr:uid="{00000000-0005-0000-0000-0000533A0000}"/>
    <cellStyle name="Normal 5 3 2 2 2 5 2 3" xfId="30026" xr:uid="{00000000-0005-0000-0000-00004D750000}"/>
    <cellStyle name="Normal 5 3 2 2 2 5 3" xfId="9908" xr:uid="{00000000-0005-0000-0000-0000B7260000}"/>
    <cellStyle name="Normal 5 3 2 2 2 5 3 3" xfId="25009" xr:uid="{00000000-0005-0000-0000-0000B4610000}"/>
    <cellStyle name="Normal 5 3 2 2 2 5 5" xfId="19996" xr:uid="{00000000-0005-0000-0000-00001F4E0000}"/>
    <cellStyle name="Normal 5 3 2 2 2 6" xfId="11586" xr:uid="{00000000-0005-0000-0000-0000452D0000}"/>
    <cellStyle name="Normal 5 3 2 2 2 6 3" xfId="26684" xr:uid="{00000000-0005-0000-0000-00003F680000}"/>
    <cellStyle name="Normal 5 3 2 2 2 7" xfId="6565" xr:uid="{00000000-0005-0000-0000-0000A8190000}"/>
    <cellStyle name="Normal 5 3 2 2 2 7 3" xfId="21667" xr:uid="{00000000-0005-0000-0000-0000A6540000}"/>
    <cellStyle name="Normal 5 3 2 2 2 9" xfId="16654" xr:uid="{00000000-0005-0000-0000-000011410000}"/>
    <cellStyle name="Normal 5 3 2 2 3" xfId="1701" xr:uid="{00000000-0005-0000-0000-0000A8060000}"/>
    <cellStyle name="Normal 5 3 2 2 3 2" xfId="2540" xr:uid="{00000000-0005-0000-0000-0000EF090000}"/>
    <cellStyle name="Normal 5 3 2 2 3 2 2" xfId="4230" xr:uid="{00000000-0005-0000-0000-000089100000}"/>
    <cellStyle name="Normal 5 3 2 2 3 2 2 2" xfId="14303" xr:uid="{00000000-0005-0000-0000-0000E2370000}"/>
    <cellStyle name="Normal 5 3 2 2 3 2 2 2 3" xfId="29401" xr:uid="{00000000-0005-0000-0000-0000DC720000}"/>
    <cellStyle name="Normal 5 3 2 2 3 2 2 3" xfId="9283" xr:uid="{00000000-0005-0000-0000-000046240000}"/>
    <cellStyle name="Normal 5 3 2 2 3 2 2 3 3" xfId="24384" xr:uid="{00000000-0005-0000-0000-0000435F0000}"/>
    <cellStyle name="Normal 5 3 2 2 3 2 2 5" xfId="19371" xr:uid="{00000000-0005-0000-0000-0000AE4B0000}"/>
    <cellStyle name="Normal 5 3 2 2 3 2 3" xfId="5922" xr:uid="{00000000-0005-0000-0000-000025170000}"/>
    <cellStyle name="Normal 5 3 2 2 3 2 3 2" xfId="15974" xr:uid="{00000000-0005-0000-0000-0000693E0000}"/>
    <cellStyle name="Normal 5 3 2 2 3 2 3 2 3" xfId="31072" xr:uid="{00000000-0005-0000-0000-000063790000}"/>
    <cellStyle name="Normal 5 3 2 2 3 2 3 3" xfId="10954" xr:uid="{00000000-0005-0000-0000-0000CD2A0000}"/>
    <cellStyle name="Normal 5 3 2 2 3 2 3 3 3" xfId="26055" xr:uid="{00000000-0005-0000-0000-0000CA650000}"/>
    <cellStyle name="Normal 5 3 2 2 3 2 3 5" xfId="21042" xr:uid="{00000000-0005-0000-0000-000035520000}"/>
    <cellStyle name="Normal 5 3 2 2 3 2 4" xfId="12632" xr:uid="{00000000-0005-0000-0000-00005B310000}"/>
    <cellStyle name="Normal 5 3 2 2 3 2 4 3" xfId="27730" xr:uid="{00000000-0005-0000-0000-0000556C0000}"/>
    <cellStyle name="Normal 5 3 2 2 3 2 5" xfId="7611" xr:uid="{00000000-0005-0000-0000-0000BE1D0000}"/>
    <cellStyle name="Normal 5 3 2 2 3 2 5 3" xfId="22713" xr:uid="{00000000-0005-0000-0000-0000BC580000}"/>
    <cellStyle name="Normal 5 3 2 2 3 2 7" xfId="17700" xr:uid="{00000000-0005-0000-0000-000027450000}"/>
    <cellStyle name="Normal 5 3 2 2 3 3" xfId="3393" xr:uid="{00000000-0005-0000-0000-0000440D0000}"/>
    <cellStyle name="Normal 5 3 2 2 3 3 2" xfId="13467" xr:uid="{00000000-0005-0000-0000-00009E340000}"/>
    <cellStyle name="Normal 5 3 2 2 3 3 2 3" xfId="28565" xr:uid="{00000000-0005-0000-0000-0000986F0000}"/>
    <cellStyle name="Normal 5 3 2 2 3 3 3" xfId="8447" xr:uid="{00000000-0005-0000-0000-000002210000}"/>
    <cellStyle name="Normal 5 3 2 2 3 3 3 3" xfId="23548" xr:uid="{00000000-0005-0000-0000-0000FF5B0000}"/>
    <cellStyle name="Normal 5 3 2 2 3 3 5" xfId="18535" xr:uid="{00000000-0005-0000-0000-00006A480000}"/>
    <cellStyle name="Normal 5 3 2 2 3 4" xfId="5086" xr:uid="{00000000-0005-0000-0000-0000E1130000}"/>
    <cellStyle name="Normal 5 3 2 2 3 4 2" xfId="15138" xr:uid="{00000000-0005-0000-0000-0000253B0000}"/>
    <cellStyle name="Normal 5 3 2 2 3 4 2 3" xfId="30236" xr:uid="{00000000-0005-0000-0000-00001F760000}"/>
    <cellStyle name="Normal 5 3 2 2 3 4 3" xfId="10118" xr:uid="{00000000-0005-0000-0000-000089270000}"/>
    <cellStyle name="Normal 5 3 2 2 3 4 3 3" xfId="25219" xr:uid="{00000000-0005-0000-0000-000086620000}"/>
    <cellStyle name="Normal 5 3 2 2 3 4 5" xfId="20206" xr:uid="{00000000-0005-0000-0000-0000F14E0000}"/>
    <cellStyle name="Normal 5 3 2 2 3 5" xfId="11796" xr:uid="{00000000-0005-0000-0000-0000172E0000}"/>
    <cellStyle name="Normal 5 3 2 2 3 5 3" xfId="26894" xr:uid="{00000000-0005-0000-0000-000011690000}"/>
    <cellStyle name="Normal 5 3 2 2 3 6" xfId="6775" xr:uid="{00000000-0005-0000-0000-00007A1A0000}"/>
    <cellStyle name="Normal 5 3 2 2 3 6 3" xfId="21877" xr:uid="{00000000-0005-0000-0000-000078550000}"/>
    <cellStyle name="Normal 5 3 2 2 3 8" xfId="16864" xr:uid="{00000000-0005-0000-0000-0000E3410000}"/>
    <cellStyle name="Normal 5 3 2 2 4" xfId="2122" xr:uid="{00000000-0005-0000-0000-00004D080000}"/>
    <cellStyle name="Normal 5 3 2 2 4 2" xfId="3812" xr:uid="{00000000-0005-0000-0000-0000E70E0000}"/>
    <cellStyle name="Normal 5 3 2 2 4 2 2" xfId="13885" xr:uid="{00000000-0005-0000-0000-000040360000}"/>
    <cellStyle name="Normal 5 3 2 2 4 2 2 3" xfId="28983" xr:uid="{00000000-0005-0000-0000-00003A710000}"/>
    <cellStyle name="Normal 5 3 2 2 4 2 3" xfId="8865" xr:uid="{00000000-0005-0000-0000-0000A4220000}"/>
    <cellStyle name="Normal 5 3 2 2 4 2 3 3" xfId="23966" xr:uid="{00000000-0005-0000-0000-0000A15D0000}"/>
    <cellStyle name="Normal 5 3 2 2 4 2 5" xfId="18953" xr:uid="{00000000-0005-0000-0000-00000C4A0000}"/>
    <cellStyle name="Normal 5 3 2 2 4 3" xfId="5504" xr:uid="{00000000-0005-0000-0000-000083150000}"/>
    <cellStyle name="Normal 5 3 2 2 4 3 2" xfId="15556" xr:uid="{00000000-0005-0000-0000-0000C73C0000}"/>
    <cellStyle name="Normal 5 3 2 2 4 3 2 3" xfId="30654" xr:uid="{00000000-0005-0000-0000-0000C1770000}"/>
    <cellStyle name="Normal 5 3 2 2 4 3 3" xfId="10536" xr:uid="{00000000-0005-0000-0000-00002B290000}"/>
    <cellStyle name="Normal 5 3 2 2 4 3 3 3" xfId="25637" xr:uid="{00000000-0005-0000-0000-000028640000}"/>
    <cellStyle name="Normal 5 3 2 2 4 3 5" xfId="20624" xr:uid="{00000000-0005-0000-0000-000093500000}"/>
    <cellStyle name="Normal 5 3 2 2 4 4" xfId="12214" xr:uid="{00000000-0005-0000-0000-0000B92F0000}"/>
    <cellStyle name="Normal 5 3 2 2 4 4 3" xfId="27312" xr:uid="{00000000-0005-0000-0000-0000B36A0000}"/>
    <cellStyle name="Normal 5 3 2 2 4 5" xfId="7193" xr:uid="{00000000-0005-0000-0000-00001C1C0000}"/>
    <cellStyle name="Normal 5 3 2 2 4 5 3" xfId="22295" xr:uid="{00000000-0005-0000-0000-00001A570000}"/>
    <cellStyle name="Normal 5 3 2 2 4 7" xfId="17282" xr:uid="{00000000-0005-0000-0000-000085430000}"/>
    <cellStyle name="Normal 5 3 2 2 5" xfId="2975" xr:uid="{00000000-0005-0000-0000-0000A20B0000}"/>
    <cellStyle name="Normal 5 3 2 2 5 2" xfId="13049" xr:uid="{00000000-0005-0000-0000-0000FC320000}"/>
    <cellStyle name="Normal 5 3 2 2 5 2 3" xfId="28147" xr:uid="{00000000-0005-0000-0000-0000F66D0000}"/>
    <cellStyle name="Normal 5 3 2 2 5 3" xfId="8029" xr:uid="{00000000-0005-0000-0000-0000601F0000}"/>
    <cellStyle name="Normal 5 3 2 2 5 3 3" xfId="23130" xr:uid="{00000000-0005-0000-0000-00005D5A0000}"/>
    <cellStyle name="Normal 5 3 2 2 5 5" xfId="18117" xr:uid="{00000000-0005-0000-0000-0000C8460000}"/>
    <cellStyle name="Normal 5 3 2 2 6" xfId="4668" xr:uid="{00000000-0005-0000-0000-00003F120000}"/>
    <cellStyle name="Normal 5 3 2 2 6 2" xfId="14720" xr:uid="{00000000-0005-0000-0000-000083390000}"/>
    <cellStyle name="Normal 5 3 2 2 6 2 3" xfId="29818" xr:uid="{00000000-0005-0000-0000-00007D740000}"/>
    <cellStyle name="Normal 5 3 2 2 6 3" xfId="9700" xr:uid="{00000000-0005-0000-0000-0000E7250000}"/>
    <cellStyle name="Normal 5 3 2 2 6 3 3" xfId="24801" xr:uid="{00000000-0005-0000-0000-0000E4600000}"/>
    <cellStyle name="Normal 5 3 2 2 6 5" xfId="19788" xr:uid="{00000000-0005-0000-0000-00004F4D0000}"/>
    <cellStyle name="Normal 5 3 2 2 7" xfId="11378" xr:uid="{00000000-0005-0000-0000-0000752C0000}"/>
    <cellStyle name="Normal 5 3 2 2 7 3" xfId="26476" xr:uid="{00000000-0005-0000-0000-00006F670000}"/>
    <cellStyle name="Normal 5 3 2 2 8" xfId="6357" xr:uid="{00000000-0005-0000-0000-0000D8180000}"/>
    <cellStyle name="Normal 5 3 2 2 8 3" xfId="21459" xr:uid="{00000000-0005-0000-0000-0000D6530000}"/>
    <cellStyle name="Normal 5 3 2 3" xfId="1384" xr:uid="{00000000-0005-0000-0000-00006B050000}"/>
    <cellStyle name="Normal 5 3 2 3 2" xfId="1805" xr:uid="{00000000-0005-0000-0000-000010070000}"/>
    <cellStyle name="Normal 5 3 2 3 2 2" xfId="2644" xr:uid="{00000000-0005-0000-0000-0000570A0000}"/>
    <cellStyle name="Normal 5 3 2 3 2 2 2" xfId="4334" xr:uid="{00000000-0005-0000-0000-0000F1100000}"/>
    <cellStyle name="Normal 5 3 2 3 2 2 2 2" xfId="14407" xr:uid="{00000000-0005-0000-0000-00004A380000}"/>
    <cellStyle name="Normal 5 3 2 3 2 2 2 2 3" xfId="29505" xr:uid="{00000000-0005-0000-0000-000044730000}"/>
    <cellStyle name="Normal 5 3 2 3 2 2 2 3" xfId="9387" xr:uid="{00000000-0005-0000-0000-0000AE240000}"/>
    <cellStyle name="Normal 5 3 2 3 2 2 2 3 3" xfId="24488" xr:uid="{00000000-0005-0000-0000-0000AB5F0000}"/>
    <cellStyle name="Normal 5 3 2 3 2 2 2 5" xfId="19475" xr:uid="{00000000-0005-0000-0000-0000164C0000}"/>
    <cellStyle name="Normal 5 3 2 3 2 2 3" xfId="6026" xr:uid="{00000000-0005-0000-0000-00008D170000}"/>
    <cellStyle name="Normal 5 3 2 3 2 2 3 2" xfId="16078" xr:uid="{00000000-0005-0000-0000-0000D13E0000}"/>
    <cellStyle name="Normal 5 3 2 3 2 2 3 2 3" xfId="31176" xr:uid="{00000000-0005-0000-0000-0000CB790000}"/>
    <cellStyle name="Normal 5 3 2 3 2 2 3 3" xfId="11058" xr:uid="{00000000-0005-0000-0000-0000352B0000}"/>
    <cellStyle name="Normal 5 3 2 3 2 2 3 3 3" xfId="26159" xr:uid="{00000000-0005-0000-0000-000032660000}"/>
    <cellStyle name="Normal 5 3 2 3 2 2 3 5" xfId="21146" xr:uid="{00000000-0005-0000-0000-00009D520000}"/>
    <cellStyle name="Normal 5 3 2 3 2 2 4" xfId="12736" xr:uid="{00000000-0005-0000-0000-0000C3310000}"/>
    <cellStyle name="Normal 5 3 2 3 2 2 4 3" xfId="27834" xr:uid="{00000000-0005-0000-0000-0000BD6C0000}"/>
    <cellStyle name="Normal 5 3 2 3 2 2 5" xfId="7715" xr:uid="{00000000-0005-0000-0000-0000261E0000}"/>
    <cellStyle name="Normal 5 3 2 3 2 2 5 3" xfId="22817" xr:uid="{00000000-0005-0000-0000-000024590000}"/>
    <cellStyle name="Normal 5 3 2 3 2 2 7" xfId="17804" xr:uid="{00000000-0005-0000-0000-00008F450000}"/>
    <cellStyle name="Normal 5 3 2 3 2 3" xfId="3497" xr:uid="{00000000-0005-0000-0000-0000AC0D0000}"/>
    <cellStyle name="Normal 5 3 2 3 2 3 2" xfId="13571" xr:uid="{00000000-0005-0000-0000-000006350000}"/>
    <cellStyle name="Normal 5 3 2 3 2 3 2 3" xfId="28669" xr:uid="{00000000-0005-0000-0000-000000700000}"/>
    <cellStyle name="Normal 5 3 2 3 2 3 3" xfId="8551" xr:uid="{00000000-0005-0000-0000-00006A210000}"/>
    <cellStyle name="Normal 5 3 2 3 2 3 3 3" xfId="23652" xr:uid="{00000000-0005-0000-0000-0000675C0000}"/>
    <cellStyle name="Normal 5 3 2 3 2 3 5" xfId="18639" xr:uid="{00000000-0005-0000-0000-0000D2480000}"/>
    <cellStyle name="Normal 5 3 2 3 2 4" xfId="5190" xr:uid="{00000000-0005-0000-0000-000049140000}"/>
    <cellStyle name="Normal 5 3 2 3 2 4 2" xfId="15242" xr:uid="{00000000-0005-0000-0000-00008D3B0000}"/>
    <cellStyle name="Normal 5 3 2 3 2 4 2 3" xfId="30340" xr:uid="{00000000-0005-0000-0000-000087760000}"/>
    <cellStyle name="Normal 5 3 2 3 2 4 3" xfId="10222" xr:uid="{00000000-0005-0000-0000-0000F1270000}"/>
    <cellStyle name="Normal 5 3 2 3 2 4 3 3" xfId="25323" xr:uid="{00000000-0005-0000-0000-0000EE620000}"/>
    <cellStyle name="Normal 5 3 2 3 2 4 5" xfId="20310" xr:uid="{00000000-0005-0000-0000-0000594F0000}"/>
    <cellStyle name="Normal 5 3 2 3 2 5" xfId="11900" xr:uid="{00000000-0005-0000-0000-00007F2E0000}"/>
    <cellStyle name="Normal 5 3 2 3 2 5 3" xfId="26998" xr:uid="{00000000-0005-0000-0000-000079690000}"/>
    <cellStyle name="Normal 5 3 2 3 2 6" xfId="6879" xr:uid="{00000000-0005-0000-0000-0000E21A0000}"/>
    <cellStyle name="Normal 5 3 2 3 2 6 3" xfId="21981" xr:uid="{00000000-0005-0000-0000-0000E0550000}"/>
    <cellStyle name="Normal 5 3 2 3 2 8" xfId="16968" xr:uid="{00000000-0005-0000-0000-00004B420000}"/>
    <cellStyle name="Normal 5 3 2 3 3" xfId="2226" xr:uid="{00000000-0005-0000-0000-0000B5080000}"/>
    <cellStyle name="Normal 5 3 2 3 3 2" xfId="3916" xr:uid="{00000000-0005-0000-0000-00004F0F0000}"/>
    <cellStyle name="Normal 5 3 2 3 3 2 2" xfId="13989" xr:uid="{00000000-0005-0000-0000-0000A8360000}"/>
    <cellStyle name="Normal 5 3 2 3 3 2 2 3" xfId="29087" xr:uid="{00000000-0005-0000-0000-0000A2710000}"/>
    <cellStyle name="Normal 5 3 2 3 3 2 3" xfId="8969" xr:uid="{00000000-0005-0000-0000-00000C230000}"/>
    <cellStyle name="Normal 5 3 2 3 3 2 3 3" xfId="24070" xr:uid="{00000000-0005-0000-0000-0000095E0000}"/>
    <cellStyle name="Normal 5 3 2 3 3 2 5" xfId="19057" xr:uid="{00000000-0005-0000-0000-0000744A0000}"/>
    <cellStyle name="Normal 5 3 2 3 3 3" xfId="5608" xr:uid="{00000000-0005-0000-0000-0000EB150000}"/>
    <cellStyle name="Normal 5 3 2 3 3 3 2" xfId="15660" xr:uid="{00000000-0005-0000-0000-00002F3D0000}"/>
    <cellStyle name="Normal 5 3 2 3 3 3 2 3" xfId="30758" xr:uid="{00000000-0005-0000-0000-000029780000}"/>
    <cellStyle name="Normal 5 3 2 3 3 3 3" xfId="10640" xr:uid="{00000000-0005-0000-0000-000093290000}"/>
    <cellStyle name="Normal 5 3 2 3 3 3 3 3" xfId="25741" xr:uid="{00000000-0005-0000-0000-000090640000}"/>
    <cellStyle name="Normal 5 3 2 3 3 3 5" xfId="20728" xr:uid="{00000000-0005-0000-0000-0000FB500000}"/>
    <cellStyle name="Normal 5 3 2 3 3 4" xfId="12318" xr:uid="{00000000-0005-0000-0000-000021300000}"/>
    <cellStyle name="Normal 5 3 2 3 3 4 3" xfId="27416" xr:uid="{00000000-0005-0000-0000-00001B6B0000}"/>
    <cellStyle name="Normal 5 3 2 3 3 5" xfId="7297" xr:uid="{00000000-0005-0000-0000-0000841C0000}"/>
    <cellStyle name="Normal 5 3 2 3 3 5 3" xfId="22399" xr:uid="{00000000-0005-0000-0000-000082570000}"/>
    <cellStyle name="Normal 5 3 2 3 3 7" xfId="17386" xr:uid="{00000000-0005-0000-0000-0000ED430000}"/>
    <cellStyle name="Normal 5 3 2 3 4" xfId="3079" xr:uid="{00000000-0005-0000-0000-00000A0C0000}"/>
    <cellStyle name="Normal 5 3 2 3 4 2" xfId="13153" xr:uid="{00000000-0005-0000-0000-000064330000}"/>
    <cellStyle name="Normal 5 3 2 3 4 2 3" xfId="28251" xr:uid="{00000000-0005-0000-0000-00005E6E0000}"/>
    <cellStyle name="Normal 5 3 2 3 4 3" xfId="8133" xr:uid="{00000000-0005-0000-0000-0000C81F0000}"/>
    <cellStyle name="Normal 5 3 2 3 4 3 3" xfId="23234" xr:uid="{00000000-0005-0000-0000-0000C55A0000}"/>
    <cellStyle name="Normal 5 3 2 3 4 5" xfId="18221" xr:uid="{00000000-0005-0000-0000-000030470000}"/>
    <cellStyle name="Normal 5 3 2 3 5" xfId="4772" xr:uid="{00000000-0005-0000-0000-0000A7120000}"/>
    <cellStyle name="Normal 5 3 2 3 5 2" xfId="14824" xr:uid="{00000000-0005-0000-0000-0000EB390000}"/>
    <cellStyle name="Normal 5 3 2 3 5 2 3" xfId="29922" xr:uid="{00000000-0005-0000-0000-0000E5740000}"/>
    <cellStyle name="Normal 5 3 2 3 5 3" xfId="9804" xr:uid="{00000000-0005-0000-0000-00004F260000}"/>
    <cellStyle name="Normal 5 3 2 3 5 3 3" xfId="24905" xr:uid="{00000000-0005-0000-0000-00004C610000}"/>
    <cellStyle name="Normal 5 3 2 3 5 5" xfId="19892" xr:uid="{00000000-0005-0000-0000-0000B74D0000}"/>
    <cellStyle name="Normal 5 3 2 3 6" xfId="11482" xr:uid="{00000000-0005-0000-0000-0000DD2C0000}"/>
    <cellStyle name="Normal 5 3 2 3 6 3" xfId="26580" xr:uid="{00000000-0005-0000-0000-0000D7670000}"/>
    <cellStyle name="Normal 5 3 2 3 7" xfId="6461" xr:uid="{00000000-0005-0000-0000-000040190000}"/>
    <cellStyle name="Normal 5 3 2 3 7 3" xfId="21563" xr:uid="{00000000-0005-0000-0000-00003E540000}"/>
    <cellStyle name="Normal 5 3 2 3 9" xfId="16550" xr:uid="{00000000-0005-0000-0000-0000A9400000}"/>
    <cellStyle name="Normal 5 3 2 4" xfId="1597" xr:uid="{00000000-0005-0000-0000-000040060000}"/>
    <cellStyle name="Normal 5 3 2 4 2" xfId="2436" xr:uid="{00000000-0005-0000-0000-000087090000}"/>
    <cellStyle name="Normal 5 3 2 4 2 2" xfId="4126" xr:uid="{00000000-0005-0000-0000-000021100000}"/>
    <cellStyle name="Normal 5 3 2 4 2 2 2" xfId="14199" xr:uid="{00000000-0005-0000-0000-00007A370000}"/>
    <cellStyle name="Normal 5 3 2 4 2 2 2 3" xfId="29297" xr:uid="{00000000-0005-0000-0000-000074720000}"/>
    <cellStyle name="Normal 5 3 2 4 2 2 3" xfId="9179" xr:uid="{00000000-0005-0000-0000-0000DE230000}"/>
    <cellStyle name="Normal 5 3 2 4 2 2 3 3" xfId="24280" xr:uid="{00000000-0005-0000-0000-0000DB5E0000}"/>
    <cellStyle name="Normal 5 3 2 4 2 2 5" xfId="19267" xr:uid="{00000000-0005-0000-0000-0000464B0000}"/>
    <cellStyle name="Normal 5 3 2 4 2 3" xfId="5818" xr:uid="{00000000-0005-0000-0000-0000BD160000}"/>
    <cellStyle name="Normal 5 3 2 4 2 3 2" xfId="15870" xr:uid="{00000000-0005-0000-0000-0000013E0000}"/>
    <cellStyle name="Normal 5 3 2 4 2 3 2 3" xfId="30968" xr:uid="{00000000-0005-0000-0000-0000FB780000}"/>
    <cellStyle name="Normal 5 3 2 4 2 3 3" xfId="10850" xr:uid="{00000000-0005-0000-0000-0000652A0000}"/>
    <cellStyle name="Normal 5 3 2 4 2 3 3 3" xfId="25951" xr:uid="{00000000-0005-0000-0000-000062650000}"/>
    <cellStyle name="Normal 5 3 2 4 2 3 5" xfId="20938" xr:uid="{00000000-0005-0000-0000-0000CD510000}"/>
    <cellStyle name="Normal 5 3 2 4 2 4" xfId="12528" xr:uid="{00000000-0005-0000-0000-0000F3300000}"/>
    <cellStyle name="Normal 5 3 2 4 2 4 3" xfId="27626" xr:uid="{00000000-0005-0000-0000-0000ED6B0000}"/>
    <cellStyle name="Normal 5 3 2 4 2 5" xfId="7507" xr:uid="{00000000-0005-0000-0000-0000561D0000}"/>
    <cellStyle name="Normal 5 3 2 4 2 5 3" xfId="22609" xr:uid="{00000000-0005-0000-0000-000054580000}"/>
    <cellStyle name="Normal 5 3 2 4 2 7" xfId="17596" xr:uid="{00000000-0005-0000-0000-0000BF440000}"/>
    <cellStyle name="Normal 5 3 2 4 3" xfId="3289" xr:uid="{00000000-0005-0000-0000-0000DC0C0000}"/>
    <cellStyle name="Normal 5 3 2 4 3 2" xfId="13363" xr:uid="{00000000-0005-0000-0000-000036340000}"/>
    <cellStyle name="Normal 5 3 2 4 3 2 3" xfId="28461" xr:uid="{00000000-0005-0000-0000-0000306F0000}"/>
    <cellStyle name="Normal 5 3 2 4 3 3" xfId="8343" xr:uid="{00000000-0005-0000-0000-00009A200000}"/>
    <cellStyle name="Normal 5 3 2 4 3 3 3" xfId="23444" xr:uid="{00000000-0005-0000-0000-0000975B0000}"/>
    <cellStyle name="Normal 5 3 2 4 3 5" xfId="18431" xr:uid="{00000000-0005-0000-0000-000002480000}"/>
    <cellStyle name="Normal 5 3 2 4 4" xfId="4982" xr:uid="{00000000-0005-0000-0000-000079130000}"/>
    <cellStyle name="Normal 5 3 2 4 4 2" xfId="15034" xr:uid="{00000000-0005-0000-0000-0000BD3A0000}"/>
    <cellStyle name="Normal 5 3 2 4 4 2 3" xfId="30132" xr:uid="{00000000-0005-0000-0000-0000B7750000}"/>
    <cellStyle name="Normal 5 3 2 4 4 3" xfId="10014" xr:uid="{00000000-0005-0000-0000-000021270000}"/>
    <cellStyle name="Normal 5 3 2 4 4 3 3" xfId="25115" xr:uid="{00000000-0005-0000-0000-00001E620000}"/>
    <cellStyle name="Normal 5 3 2 4 4 5" xfId="20102" xr:uid="{00000000-0005-0000-0000-0000894E0000}"/>
    <cellStyle name="Normal 5 3 2 4 5" xfId="11692" xr:uid="{00000000-0005-0000-0000-0000AF2D0000}"/>
    <cellStyle name="Normal 5 3 2 4 5 3" xfId="26790" xr:uid="{00000000-0005-0000-0000-0000A9680000}"/>
    <cellStyle name="Normal 5 3 2 4 6" xfId="6671" xr:uid="{00000000-0005-0000-0000-0000121A0000}"/>
    <cellStyle name="Normal 5 3 2 4 6 3" xfId="21773" xr:uid="{00000000-0005-0000-0000-000010550000}"/>
    <cellStyle name="Normal 5 3 2 4 8" xfId="16760" xr:uid="{00000000-0005-0000-0000-00007B410000}"/>
    <cellStyle name="Normal 5 3 2 5" xfId="2018" xr:uid="{00000000-0005-0000-0000-0000E5070000}"/>
    <cellStyle name="Normal 5 3 2 5 2" xfId="3708" xr:uid="{00000000-0005-0000-0000-00007F0E0000}"/>
    <cellStyle name="Normal 5 3 2 5 2 2" xfId="13781" xr:uid="{00000000-0005-0000-0000-0000D8350000}"/>
    <cellStyle name="Normal 5 3 2 5 2 2 3" xfId="28879" xr:uid="{00000000-0005-0000-0000-0000D2700000}"/>
    <cellStyle name="Normal 5 3 2 5 2 3" xfId="8761" xr:uid="{00000000-0005-0000-0000-00003C220000}"/>
    <cellStyle name="Normal 5 3 2 5 2 3 3" xfId="23862" xr:uid="{00000000-0005-0000-0000-0000395D0000}"/>
    <cellStyle name="Normal 5 3 2 5 2 5" xfId="18849" xr:uid="{00000000-0005-0000-0000-0000A4490000}"/>
    <cellStyle name="Normal 5 3 2 5 3" xfId="5400" xr:uid="{00000000-0005-0000-0000-00001B150000}"/>
    <cellStyle name="Normal 5 3 2 5 3 2" xfId="15452" xr:uid="{00000000-0005-0000-0000-00005F3C0000}"/>
    <cellStyle name="Normal 5 3 2 5 3 2 3" xfId="30550" xr:uid="{00000000-0005-0000-0000-000059770000}"/>
    <cellStyle name="Normal 5 3 2 5 3 3" xfId="10432" xr:uid="{00000000-0005-0000-0000-0000C3280000}"/>
    <cellStyle name="Normal 5 3 2 5 3 3 3" xfId="25533" xr:uid="{00000000-0005-0000-0000-0000C0630000}"/>
    <cellStyle name="Normal 5 3 2 5 3 5" xfId="20520" xr:uid="{00000000-0005-0000-0000-00002B500000}"/>
    <cellStyle name="Normal 5 3 2 5 4" xfId="12110" xr:uid="{00000000-0005-0000-0000-0000512F0000}"/>
    <cellStyle name="Normal 5 3 2 5 4 3" xfId="27208" xr:uid="{00000000-0005-0000-0000-00004B6A0000}"/>
    <cellStyle name="Normal 5 3 2 5 5" xfId="7089" xr:uid="{00000000-0005-0000-0000-0000B41B0000}"/>
    <cellStyle name="Normal 5 3 2 5 5 3" xfId="22191" xr:uid="{00000000-0005-0000-0000-0000B2560000}"/>
    <cellStyle name="Normal 5 3 2 5 7" xfId="17178" xr:uid="{00000000-0005-0000-0000-00001D430000}"/>
    <cellStyle name="Normal 5 3 2 6" xfId="2871" xr:uid="{00000000-0005-0000-0000-00003A0B0000}"/>
    <cellStyle name="Normal 5 3 2 6 2" xfId="12945" xr:uid="{00000000-0005-0000-0000-000094320000}"/>
    <cellStyle name="Normal 5 3 2 6 2 3" xfId="28043" xr:uid="{00000000-0005-0000-0000-00008E6D0000}"/>
    <cellStyle name="Normal 5 3 2 6 3" xfId="7925" xr:uid="{00000000-0005-0000-0000-0000F81E0000}"/>
    <cellStyle name="Normal 5 3 2 6 3 3" xfId="23026" xr:uid="{00000000-0005-0000-0000-0000F5590000}"/>
    <cellStyle name="Normal 5 3 2 6 5" xfId="18013" xr:uid="{00000000-0005-0000-0000-000060460000}"/>
    <cellStyle name="Normal 5 3 2 7" xfId="4564" xr:uid="{00000000-0005-0000-0000-0000D7110000}"/>
    <cellStyle name="Normal 5 3 2 7 2" xfId="14616" xr:uid="{00000000-0005-0000-0000-00001B390000}"/>
    <cellStyle name="Normal 5 3 2 7 2 3" xfId="29714" xr:uid="{00000000-0005-0000-0000-000015740000}"/>
    <cellStyle name="Normal 5 3 2 7 3" xfId="9596" xr:uid="{00000000-0005-0000-0000-00007F250000}"/>
    <cellStyle name="Normal 5 3 2 7 3 3" xfId="24697" xr:uid="{00000000-0005-0000-0000-00007C600000}"/>
    <cellStyle name="Normal 5 3 2 7 5" xfId="19684" xr:uid="{00000000-0005-0000-0000-0000E74C0000}"/>
    <cellStyle name="Normal 5 3 2 8" xfId="11274" xr:uid="{00000000-0005-0000-0000-00000D2C0000}"/>
    <cellStyle name="Normal 5 3 2 8 3" xfId="26372" xr:uid="{00000000-0005-0000-0000-000007670000}"/>
    <cellStyle name="Normal 5 3 2 9" xfId="6253" xr:uid="{00000000-0005-0000-0000-000070180000}"/>
    <cellStyle name="Normal 5 3 2 9 3" xfId="21355" xr:uid="{00000000-0005-0000-0000-00006E530000}"/>
    <cellStyle name="Normal 5 3 3" xfId="1217" xr:uid="{00000000-0005-0000-0000-0000C4040000}"/>
    <cellStyle name="Normal 5 3 3 10" xfId="16394" xr:uid="{00000000-0005-0000-0000-00000D400000}"/>
    <cellStyle name="Normal 5 3 3 2" xfId="1436" xr:uid="{00000000-0005-0000-0000-00009F050000}"/>
    <cellStyle name="Normal 5 3 3 2 2" xfId="1857" xr:uid="{00000000-0005-0000-0000-000044070000}"/>
    <cellStyle name="Normal 5 3 3 2 2 2" xfId="2696" xr:uid="{00000000-0005-0000-0000-00008B0A0000}"/>
    <cellStyle name="Normal 5 3 3 2 2 2 2" xfId="4386" xr:uid="{00000000-0005-0000-0000-000025110000}"/>
    <cellStyle name="Normal 5 3 3 2 2 2 2 2" xfId="14459" xr:uid="{00000000-0005-0000-0000-00007E380000}"/>
    <cellStyle name="Normal 5 3 3 2 2 2 2 2 3" xfId="29557" xr:uid="{00000000-0005-0000-0000-000078730000}"/>
    <cellStyle name="Normal 5 3 3 2 2 2 2 3" xfId="9439" xr:uid="{00000000-0005-0000-0000-0000E2240000}"/>
    <cellStyle name="Normal 5 3 3 2 2 2 2 3 3" xfId="24540" xr:uid="{00000000-0005-0000-0000-0000DF5F0000}"/>
    <cellStyle name="Normal 5 3 3 2 2 2 2 5" xfId="19527" xr:uid="{00000000-0005-0000-0000-00004A4C0000}"/>
    <cellStyle name="Normal 5 3 3 2 2 2 3" xfId="6078" xr:uid="{00000000-0005-0000-0000-0000C1170000}"/>
    <cellStyle name="Normal 5 3 3 2 2 2 3 2" xfId="16130" xr:uid="{00000000-0005-0000-0000-0000053F0000}"/>
    <cellStyle name="Normal 5 3 3 2 2 2 3 2 3" xfId="31228" xr:uid="{00000000-0005-0000-0000-0000FF790000}"/>
    <cellStyle name="Normal 5 3 3 2 2 2 3 3" xfId="11110" xr:uid="{00000000-0005-0000-0000-0000692B0000}"/>
    <cellStyle name="Normal 5 3 3 2 2 2 3 3 3" xfId="26211" xr:uid="{00000000-0005-0000-0000-000066660000}"/>
    <cellStyle name="Normal 5 3 3 2 2 2 3 5" xfId="21198" xr:uid="{00000000-0005-0000-0000-0000D1520000}"/>
    <cellStyle name="Normal 5 3 3 2 2 2 4" xfId="12788" xr:uid="{00000000-0005-0000-0000-0000F7310000}"/>
    <cellStyle name="Normal 5 3 3 2 2 2 4 3" xfId="27886" xr:uid="{00000000-0005-0000-0000-0000F16C0000}"/>
    <cellStyle name="Normal 5 3 3 2 2 2 5" xfId="7767" xr:uid="{00000000-0005-0000-0000-00005A1E0000}"/>
    <cellStyle name="Normal 5 3 3 2 2 2 5 3" xfId="22869" xr:uid="{00000000-0005-0000-0000-000058590000}"/>
    <cellStyle name="Normal 5 3 3 2 2 2 7" xfId="17856" xr:uid="{00000000-0005-0000-0000-0000C3450000}"/>
    <cellStyle name="Normal 5 3 3 2 2 3" xfId="3549" xr:uid="{00000000-0005-0000-0000-0000E00D0000}"/>
    <cellStyle name="Normal 5 3 3 2 2 3 2" xfId="13623" xr:uid="{00000000-0005-0000-0000-00003A350000}"/>
    <cellStyle name="Normal 5 3 3 2 2 3 2 3" xfId="28721" xr:uid="{00000000-0005-0000-0000-000034700000}"/>
    <cellStyle name="Normal 5 3 3 2 2 3 3" xfId="8603" xr:uid="{00000000-0005-0000-0000-00009E210000}"/>
    <cellStyle name="Normal 5 3 3 2 2 3 3 3" xfId="23704" xr:uid="{00000000-0005-0000-0000-00009B5C0000}"/>
    <cellStyle name="Normal 5 3 3 2 2 3 5" xfId="18691" xr:uid="{00000000-0005-0000-0000-000006490000}"/>
    <cellStyle name="Normal 5 3 3 2 2 4" xfId="5242" xr:uid="{00000000-0005-0000-0000-00007D140000}"/>
    <cellStyle name="Normal 5 3 3 2 2 4 2" xfId="15294" xr:uid="{00000000-0005-0000-0000-0000C13B0000}"/>
    <cellStyle name="Normal 5 3 3 2 2 4 2 3" xfId="30392" xr:uid="{00000000-0005-0000-0000-0000BB760000}"/>
    <cellStyle name="Normal 5 3 3 2 2 4 3" xfId="10274" xr:uid="{00000000-0005-0000-0000-000025280000}"/>
    <cellStyle name="Normal 5 3 3 2 2 4 3 3" xfId="25375" xr:uid="{00000000-0005-0000-0000-000022630000}"/>
    <cellStyle name="Normal 5 3 3 2 2 4 5" xfId="20362" xr:uid="{00000000-0005-0000-0000-00008D4F0000}"/>
    <cellStyle name="Normal 5 3 3 2 2 5" xfId="11952" xr:uid="{00000000-0005-0000-0000-0000B32E0000}"/>
    <cellStyle name="Normal 5 3 3 2 2 5 3" xfId="27050" xr:uid="{00000000-0005-0000-0000-0000AD690000}"/>
    <cellStyle name="Normal 5 3 3 2 2 6" xfId="6931" xr:uid="{00000000-0005-0000-0000-0000161B0000}"/>
    <cellStyle name="Normal 5 3 3 2 2 6 3" xfId="22033" xr:uid="{00000000-0005-0000-0000-000014560000}"/>
    <cellStyle name="Normal 5 3 3 2 2 8" xfId="17020" xr:uid="{00000000-0005-0000-0000-00007F420000}"/>
    <cellStyle name="Normal 5 3 3 2 3" xfId="2278" xr:uid="{00000000-0005-0000-0000-0000E9080000}"/>
    <cellStyle name="Normal 5 3 3 2 3 2" xfId="3968" xr:uid="{00000000-0005-0000-0000-0000830F0000}"/>
    <cellStyle name="Normal 5 3 3 2 3 2 2" xfId="14041" xr:uid="{00000000-0005-0000-0000-0000DC360000}"/>
    <cellStyle name="Normal 5 3 3 2 3 2 2 3" xfId="29139" xr:uid="{00000000-0005-0000-0000-0000D6710000}"/>
    <cellStyle name="Normal 5 3 3 2 3 2 3" xfId="9021" xr:uid="{00000000-0005-0000-0000-000040230000}"/>
    <cellStyle name="Normal 5 3 3 2 3 2 3 3" xfId="24122" xr:uid="{00000000-0005-0000-0000-00003D5E0000}"/>
    <cellStyle name="Normal 5 3 3 2 3 2 5" xfId="19109" xr:uid="{00000000-0005-0000-0000-0000A84A0000}"/>
    <cellStyle name="Normal 5 3 3 2 3 3" xfId="5660" xr:uid="{00000000-0005-0000-0000-00001F160000}"/>
    <cellStyle name="Normal 5 3 3 2 3 3 2" xfId="15712" xr:uid="{00000000-0005-0000-0000-0000633D0000}"/>
    <cellStyle name="Normal 5 3 3 2 3 3 2 3" xfId="30810" xr:uid="{00000000-0005-0000-0000-00005D780000}"/>
    <cellStyle name="Normal 5 3 3 2 3 3 3" xfId="10692" xr:uid="{00000000-0005-0000-0000-0000C7290000}"/>
    <cellStyle name="Normal 5 3 3 2 3 3 3 3" xfId="25793" xr:uid="{00000000-0005-0000-0000-0000C4640000}"/>
    <cellStyle name="Normal 5 3 3 2 3 3 5" xfId="20780" xr:uid="{00000000-0005-0000-0000-00002F510000}"/>
    <cellStyle name="Normal 5 3 3 2 3 4" xfId="12370" xr:uid="{00000000-0005-0000-0000-000055300000}"/>
    <cellStyle name="Normal 5 3 3 2 3 4 3" xfId="27468" xr:uid="{00000000-0005-0000-0000-00004F6B0000}"/>
    <cellStyle name="Normal 5 3 3 2 3 5" xfId="7349" xr:uid="{00000000-0005-0000-0000-0000B81C0000}"/>
    <cellStyle name="Normal 5 3 3 2 3 5 3" xfId="22451" xr:uid="{00000000-0005-0000-0000-0000B6570000}"/>
    <cellStyle name="Normal 5 3 3 2 3 7" xfId="17438" xr:uid="{00000000-0005-0000-0000-000021440000}"/>
    <cellStyle name="Normal 5 3 3 2 4" xfId="3131" xr:uid="{00000000-0005-0000-0000-00003E0C0000}"/>
    <cellStyle name="Normal 5 3 3 2 4 2" xfId="13205" xr:uid="{00000000-0005-0000-0000-000098330000}"/>
    <cellStyle name="Normal 5 3 3 2 4 2 3" xfId="28303" xr:uid="{00000000-0005-0000-0000-0000926E0000}"/>
    <cellStyle name="Normal 5 3 3 2 4 3" xfId="8185" xr:uid="{00000000-0005-0000-0000-0000FC1F0000}"/>
    <cellStyle name="Normal 5 3 3 2 4 3 3" xfId="23286" xr:uid="{00000000-0005-0000-0000-0000F95A0000}"/>
    <cellStyle name="Normal 5 3 3 2 4 5" xfId="18273" xr:uid="{00000000-0005-0000-0000-000064470000}"/>
    <cellStyle name="Normal 5 3 3 2 5" xfId="4824" xr:uid="{00000000-0005-0000-0000-0000DB120000}"/>
    <cellStyle name="Normal 5 3 3 2 5 2" xfId="14876" xr:uid="{00000000-0005-0000-0000-00001F3A0000}"/>
    <cellStyle name="Normal 5 3 3 2 5 2 3" xfId="29974" xr:uid="{00000000-0005-0000-0000-000019750000}"/>
    <cellStyle name="Normal 5 3 3 2 5 3" xfId="9856" xr:uid="{00000000-0005-0000-0000-000083260000}"/>
    <cellStyle name="Normal 5 3 3 2 5 3 3" xfId="24957" xr:uid="{00000000-0005-0000-0000-000080610000}"/>
    <cellStyle name="Normal 5 3 3 2 5 5" xfId="19944" xr:uid="{00000000-0005-0000-0000-0000EB4D0000}"/>
    <cellStyle name="Normal 5 3 3 2 6" xfId="11534" xr:uid="{00000000-0005-0000-0000-0000112D0000}"/>
    <cellStyle name="Normal 5 3 3 2 6 3" xfId="26632" xr:uid="{00000000-0005-0000-0000-00000B680000}"/>
    <cellStyle name="Normal 5 3 3 2 7" xfId="6513" xr:uid="{00000000-0005-0000-0000-000074190000}"/>
    <cellStyle name="Normal 5 3 3 2 7 3" xfId="21615" xr:uid="{00000000-0005-0000-0000-000072540000}"/>
    <cellStyle name="Normal 5 3 3 2 9" xfId="16602" xr:uid="{00000000-0005-0000-0000-0000DD400000}"/>
    <cellStyle name="Normal 5 3 3 3" xfId="1649" xr:uid="{00000000-0005-0000-0000-000074060000}"/>
    <cellStyle name="Normal 5 3 3 3 2" xfId="2488" xr:uid="{00000000-0005-0000-0000-0000BB090000}"/>
    <cellStyle name="Normal 5 3 3 3 2 2" xfId="4178" xr:uid="{00000000-0005-0000-0000-000055100000}"/>
    <cellStyle name="Normal 5 3 3 3 2 2 2" xfId="14251" xr:uid="{00000000-0005-0000-0000-0000AE370000}"/>
    <cellStyle name="Normal 5 3 3 3 2 2 2 3" xfId="29349" xr:uid="{00000000-0005-0000-0000-0000A8720000}"/>
    <cellStyle name="Normal 5 3 3 3 2 2 3" xfId="9231" xr:uid="{00000000-0005-0000-0000-000012240000}"/>
    <cellStyle name="Normal 5 3 3 3 2 2 3 3" xfId="24332" xr:uid="{00000000-0005-0000-0000-00000F5F0000}"/>
    <cellStyle name="Normal 5 3 3 3 2 2 5" xfId="19319" xr:uid="{00000000-0005-0000-0000-00007A4B0000}"/>
    <cellStyle name="Normal 5 3 3 3 2 3" xfId="5870" xr:uid="{00000000-0005-0000-0000-0000F1160000}"/>
    <cellStyle name="Normal 5 3 3 3 2 3 2" xfId="15922" xr:uid="{00000000-0005-0000-0000-0000353E0000}"/>
    <cellStyle name="Normal 5 3 3 3 2 3 2 3" xfId="31020" xr:uid="{00000000-0005-0000-0000-00002F790000}"/>
    <cellStyle name="Normal 5 3 3 3 2 3 3" xfId="10902" xr:uid="{00000000-0005-0000-0000-0000992A0000}"/>
    <cellStyle name="Normal 5 3 3 3 2 3 3 3" xfId="26003" xr:uid="{00000000-0005-0000-0000-000096650000}"/>
    <cellStyle name="Normal 5 3 3 3 2 3 5" xfId="20990" xr:uid="{00000000-0005-0000-0000-000001520000}"/>
    <cellStyle name="Normal 5 3 3 3 2 4" xfId="12580" xr:uid="{00000000-0005-0000-0000-000027310000}"/>
    <cellStyle name="Normal 5 3 3 3 2 4 3" xfId="27678" xr:uid="{00000000-0005-0000-0000-0000216C0000}"/>
    <cellStyle name="Normal 5 3 3 3 2 5" xfId="7559" xr:uid="{00000000-0005-0000-0000-00008A1D0000}"/>
    <cellStyle name="Normal 5 3 3 3 2 5 3" xfId="22661" xr:uid="{00000000-0005-0000-0000-000088580000}"/>
    <cellStyle name="Normal 5 3 3 3 2 7" xfId="17648" xr:uid="{00000000-0005-0000-0000-0000F3440000}"/>
    <cellStyle name="Normal 5 3 3 3 3" xfId="3341" xr:uid="{00000000-0005-0000-0000-0000100D0000}"/>
    <cellStyle name="Normal 5 3 3 3 3 2" xfId="13415" xr:uid="{00000000-0005-0000-0000-00006A340000}"/>
    <cellStyle name="Normal 5 3 3 3 3 2 3" xfId="28513" xr:uid="{00000000-0005-0000-0000-0000646F0000}"/>
    <cellStyle name="Normal 5 3 3 3 3 3" xfId="8395" xr:uid="{00000000-0005-0000-0000-0000CE200000}"/>
    <cellStyle name="Normal 5 3 3 3 3 3 3" xfId="23496" xr:uid="{00000000-0005-0000-0000-0000CB5B0000}"/>
    <cellStyle name="Normal 5 3 3 3 3 5" xfId="18483" xr:uid="{00000000-0005-0000-0000-000036480000}"/>
    <cellStyle name="Normal 5 3 3 3 4" xfId="5034" xr:uid="{00000000-0005-0000-0000-0000AD130000}"/>
    <cellStyle name="Normal 5 3 3 3 4 2" xfId="15086" xr:uid="{00000000-0005-0000-0000-0000F13A0000}"/>
    <cellStyle name="Normal 5 3 3 3 4 2 3" xfId="30184" xr:uid="{00000000-0005-0000-0000-0000EB750000}"/>
    <cellStyle name="Normal 5 3 3 3 4 3" xfId="10066" xr:uid="{00000000-0005-0000-0000-000055270000}"/>
    <cellStyle name="Normal 5 3 3 3 4 3 3" xfId="25167" xr:uid="{00000000-0005-0000-0000-000052620000}"/>
    <cellStyle name="Normal 5 3 3 3 4 5" xfId="20154" xr:uid="{00000000-0005-0000-0000-0000BD4E0000}"/>
    <cellStyle name="Normal 5 3 3 3 5" xfId="11744" xr:uid="{00000000-0005-0000-0000-0000E32D0000}"/>
    <cellStyle name="Normal 5 3 3 3 5 3" xfId="26842" xr:uid="{00000000-0005-0000-0000-0000DD680000}"/>
    <cellStyle name="Normal 5 3 3 3 6" xfId="6723" xr:uid="{00000000-0005-0000-0000-0000461A0000}"/>
    <cellStyle name="Normal 5 3 3 3 6 3" xfId="21825" xr:uid="{00000000-0005-0000-0000-000044550000}"/>
    <cellStyle name="Normal 5 3 3 3 8" xfId="16812" xr:uid="{00000000-0005-0000-0000-0000AF410000}"/>
    <cellStyle name="Normal 5 3 3 4" xfId="2070" xr:uid="{00000000-0005-0000-0000-000019080000}"/>
    <cellStyle name="Normal 5 3 3 4 2" xfId="3760" xr:uid="{00000000-0005-0000-0000-0000B30E0000}"/>
    <cellStyle name="Normal 5 3 3 4 2 2" xfId="13833" xr:uid="{00000000-0005-0000-0000-00000C360000}"/>
    <cellStyle name="Normal 5 3 3 4 2 2 3" xfId="28931" xr:uid="{00000000-0005-0000-0000-000006710000}"/>
    <cellStyle name="Normal 5 3 3 4 2 3" xfId="8813" xr:uid="{00000000-0005-0000-0000-000070220000}"/>
    <cellStyle name="Normal 5 3 3 4 2 3 3" xfId="23914" xr:uid="{00000000-0005-0000-0000-00006D5D0000}"/>
    <cellStyle name="Normal 5 3 3 4 2 5" xfId="18901" xr:uid="{00000000-0005-0000-0000-0000D8490000}"/>
    <cellStyle name="Normal 5 3 3 4 3" xfId="5452" xr:uid="{00000000-0005-0000-0000-00004F150000}"/>
    <cellStyle name="Normal 5 3 3 4 3 2" xfId="15504" xr:uid="{00000000-0005-0000-0000-0000933C0000}"/>
    <cellStyle name="Normal 5 3 3 4 3 2 3" xfId="30602" xr:uid="{00000000-0005-0000-0000-00008D770000}"/>
    <cellStyle name="Normal 5 3 3 4 3 3" xfId="10484" xr:uid="{00000000-0005-0000-0000-0000F7280000}"/>
    <cellStyle name="Normal 5 3 3 4 3 3 3" xfId="25585" xr:uid="{00000000-0005-0000-0000-0000F4630000}"/>
    <cellStyle name="Normal 5 3 3 4 3 5" xfId="20572" xr:uid="{00000000-0005-0000-0000-00005F500000}"/>
    <cellStyle name="Normal 5 3 3 4 4" xfId="12162" xr:uid="{00000000-0005-0000-0000-0000852F0000}"/>
    <cellStyle name="Normal 5 3 3 4 4 3" xfId="27260" xr:uid="{00000000-0005-0000-0000-00007F6A0000}"/>
    <cellStyle name="Normal 5 3 3 4 5" xfId="7141" xr:uid="{00000000-0005-0000-0000-0000E81B0000}"/>
    <cellStyle name="Normal 5 3 3 4 5 3" xfId="22243" xr:uid="{00000000-0005-0000-0000-0000E6560000}"/>
    <cellStyle name="Normal 5 3 3 4 7" xfId="17230" xr:uid="{00000000-0005-0000-0000-000051430000}"/>
    <cellStyle name="Normal 5 3 3 5" xfId="2923" xr:uid="{00000000-0005-0000-0000-00006E0B0000}"/>
    <cellStyle name="Normal 5 3 3 5 2" xfId="12997" xr:uid="{00000000-0005-0000-0000-0000C8320000}"/>
    <cellStyle name="Normal 5 3 3 5 2 3" xfId="28095" xr:uid="{00000000-0005-0000-0000-0000C26D0000}"/>
    <cellStyle name="Normal 5 3 3 5 3" xfId="7977" xr:uid="{00000000-0005-0000-0000-00002C1F0000}"/>
    <cellStyle name="Normal 5 3 3 5 3 3" xfId="23078" xr:uid="{00000000-0005-0000-0000-0000295A0000}"/>
    <cellStyle name="Normal 5 3 3 5 5" xfId="18065" xr:uid="{00000000-0005-0000-0000-000094460000}"/>
    <cellStyle name="Normal 5 3 3 6" xfId="4616" xr:uid="{00000000-0005-0000-0000-00000B120000}"/>
    <cellStyle name="Normal 5 3 3 6 2" xfId="14668" xr:uid="{00000000-0005-0000-0000-00004F390000}"/>
    <cellStyle name="Normal 5 3 3 6 2 3" xfId="29766" xr:uid="{00000000-0005-0000-0000-000049740000}"/>
    <cellStyle name="Normal 5 3 3 6 3" xfId="9648" xr:uid="{00000000-0005-0000-0000-0000B3250000}"/>
    <cellStyle name="Normal 5 3 3 6 3 3" xfId="24749" xr:uid="{00000000-0005-0000-0000-0000B0600000}"/>
    <cellStyle name="Normal 5 3 3 6 5" xfId="19736" xr:uid="{00000000-0005-0000-0000-00001B4D0000}"/>
    <cellStyle name="Normal 5 3 3 7" xfId="11326" xr:uid="{00000000-0005-0000-0000-0000412C0000}"/>
    <cellStyle name="Normal 5 3 3 7 3" xfId="26424" xr:uid="{00000000-0005-0000-0000-00003B670000}"/>
    <cellStyle name="Normal 5 3 3 8" xfId="6305" xr:uid="{00000000-0005-0000-0000-0000A4180000}"/>
    <cellStyle name="Normal 5 3 3 8 3" xfId="21407" xr:uid="{00000000-0005-0000-0000-0000A2530000}"/>
    <cellStyle name="Normal 5 3 4" xfId="1330" xr:uid="{00000000-0005-0000-0000-000035050000}"/>
    <cellStyle name="Normal 5 3 4 2" xfId="1753" xr:uid="{00000000-0005-0000-0000-0000DC060000}"/>
    <cellStyle name="Normal 5 3 4 2 2" xfId="2592" xr:uid="{00000000-0005-0000-0000-0000230A0000}"/>
    <cellStyle name="Normal 5 3 4 2 2 2" xfId="4282" xr:uid="{00000000-0005-0000-0000-0000BD100000}"/>
    <cellStyle name="Normal 5 3 4 2 2 2 2" xfId="14355" xr:uid="{00000000-0005-0000-0000-000016380000}"/>
    <cellStyle name="Normal 5 3 4 2 2 2 2 3" xfId="29453" xr:uid="{00000000-0005-0000-0000-000010730000}"/>
    <cellStyle name="Normal 5 3 4 2 2 2 3" xfId="9335" xr:uid="{00000000-0005-0000-0000-00007A240000}"/>
    <cellStyle name="Normal 5 3 4 2 2 2 3 3" xfId="24436" xr:uid="{00000000-0005-0000-0000-0000775F0000}"/>
    <cellStyle name="Normal 5 3 4 2 2 2 5" xfId="19423" xr:uid="{00000000-0005-0000-0000-0000E24B0000}"/>
    <cellStyle name="Normal 5 3 4 2 2 3" xfId="5974" xr:uid="{00000000-0005-0000-0000-000059170000}"/>
    <cellStyle name="Normal 5 3 4 2 2 3 2" xfId="16026" xr:uid="{00000000-0005-0000-0000-00009D3E0000}"/>
    <cellStyle name="Normal 5 3 4 2 2 3 2 3" xfId="31124" xr:uid="{00000000-0005-0000-0000-000097790000}"/>
    <cellStyle name="Normal 5 3 4 2 2 3 3" xfId="11006" xr:uid="{00000000-0005-0000-0000-0000012B0000}"/>
    <cellStyle name="Normal 5 3 4 2 2 3 3 3" xfId="26107" xr:uid="{00000000-0005-0000-0000-0000FE650000}"/>
    <cellStyle name="Normal 5 3 4 2 2 3 5" xfId="21094" xr:uid="{00000000-0005-0000-0000-000069520000}"/>
    <cellStyle name="Normal 5 3 4 2 2 4" xfId="12684" xr:uid="{00000000-0005-0000-0000-00008F310000}"/>
    <cellStyle name="Normal 5 3 4 2 2 4 3" xfId="27782" xr:uid="{00000000-0005-0000-0000-0000896C0000}"/>
    <cellStyle name="Normal 5 3 4 2 2 5" xfId="7663" xr:uid="{00000000-0005-0000-0000-0000F21D0000}"/>
    <cellStyle name="Normal 5 3 4 2 2 5 3" xfId="22765" xr:uid="{00000000-0005-0000-0000-0000F0580000}"/>
    <cellStyle name="Normal 5 3 4 2 2 7" xfId="17752" xr:uid="{00000000-0005-0000-0000-00005B450000}"/>
    <cellStyle name="Normal 5 3 4 2 3" xfId="3445" xr:uid="{00000000-0005-0000-0000-0000780D0000}"/>
    <cellStyle name="Normal 5 3 4 2 3 2" xfId="13519" xr:uid="{00000000-0005-0000-0000-0000D2340000}"/>
    <cellStyle name="Normal 5 3 4 2 3 2 3" xfId="28617" xr:uid="{00000000-0005-0000-0000-0000CC6F0000}"/>
    <cellStyle name="Normal 5 3 4 2 3 3" xfId="8499" xr:uid="{00000000-0005-0000-0000-000036210000}"/>
    <cellStyle name="Normal 5 3 4 2 3 3 3" xfId="23600" xr:uid="{00000000-0005-0000-0000-0000335C0000}"/>
    <cellStyle name="Normal 5 3 4 2 3 5" xfId="18587" xr:uid="{00000000-0005-0000-0000-00009E480000}"/>
    <cellStyle name="Normal 5 3 4 2 4" xfId="5138" xr:uid="{00000000-0005-0000-0000-000015140000}"/>
    <cellStyle name="Normal 5 3 4 2 4 2" xfId="15190" xr:uid="{00000000-0005-0000-0000-0000593B0000}"/>
    <cellStyle name="Normal 5 3 4 2 4 2 3" xfId="30288" xr:uid="{00000000-0005-0000-0000-000053760000}"/>
    <cellStyle name="Normal 5 3 4 2 4 3" xfId="10170" xr:uid="{00000000-0005-0000-0000-0000BD270000}"/>
    <cellStyle name="Normal 5 3 4 2 4 3 3" xfId="25271" xr:uid="{00000000-0005-0000-0000-0000BA620000}"/>
    <cellStyle name="Normal 5 3 4 2 4 5" xfId="20258" xr:uid="{00000000-0005-0000-0000-0000254F0000}"/>
    <cellStyle name="Normal 5 3 4 2 5" xfId="11848" xr:uid="{00000000-0005-0000-0000-00004B2E0000}"/>
    <cellStyle name="Normal 5 3 4 2 5 3" xfId="26946" xr:uid="{00000000-0005-0000-0000-000045690000}"/>
    <cellStyle name="Normal 5 3 4 2 6" xfId="6827" xr:uid="{00000000-0005-0000-0000-0000AE1A0000}"/>
    <cellStyle name="Normal 5 3 4 2 6 3" xfId="21929" xr:uid="{00000000-0005-0000-0000-0000AC550000}"/>
    <cellStyle name="Normal 5 3 4 2 8" xfId="16916" xr:uid="{00000000-0005-0000-0000-000017420000}"/>
    <cellStyle name="Normal 5 3 4 3" xfId="2174" xr:uid="{00000000-0005-0000-0000-000081080000}"/>
    <cellStyle name="Normal 5 3 4 3 2" xfId="3864" xr:uid="{00000000-0005-0000-0000-00001B0F0000}"/>
    <cellStyle name="Normal 5 3 4 3 2 2" xfId="13937" xr:uid="{00000000-0005-0000-0000-000074360000}"/>
    <cellStyle name="Normal 5 3 4 3 2 2 3" xfId="29035" xr:uid="{00000000-0005-0000-0000-00006E710000}"/>
    <cellStyle name="Normal 5 3 4 3 2 3" xfId="8917" xr:uid="{00000000-0005-0000-0000-0000D8220000}"/>
    <cellStyle name="Normal 5 3 4 3 2 3 3" xfId="24018" xr:uid="{00000000-0005-0000-0000-0000D55D0000}"/>
    <cellStyle name="Normal 5 3 4 3 2 5" xfId="19005" xr:uid="{00000000-0005-0000-0000-0000404A0000}"/>
    <cellStyle name="Normal 5 3 4 3 3" xfId="5556" xr:uid="{00000000-0005-0000-0000-0000B7150000}"/>
    <cellStyle name="Normal 5 3 4 3 3 2" xfId="15608" xr:uid="{00000000-0005-0000-0000-0000FB3C0000}"/>
    <cellStyle name="Normal 5 3 4 3 3 2 3" xfId="30706" xr:uid="{00000000-0005-0000-0000-0000F5770000}"/>
    <cellStyle name="Normal 5 3 4 3 3 3" xfId="10588" xr:uid="{00000000-0005-0000-0000-00005F290000}"/>
    <cellStyle name="Normal 5 3 4 3 3 3 3" xfId="25689" xr:uid="{00000000-0005-0000-0000-00005C640000}"/>
    <cellStyle name="Normal 5 3 4 3 3 5" xfId="20676" xr:uid="{00000000-0005-0000-0000-0000C7500000}"/>
    <cellStyle name="Normal 5 3 4 3 4" xfId="12266" xr:uid="{00000000-0005-0000-0000-0000ED2F0000}"/>
    <cellStyle name="Normal 5 3 4 3 4 3" xfId="27364" xr:uid="{00000000-0005-0000-0000-0000E76A0000}"/>
    <cellStyle name="Normal 5 3 4 3 5" xfId="7245" xr:uid="{00000000-0005-0000-0000-0000501C0000}"/>
    <cellStyle name="Normal 5 3 4 3 5 3" xfId="22347" xr:uid="{00000000-0005-0000-0000-00004E570000}"/>
    <cellStyle name="Normal 5 3 4 3 7" xfId="17334" xr:uid="{00000000-0005-0000-0000-0000B9430000}"/>
    <cellStyle name="Normal 5 3 4 4" xfId="3027" xr:uid="{00000000-0005-0000-0000-0000D60B0000}"/>
    <cellStyle name="Normal 5 3 4 4 2" xfId="13101" xr:uid="{00000000-0005-0000-0000-000030330000}"/>
    <cellStyle name="Normal 5 3 4 4 2 3" xfId="28199" xr:uid="{00000000-0005-0000-0000-00002A6E0000}"/>
    <cellStyle name="Normal 5 3 4 4 3" xfId="8081" xr:uid="{00000000-0005-0000-0000-0000941F0000}"/>
    <cellStyle name="Normal 5 3 4 4 3 3" xfId="23182" xr:uid="{00000000-0005-0000-0000-0000915A0000}"/>
    <cellStyle name="Normal 5 3 4 4 5" xfId="18169" xr:uid="{00000000-0005-0000-0000-0000FC460000}"/>
    <cellStyle name="Normal 5 3 4 5" xfId="4720" xr:uid="{00000000-0005-0000-0000-000073120000}"/>
    <cellStyle name="Normal 5 3 4 5 2" xfId="14772" xr:uid="{00000000-0005-0000-0000-0000B7390000}"/>
    <cellStyle name="Normal 5 3 4 5 2 3" xfId="29870" xr:uid="{00000000-0005-0000-0000-0000B1740000}"/>
    <cellStyle name="Normal 5 3 4 5 3" xfId="9752" xr:uid="{00000000-0005-0000-0000-00001B260000}"/>
    <cellStyle name="Normal 5 3 4 5 3 3" xfId="24853" xr:uid="{00000000-0005-0000-0000-000018610000}"/>
    <cellStyle name="Normal 5 3 4 5 5" xfId="19840" xr:uid="{00000000-0005-0000-0000-0000834D0000}"/>
    <cellStyle name="Normal 5 3 4 6" xfId="11430" xr:uid="{00000000-0005-0000-0000-0000A92C0000}"/>
    <cellStyle name="Normal 5 3 4 6 3" xfId="26528" xr:uid="{00000000-0005-0000-0000-0000A3670000}"/>
    <cellStyle name="Normal 5 3 4 7" xfId="6409" xr:uid="{00000000-0005-0000-0000-00000C190000}"/>
    <cellStyle name="Normal 5 3 4 7 3" xfId="21511" xr:uid="{00000000-0005-0000-0000-00000A540000}"/>
    <cellStyle name="Normal 5 3 4 9" xfId="16498" xr:uid="{00000000-0005-0000-0000-000075400000}"/>
    <cellStyle name="Normal 5 3 5" xfId="1543" xr:uid="{00000000-0005-0000-0000-00000A060000}"/>
    <cellStyle name="Normal 5 3 5 2" xfId="2384" xr:uid="{00000000-0005-0000-0000-000053090000}"/>
    <cellStyle name="Normal 5 3 5 2 2" xfId="4074" xr:uid="{00000000-0005-0000-0000-0000ED0F0000}"/>
    <cellStyle name="Normal 5 3 5 2 2 2" xfId="14147" xr:uid="{00000000-0005-0000-0000-000046370000}"/>
    <cellStyle name="Normal 5 3 5 2 2 2 3" xfId="29245" xr:uid="{00000000-0005-0000-0000-000040720000}"/>
    <cellStyle name="Normal 5 3 5 2 2 3" xfId="9127" xr:uid="{00000000-0005-0000-0000-0000AA230000}"/>
    <cellStyle name="Normal 5 3 5 2 2 3 3" xfId="24228" xr:uid="{00000000-0005-0000-0000-0000A75E0000}"/>
    <cellStyle name="Normal 5 3 5 2 2 5" xfId="19215" xr:uid="{00000000-0005-0000-0000-0000124B0000}"/>
    <cellStyle name="Normal 5 3 5 2 3" xfId="5766" xr:uid="{00000000-0005-0000-0000-000089160000}"/>
    <cellStyle name="Normal 5 3 5 2 3 2" xfId="15818" xr:uid="{00000000-0005-0000-0000-0000CD3D0000}"/>
    <cellStyle name="Normal 5 3 5 2 3 2 3" xfId="30916" xr:uid="{00000000-0005-0000-0000-0000C7780000}"/>
    <cellStyle name="Normal 5 3 5 2 3 3" xfId="10798" xr:uid="{00000000-0005-0000-0000-0000312A0000}"/>
    <cellStyle name="Normal 5 3 5 2 3 3 3" xfId="25899" xr:uid="{00000000-0005-0000-0000-00002E650000}"/>
    <cellStyle name="Normal 5 3 5 2 3 5" xfId="20886" xr:uid="{00000000-0005-0000-0000-000099510000}"/>
    <cellStyle name="Normal 5 3 5 2 4" xfId="12476" xr:uid="{00000000-0005-0000-0000-0000BF300000}"/>
    <cellStyle name="Normal 5 3 5 2 4 3" xfId="27574" xr:uid="{00000000-0005-0000-0000-0000B96B0000}"/>
    <cellStyle name="Normal 5 3 5 2 5" xfId="7455" xr:uid="{00000000-0005-0000-0000-0000221D0000}"/>
    <cellStyle name="Normal 5 3 5 2 5 3" xfId="22557" xr:uid="{00000000-0005-0000-0000-000020580000}"/>
    <cellStyle name="Normal 5 3 5 2 7" xfId="17544" xr:uid="{00000000-0005-0000-0000-00008B440000}"/>
    <cellStyle name="Normal 5 3 5 3" xfId="3237" xr:uid="{00000000-0005-0000-0000-0000A80C0000}"/>
    <cellStyle name="Normal 5 3 5 3 2" xfId="13311" xr:uid="{00000000-0005-0000-0000-000002340000}"/>
    <cellStyle name="Normal 5 3 5 3 2 3" xfId="28409" xr:uid="{00000000-0005-0000-0000-0000FC6E0000}"/>
    <cellStyle name="Normal 5 3 5 3 3" xfId="8291" xr:uid="{00000000-0005-0000-0000-000066200000}"/>
    <cellStyle name="Normal 5 3 5 3 3 3" xfId="23392" xr:uid="{00000000-0005-0000-0000-0000635B0000}"/>
    <cellStyle name="Normal 5 3 5 3 5" xfId="18379" xr:uid="{00000000-0005-0000-0000-0000CE470000}"/>
    <cellStyle name="Normal 5 3 5 4" xfId="4930" xr:uid="{00000000-0005-0000-0000-000045130000}"/>
    <cellStyle name="Normal 5 3 5 4 2" xfId="14982" xr:uid="{00000000-0005-0000-0000-0000893A0000}"/>
    <cellStyle name="Normal 5 3 5 4 2 3" xfId="30080" xr:uid="{00000000-0005-0000-0000-000083750000}"/>
    <cellStyle name="Normal 5 3 5 4 3" xfId="9962" xr:uid="{00000000-0005-0000-0000-0000ED260000}"/>
    <cellStyle name="Normal 5 3 5 4 3 3" xfId="25063" xr:uid="{00000000-0005-0000-0000-0000EA610000}"/>
    <cellStyle name="Normal 5 3 5 4 5" xfId="20050" xr:uid="{00000000-0005-0000-0000-0000554E0000}"/>
    <cellStyle name="Normal 5 3 5 5" xfId="11640" xr:uid="{00000000-0005-0000-0000-00007B2D0000}"/>
    <cellStyle name="Normal 5 3 5 5 3" xfId="26738" xr:uid="{00000000-0005-0000-0000-000075680000}"/>
    <cellStyle name="Normal 5 3 5 6" xfId="6619" xr:uid="{00000000-0005-0000-0000-0000DE190000}"/>
    <cellStyle name="Normal 5 3 5 6 3" xfId="21721" xr:uid="{00000000-0005-0000-0000-0000DC540000}"/>
    <cellStyle name="Normal 5 3 5 8" xfId="16708" xr:uid="{00000000-0005-0000-0000-000047410000}"/>
    <cellStyle name="Normal 5 3 6" xfId="1964" xr:uid="{00000000-0005-0000-0000-0000AF070000}"/>
    <cellStyle name="Normal 5 3 6 2" xfId="3656" xr:uid="{00000000-0005-0000-0000-00004B0E0000}"/>
    <cellStyle name="Normal 5 3 6 2 2" xfId="13729" xr:uid="{00000000-0005-0000-0000-0000A4350000}"/>
    <cellStyle name="Normal 5 3 6 2 2 3" xfId="28827" xr:uid="{00000000-0005-0000-0000-00009E700000}"/>
    <cellStyle name="Normal 5 3 6 2 3" xfId="8709" xr:uid="{00000000-0005-0000-0000-000008220000}"/>
    <cellStyle name="Normal 5 3 6 2 3 3" xfId="23810" xr:uid="{00000000-0005-0000-0000-0000055D0000}"/>
    <cellStyle name="Normal 5 3 6 2 5" xfId="18797" xr:uid="{00000000-0005-0000-0000-000070490000}"/>
    <cellStyle name="Normal 5 3 6 3" xfId="5348" xr:uid="{00000000-0005-0000-0000-0000E7140000}"/>
    <cellStyle name="Normal 5 3 6 3 2" xfId="15400" xr:uid="{00000000-0005-0000-0000-00002B3C0000}"/>
    <cellStyle name="Normal 5 3 6 3 2 3" xfId="30498" xr:uid="{00000000-0005-0000-0000-000025770000}"/>
    <cellStyle name="Normal 5 3 6 3 3" xfId="10380" xr:uid="{00000000-0005-0000-0000-00008F280000}"/>
    <cellStyle name="Normal 5 3 6 3 3 3" xfId="25481" xr:uid="{00000000-0005-0000-0000-00008C630000}"/>
    <cellStyle name="Normal 5 3 6 3 5" xfId="20468" xr:uid="{00000000-0005-0000-0000-0000F74F0000}"/>
    <cellStyle name="Normal 5 3 6 4" xfId="12058" xr:uid="{00000000-0005-0000-0000-00001D2F0000}"/>
    <cellStyle name="Normal 5 3 6 4 3" xfId="27156" xr:uid="{00000000-0005-0000-0000-0000176A0000}"/>
    <cellStyle name="Normal 5 3 6 5" xfId="7037" xr:uid="{00000000-0005-0000-0000-0000801B0000}"/>
    <cellStyle name="Normal 5 3 6 5 3" xfId="22139" xr:uid="{00000000-0005-0000-0000-00007E560000}"/>
    <cellStyle name="Normal 5 3 6 7" xfId="17126" xr:uid="{00000000-0005-0000-0000-0000E9420000}"/>
    <cellStyle name="Normal 5 3 7" xfId="2810" xr:uid="{00000000-0005-0000-0000-0000FD0A0000}"/>
    <cellStyle name="Normal 5 3 7 2" xfId="12893" xr:uid="{00000000-0005-0000-0000-000060320000}"/>
    <cellStyle name="Normal 5 3 7 2 3" xfId="27991" xr:uid="{00000000-0005-0000-0000-00005A6D0000}"/>
    <cellStyle name="Normal 5 3 7 3" xfId="7872" xr:uid="{00000000-0005-0000-0000-0000C31E0000}"/>
    <cellStyle name="Normal 5 3 7 3 3" xfId="22974" xr:uid="{00000000-0005-0000-0000-0000C1590000}"/>
    <cellStyle name="Normal 5 3 7 5" xfId="17961" xr:uid="{00000000-0005-0000-0000-00002C460000}"/>
    <cellStyle name="Normal 5 3 8" xfId="4508" xr:uid="{00000000-0005-0000-0000-00009F110000}"/>
    <cellStyle name="Normal 5 3 8 2" xfId="14564" xr:uid="{00000000-0005-0000-0000-0000E7380000}"/>
    <cellStyle name="Normal 5 3 8 2 3" xfId="29662" xr:uid="{00000000-0005-0000-0000-0000E1730000}"/>
    <cellStyle name="Normal 5 3 8 3" xfId="9544" xr:uid="{00000000-0005-0000-0000-00004B250000}"/>
    <cellStyle name="Normal 5 3 8 3 3" xfId="24645" xr:uid="{00000000-0005-0000-0000-000048600000}"/>
    <cellStyle name="Normal 5 3 8 5" xfId="19632" xr:uid="{00000000-0005-0000-0000-0000B34C0000}"/>
    <cellStyle name="Normal 5 3 9" xfId="11220" xr:uid="{00000000-0005-0000-0000-0000D72B0000}"/>
    <cellStyle name="Normal 5 3 9 3" xfId="26320" xr:uid="{00000000-0005-0000-0000-0000D3660000}"/>
    <cellStyle name="Normal 5 4" xfId="31365" xr:uid="{093F7800-2BD9-4D9A-8F1E-6C412E946C2C}"/>
    <cellStyle name="Normal 50" xfId="368" xr:uid="{00000000-0005-0000-0000-000072010000}"/>
    <cellStyle name="Normal 50 2" xfId="869" xr:uid="{00000000-0005-0000-0000-000067030000}"/>
    <cellStyle name="Normal 51" xfId="870" xr:uid="{00000000-0005-0000-0000-000068030000}"/>
    <cellStyle name="Normal 51 10" xfId="6229" xr:uid="{00000000-0005-0000-0000-000058180000}"/>
    <cellStyle name="Normal 51 10 3" xfId="21333" xr:uid="{00000000-0005-0000-0000-000058530000}"/>
    <cellStyle name="Normal 51 12" xfId="16318" xr:uid="{00000000-0005-0000-0000-0000C13F0000}"/>
    <cellStyle name="Normal 51 2" xfId="1193" xr:uid="{00000000-0005-0000-0000-0000AC040000}"/>
    <cellStyle name="Normal 51 2 11" xfId="16372" xr:uid="{00000000-0005-0000-0000-0000F73F0000}"/>
    <cellStyle name="Normal 51 2 2" xfId="1301" xr:uid="{00000000-0005-0000-0000-000018050000}"/>
    <cellStyle name="Normal 51 2 2 10" xfId="16476" xr:uid="{00000000-0005-0000-0000-00005F400000}"/>
    <cellStyle name="Normal 51 2 2 2" xfId="1518" xr:uid="{00000000-0005-0000-0000-0000F1050000}"/>
    <cellStyle name="Normal 51 2 2 2 2" xfId="1939" xr:uid="{00000000-0005-0000-0000-000096070000}"/>
    <cellStyle name="Normal 51 2 2 2 2 2" xfId="2778" xr:uid="{00000000-0005-0000-0000-0000DD0A0000}"/>
    <cellStyle name="Normal 51 2 2 2 2 2 2" xfId="4468" xr:uid="{00000000-0005-0000-0000-000077110000}"/>
    <cellStyle name="Normal 51 2 2 2 2 2 2 2" xfId="14541" xr:uid="{00000000-0005-0000-0000-0000D0380000}"/>
    <cellStyle name="Normal 51 2 2 2 2 2 2 2 3" xfId="29639" xr:uid="{00000000-0005-0000-0000-0000CA730000}"/>
    <cellStyle name="Normal 51 2 2 2 2 2 2 3" xfId="9521" xr:uid="{00000000-0005-0000-0000-000034250000}"/>
    <cellStyle name="Normal 51 2 2 2 2 2 2 3 3" xfId="24622" xr:uid="{00000000-0005-0000-0000-000031600000}"/>
    <cellStyle name="Normal 51 2 2 2 2 2 2 5" xfId="19609" xr:uid="{00000000-0005-0000-0000-00009C4C0000}"/>
    <cellStyle name="Normal 51 2 2 2 2 2 3" xfId="6160" xr:uid="{00000000-0005-0000-0000-000013180000}"/>
    <cellStyle name="Normal 51 2 2 2 2 2 3 2" xfId="16212" xr:uid="{00000000-0005-0000-0000-0000573F0000}"/>
    <cellStyle name="Normal 51 2 2 2 2 2 3 3" xfId="11192" xr:uid="{00000000-0005-0000-0000-0000BB2B0000}"/>
    <cellStyle name="Normal 51 2 2 2 2 2 3 3 3" xfId="26293" xr:uid="{00000000-0005-0000-0000-0000B8660000}"/>
    <cellStyle name="Normal 51 2 2 2 2 2 3 5" xfId="21280" xr:uid="{00000000-0005-0000-0000-000023530000}"/>
    <cellStyle name="Normal 51 2 2 2 2 2 4" xfId="12870" xr:uid="{00000000-0005-0000-0000-000049320000}"/>
    <cellStyle name="Normal 51 2 2 2 2 2 4 3" xfId="27968" xr:uid="{00000000-0005-0000-0000-0000436D0000}"/>
    <cellStyle name="Normal 51 2 2 2 2 2 5" xfId="7849" xr:uid="{00000000-0005-0000-0000-0000AC1E0000}"/>
    <cellStyle name="Normal 51 2 2 2 2 2 5 3" xfId="22951" xr:uid="{00000000-0005-0000-0000-0000AA590000}"/>
    <cellStyle name="Normal 51 2 2 2 2 2 7" xfId="17938" xr:uid="{00000000-0005-0000-0000-000015460000}"/>
    <cellStyle name="Normal 51 2 2 2 2 3" xfId="3631" xr:uid="{00000000-0005-0000-0000-0000320E0000}"/>
    <cellStyle name="Normal 51 2 2 2 2 3 2" xfId="13705" xr:uid="{00000000-0005-0000-0000-00008C350000}"/>
    <cellStyle name="Normal 51 2 2 2 2 3 2 3" xfId="28803" xr:uid="{00000000-0005-0000-0000-000086700000}"/>
    <cellStyle name="Normal 51 2 2 2 2 3 3" xfId="8685" xr:uid="{00000000-0005-0000-0000-0000F0210000}"/>
    <cellStyle name="Normal 51 2 2 2 2 3 3 3" xfId="23786" xr:uid="{00000000-0005-0000-0000-0000ED5C0000}"/>
    <cellStyle name="Normal 51 2 2 2 2 3 5" xfId="18773" xr:uid="{00000000-0005-0000-0000-000058490000}"/>
    <cellStyle name="Normal 51 2 2 2 2 4" xfId="5324" xr:uid="{00000000-0005-0000-0000-0000CF140000}"/>
    <cellStyle name="Normal 51 2 2 2 2 4 2" xfId="15376" xr:uid="{00000000-0005-0000-0000-0000133C0000}"/>
    <cellStyle name="Normal 51 2 2 2 2 4 2 3" xfId="30474" xr:uid="{00000000-0005-0000-0000-00000D770000}"/>
    <cellStyle name="Normal 51 2 2 2 2 4 3" xfId="10356" xr:uid="{00000000-0005-0000-0000-000077280000}"/>
    <cellStyle name="Normal 51 2 2 2 2 4 3 3" xfId="25457" xr:uid="{00000000-0005-0000-0000-000074630000}"/>
    <cellStyle name="Normal 51 2 2 2 2 4 5" xfId="20444" xr:uid="{00000000-0005-0000-0000-0000DF4F0000}"/>
    <cellStyle name="Normal 51 2 2 2 2 5" xfId="12034" xr:uid="{00000000-0005-0000-0000-0000052F0000}"/>
    <cellStyle name="Normal 51 2 2 2 2 5 3" xfId="27132" xr:uid="{00000000-0005-0000-0000-0000FF690000}"/>
    <cellStyle name="Normal 51 2 2 2 2 6" xfId="7013" xr:uid="{00000000-0005-0000-0000-0000681B0000}"/>
    <cellStyle name="Normal 51 2 2 2 2 6 3" xfId="22115" xr:uid="{00000000-0005-0000-0000-000066560000}"/>
    <cellStyle name="Normal 51 2 2 2 2 8" xfId="17102" xr:uid="{00000000-0005-0000-0000-0000D1420000}"/>
    <cellStyle name="Normal 51 2 2 2 3" xfId="2360" xr:uid="{00000000-0005-0000-0000-00003B090000}"/>
    <cellStyle name="Normal 51 2 2 2 3 2" xfId="4050" xr:uid="{00000000-0005-0000-0000-0000D50F0000}"/>
    <cellStyle name="Normal 51 2 2 2 3 2 2" xfId="14123" xr:uid="{00000000-0005-0000-0000-00002E370000}"/>
    <cellStyle name="Normal 51 2 2 2 3 2 2 3" xfId="29221" xr:uid="{00000000-0005-0000-0000-000028720000}"/>
    <cellStyle name="Normal 51 2 2 2 3 2 3" xfId="9103" xr:uid="{00000000-0005-0000-0000-000092230000}"/>
    <cellStyle name="Normal 51 2 2 2 3 2 3 3" xfId="24204" xr:uid="{00000000-0005-0000-0000-00008F5E0000}"/>
    <cellStyle name="Normal 51 2 2 2 3 2 5" xfId="19191" xr:uid="{00000000-0005-0000-0000-0000FA4A0000}"/>
    <cellStyle name="Normal 51 2 2 2 3 3" xfId="5742" xr:uid="{00000000-0005-0000-0000-000071160000}"/>
    <cellStyle name="Normal 51 2 2 2 3 3 2" xfId="15794" xr:uid="{00000000-0005-0000-0000-0000B53D0000}"/>
    <cellStyle name="Normal 51 2 2 2 3 3 2 3" xfId="30892" xr:uid="{00000000-0005-0000-0000-0000AF780000}"/>
    <cellStyle name="Normal 51 2 2 2 3 3 3" xfId="10774" xr:uid="{00000000-0005-0000-0000-0000192A0000}"/>
    <cellStyle name="Normal 51 2 2 2 3 3 3 3" xfId="25875" xr:uid="{00000000-0005-0000-0000-000016650000}"/>
    <cellStyle name="Normal 51 2 2 2 3 3 5" xfId="20862" xr:uid="{00000000-0005-0000-0000-000081510000}"/>
    <cellStyle name="Normal 51 2 2 2 3 4" xfId="12452" xr:uid="{00000000-0005-0000-0000-0000A7300000}"/>
    <cellStyle name="Normal 51 2 2 2 3 4 3" xfId="27550" xr:uid="{00000000-0005-0000-0000-0000A16B0000}"/>
    <cellStyle name="Normal 51 2 2 2 3 5" xfId="7431" xr:uid="{00000000-0005-0000-0000-00000A1D0000}"/>
    <cellStyle name="Normal 51 2 2 2 3 5 3" xfId="22533" xr:uid="{00000000-0005-0000-0000-000008580000}"/>
    <cellStyle name="Normal 51 2 2 2 3 7" xfId="17520" xr:uid="{00000000-0005-0000-0000-000073440000}"/>
    <cellStyle name="Normal 51 2 2 2 4" xfId="3213" xr:uid="{00000000-0005-0000-0000-0000900C0000}"/>
    <cellStyle name="Normal 51 2 2 2 4 2" xfId="13287" xr:uid="{00000000-0005-0000-0000-0000EA330000}"/>
    <cellStyle name="Normal 51 2 2 2 4 2 3" xfId="28385" xr:uid="{00000000-0005-0000-0000-0000E46E0000}"/>
    <cellStyle name="Normal 51 2 2 2 4 3" xfId="8267" xr:uid="{00000000-0005-0000-0000-00004E200000}"/>
    <cellStyle name="Normal 51 2 2 2 4 3 3" xfId="23368" xr:uid="{00000000-0005-0000-0000-00004B5B0000}"/>
    <cellStyle name="Normal 51 2 2 2 4 5" xfId="18355" xr:uid="{00000000-0005-0000-0000-0000B6470000}"/>
    <cellStyle name="Normal 51 2 2 2 5" xfId="4906" xr:uid="{00000000-0005-0000-0000-00002D130000}"/>
    <cellStyle name="Normal 51 2 2 2 5 2" xfId="14958" xr:uid="{00000000-0005-0000-0000-0000713A0000}"/>
    <cellStyle name="Normal 51 2 2 2 5 2 3" xfId="30056" xr:uid="{00000000-0005-0000-0000-00006B750000}"/>
    <cellStyle name="Normal 51 2 2 2 5 3" xfId="9938" xr:uid="{00000000-0005-0000-0000-0000D5260000}"/>
    <cellStyle name="Normal 51 2 2 2 5 3 3" xfId="25039" xr:uid="{00000000-0005-0000-0000-0000D2610000}"/>
    <cellStyle name="Normal 51 2 2 2 5 5" xfId="20026" xr:uid="{00000000-0005-0000-0000-00003D4E0000}"/>
    <cellStyle name="Normal 51 2 2 2 6" xfId="11616" xr:uid="{00000000-0005-0000-0000-0000632D0000}"/>
    <cellStyle name="Normal 51 2 2 2 6 3" xfId="26714" xr:uid="{00000000-0005-0000-0000-00005D680000}"/>
    <cellStyle name="Normal 51 2 2 2 7" xfId="6595" xr:uid="{00000000-0005-0000-0000-0000C6190000}"/>
    <cellStyle name="Normal 51 2 2 2 7 3" xfId="21697" xr:uid="{00000000-0005-0000-0000-0000C4540000}"/>
    <cellStyle name="Normal 51 2 2 2 9" xfId="16684" xr:uid="{00000000-0005-0000-0000-00002F410000}"/>
    <cellStyle name="Normal 51 2 2 3" xfId="1731" xr:uid="{00000000-0005-0000-0000-0000C6060000}"/>
    <cellStyle name="Normal 51 2 2 3 2" xfId="2570" xr:uid="{00000000-0005-0000-0000-00000D0A0000}"/>
    <cellStyle name="Normal 51 2 2 3 2 2" xfId="4260" xr:uid="{00000000-0005-0000-0000-0000A7100000}"/>
    <cellStyle name="Normal 51 2 2 3 2 2 2" xfId="14333" xr:uid="{00000000-0005-0000-0000-000000380000}"/>
    <cellStyle name="Normal 51 2 2 3 2 2 2 3" xfId="29431" xr:uid="{00000000-0005-0000-0000-0000FA720000}"/>
    <cellStyle name="Normal 51 2 2 3 2 2 3" xfId="9313" xr:uid="{00000000-0005-0000-0000-000064240000}"/>
    <cellStyle name="Normal 51 2 2 3 2 2 3 3" xfId="24414" xr:uid="{00000000-0005-0000-0000-0000615F0000}"/>
    <cellStyle name="Normal 51 2 2 3 2 2 5" xfId="19401" xr:uid="{00000000-0005-0000-0000-0000CC4B0000}"/>
    <cellStyle name="Normal 51 2 2 3 2 3" xfId="5952" xr:uid="{00000000-0005-0000-0000-000043170000}"/>
    <cellStyle name="Normal 51 2 2 3 2 3 2" xfId="16004" xr:uid="{00000000-0005-0000-0000-0000873E0000}"/>
    <cellStyle name="Normal 51 2 2 3 2 3 2 3" xfId="31102" xr:uid="{00000000-0005-0000-0000-000081790000}"/>
    <cellStyle name="Normal 51 2 2 3 2 3 3" xfId="10984" xr:uid="{00000000-0005-0000-0000-0000EB2A0000}"/>
    <cellStyle name="Normal 51 2 2 3 2 3 3 3" xfId="26085" xr:uid="{00000000-0005-0000-0000-0000E8650000}"/>
    <cellStyle name="Normal 51 2 2 3 2 3 5" xfId="21072" xr:uid="{00000000-0005-0000-0000-000053520000}"/>
    <cellStyle name="Normal 51 2 2 3 2 4" xfId="12662" xr:uid="{00000000-0005-0000-0000-000079310000}"/>
    <cellStyle name="Normal 51 2 2 3 2 4 3" xfId="27760" xr:uid="{00000000-0005-0000-0000-0000736C0000}"/>
    <cellStyle name="Normal 51 2 2 3 2 5" xfId="7641" xr:uid="{00000000-0005-0000-0000-0000DC1D0000}"/>
    <cellStyle name="Normal 51 2 2 3 2 5 3" xfId="22743" xr:uid="{00000000-0005-0000-0000-0000DA580000}"/>
    <cellStyle name="Normal 51 2 2 3 2 7" xfId="17730" xr:uid="{00000000-0005-0000-0000-000045450000}"/>
    <cellStyle name="Normal 51 2 2 3 3" xfId="3423" xr:uid="{00000000-0005-0000-0000-0000620D0000}"/>
    <cellStyle name="Normal 51 2 2 3 3 2" xfId="13497" xr:uid="{00000000-0005-0000-0000-0000BC340000}"/>
    <cellStyle name="Normal 51 2 2 3 3 2 3" xfId="28595" xr:uid="{00000000-0005-0000-0000-0000B66F0000}"/>
    <cellStyle name="Normal 51 2 2 3 3 3" xfId="8477" xr:uid="{00000000-0005-0000-0000-000020210000}"/>
    <cellStyle name="Normal 51 2 2 3 3 3 3" xfId="23578" xr:uid="{00000000-0005-0000-0000-00001D5C0000}"/>
    <cellStyle name="Normal 51 2 2 3 3 5" xfId="18565" xr:uid="{00000000-0005-0000-0000-000088480000}"/>
    <cellStyle name="Normal 51 2 2 3 4" xfId="5116" xr:uid="{00000000-0005-0000-0000-0000FF130000}"/>
    <cellStyle name="Normal 51 2 2 3 4 2" xfId="15168" xr:uid="{00000000-0005-0000-0000-0000433B0000}"/>
    <cellStyle name="Normal 51 2 2 3 4 2 3" xfId="30266" xr:uid="{00000000-0005-0000-0000-00003D760000}"/>
    <cellStyle name="Normal 51 2 2 3 4 3" xfId="10148" xr:uid="{00000000-0005-0000-0000-0000A7270000}"/>
    <cellStyle name="Normal 51 2 2 3 4 3 3" xfId="25249" xr:uid="{00000000-0005-0000-0000-0000A4620000}"/>
    <cellStyle name="Normal 51 2 2 3 4 5" xfId="20236" xr:uid="{00000000-0005-0000-0000-00000F4F0000}"/>
    <cellStyle name="Normal 51 2 2 3 5" xfId="11826" xr:uid="{00000000-0005-0000-0000-0000352E0000}"/>
    <cellStyle name="Normal 51 2 2 3 5 3" xfId="26924" xr:uid="{00000000-0005-0000-0000-00002F690000}"/>
    <cellStyle name="Normal 51 2 2 3 6" xfId="6805" xr:uid="{00000000-0005-0000-0000-0000981A0000}"/>
    <cellStyle name="Normal 51 2 2 3 6 3" xfId="21907" xr:uid="{00000000-0005-0000-0000-000096550000}"/>
    <cellStyle name="Normal 51 2 2 3 8" xfId="16894" xr:uid="{00000000-0005-0000-0000-000001420000}"/>
    <cellStyle name="Normal 51 2 2 4" xfId="2152" xr:uid="{00000000-0005-0000-0000-00006B080000}"/>
    <cellStyle name="Normal 51 2 2 4 2" xfId="3842" xr:uid="{00000000-0005-0000-0000-0000050F0000}"/>
    <cellStyle name="Normal 51 2 2 4 2 2" xfId="13915" xr:uid="{00000000-0005-0000-0000-00005E360000}"/>
    <cellStyle name="Normal 51 2 2 4 2 2 3" xfId="29013" xr:uid="{00000000-0005-0000-0000-000058710000}"/>
    <cellStyle name="Normal 51 2 2 4 2 3" xfId="8895" xr:uid="{00000000-0005-0000-0000-0000C2220000}"/>
    <cellStyle name="Normal 51 2 2 4 2 3 3" xfId="23996" xr:uid="{00000000-0005-0000-0000-0000BF5D0000}"/>
    <cellStyle name="Normal 51 2 2 4 2 5" xfId="18983" xr:uid="{00000000-0005-0000-0000-00002A4A0000}"/>
    <cellStyle name="Normal 51 2 2 4 3" xfId="5534" xr:uid="{00000000-0005-0000-0000-0000A1150000}"/>
    <cellStyle name="Normal 51 2 2 4 3 2" xfId="15586" xr:uid="{00000000-0005-0000-0000-0000E53C0000}"/>
    <cellStyle name="Normal 51 2 2 4 3 2 3" xfId="30684" xr:uid="{00000000-0005-0000-0000-0000DF770000}"/>
    <cellStyle name="Normal 51 2 2 4 3 3" xfId="10566" xr:uid="{00000000-0005-0000-0000-000049290000}"/>
    <cellStyle name="Normal 51 2 2 4 3 3 3" xfId="25667" xr:uid="{00000000-0005-0000-0000-000046640000}"/>
    <cellStyle name="Normal 51 2 2 4 3 5" xfId="20654" xr:uid="{00000000-0005-0000-0000-0000B1500000}"/>
    <cellStyle name="Normal 51 2 2 4 4" xfId="12244" xr:uid="{00000000-0005-0000-0000-0000D72F0000}"/>
    <cellStyle name="Normal 51 2 2 4 4 3" xfId="27342" xr:uid="{00000000-0005-0000-0000-0000D16A0000}"/>
    <cellStyle name="Normal 51 2 2 4 5" xfId="7223" xr:uid="{00000000-0005-0000-0000-00003A1C0000}"/>
    <cellStyle name="Normal 51 2 2 4 5 3" xfId="22325" xr:uid="{00000000-0005-0000-0000-000038570000}"/>
    <cellStyle name="Normal 51 2 2 4 7" xfId="17312" xr:uid="{00000000-0005-0000-0000-0000A3430000}"/>
    <cellStyle name="Normal 51 2 2 5" xfId="3005" xr:uid="{00000000-0005-0000-0000-0000C00B0000}"/>
    <cellStyle name="Normal 51 2 2 5 2" xfId="13079" xr:uid="{00000000-0005-0000-0000-00001A330000}"/>
    <cellStyle name="Normal 51 2 2 5 2 3" xfId="28177" xr:uid="{00000000-0005-0000-0000-0000146E0000}"/>
    <cellStyle name="Normal 51 2 2 5 3" xfId="8059" xr:uid="{00000000-0005-0000-0000-00007E1F0000}"/>
    <cellStyle name="Normal 51 2 2 5 3 3" xfId="23160" xr:uid="{00000000-0005-0000-0000-00007B5A0000}"/>
    <cellStyle name="Normal 51 2 2 5 5" xfId="18147" xr:uid="{00000000-0005-0000-0000-0000E6460000}"/>
    <cellStyle name="Normal 51 2 2 6" xfId="4698" xr:uid="{00000000-0005-0000-0000-00005D120000}"/>
    <cellStyle name="Normal 51 2 2 6 2" xfId="14750" xr:uid="{00000000-0005-0000-0000-0000A1390000}"/>
    <cellStyle name="Normal 51 2 2 6 2 3" xfId="29848" xr:uid="{00000000-0005-0000-0000-00009B740000}"/>
    <cellStyle name="Normal 51 2 2 6 3" xfId="9730" xr:uid="{00000000-0005-0000-0000-000005260000}"/>
    <cellStyle name="Normal 51 2 2 6 3 3" xfId="24831" xr:uid="{00000000-0005-0000-0000-000002610000}"/>
    <cellStyle name="Normal 51 2 2 6 5" xfId="19818" xr:uid="{00000000-0005-0000-0000-00006D4D0000}"/>
    <cellStyle name="Normal 51 2 2 7" xfId="11408" xr:uid="{00000000-0005-0000-0000-0000932C0000}"/>
    <cellStyle name="Normal 51 2 2 7 3" xfId="26506" xr:uid="{00000000-0005-0000-0000-00008D670000}"/>
    <cellStyle name="Normal 51 2 2 8" xfId="6387" xr:uid="{00000000-0005-0000-0000-0000F6180000}"/>
    <cellStyle name="Normal 51 2 2 8 3" xfId="21489" xr:uid="{00000000-0005-0000-0000-0000F4530000}"/>
    <cellStyle name="Normal 51 2 3" xfId="1414" xr:uid="{00000000-0005-0000-0000-000089050000}"/>
    <cellStyle name="Normal 51 2 3 2" xfId="1835" xr:uid="{00000000-0005-0000-0000-00002E070000}"/>
    <cellStyle name="Normal 51 2 3 2 2" xfId="2674" xr:uid="{00000000-0005-0000-0000-0000750A0000}"/>
    <cellStyle name="Normal 51 2 3 2 2 2" xfId="4364" xr:uid="{00000000-0005-0000-0000-00000F110000}"/>
    <cellStyle name="Normal 51 2 3 2 2 2 2" xfId="14437" xr:uid="{00000000-0005-0000-0000-000068380000}"/>
    <cellStyle name="Normal 51 2 3 2 2 2 2 3" xfId="29535" xr:uid="{00000000-0005-0000-0000-000062730000}"/>
    <cellStyle name="Normal 51 2 3 2 2 2 3" xfId="9417" xr:uid="{00000000-0005-0000-0000-0000CC240000}"/>
    <cellStyle name="Normal 51 2 3 2 2 2 3 3" xfId="24518" xr:uid="{00000000-0005-0000-0000-0000C95F0000}"/>
    <cellStyle name="Normal 51 2 3 2 2 2 5" xfId="19505" xr:uid="{00000000-0005-0000-0000-0000344C0000}"/>
    <cellStyle name="Normal 51 2 3 2 2 3" xfId="6056" xr:uid="{00000000-0005-0000-0000-0000AB170000}"/>
    <cellStyle name="Normal 51 2 3 2 2 3 2" xfId="16108" xr:uid="{00000000-0005-0000-0000-0000EF3E0000}"/>
    <cellStyle name="Normal 51 2 3 2 2 3 2 3" xfId="31206" xr:uid="{00000000-0005-0000-0000-0000E9790000}"/>
    <cellStyle name="Normal 51 2 3 2 2 3 3" xfId="11088" xr:uid="{00000000-0005-0000-0000-0000532B0000}"/>
    <cellStyle name="Normal 51 2 3 2 2 3 3 3" xfId="26189" xr:uid="{00000000-0005-0000-0000-000050660000}"/>
    <cellStyle name="Normal 51 2 3 2 2 3 5" xfId="21176" xr:uid="{00000000-0005-0000-0000-0000BB520000}"/>
    <cellStyle name="Normal 51 2 3 2 2 4" xfId="12766" xr:uid="{00000000-0005-0000-0000-0000E1310000}"/>
    <cellStyle name="Normal 51 2 3 2 2 4 3" xfId="27864" xr:uid="{00000000-0005-0000-0000-0000DB6C0000}"/>
    <cellStyle name="Normal 51 2 3 2 2 5" xfId="7745" xr:uid="{00000000-0005-0000-0000-0000441E0000}"/>
    <cellStyle name="Normal 51 2 3 2 2 5 3" xfId="22847" xr:uid="{00000000-0005-0000-0000-000042590000}"/>
    <cellStyle name="Normal 51 2 3 2 2 7" xfId="17834" xr:uid="{00000000-0005-0000-0000-0000AD450000}"/>
    <cellStyle name="Normal 51 2 3 2 3" xfId="3527" xr:uid="{00000000-0005-0000-0000-0000CA0D0000}"/>
    <cellStyle name="Normal 51 2 3 2 3 2" xfId="13601" xr:uid="{00000000-0005-0000-0000-000024350000}"/>
    <cellStyle name="Normal 51 2 3 2 3 2 3" xfId="28699" xr:uid="{00000000-0005-0000-0000-00001E700000}"/>
    <cellStyle name="Normal 51 2 3 2 3 3" xfId="8581" xr:uid="{00000000-0005-0000-0000-000088210000}"/>
    <cellStyle name="Normal 51 2 3 2 3 3 3" xfId="23682" xr:uid="{00000000-0005-0000-0000-0000855C0000}"/>
    <cellStyle name="Normal 51 2 3 2 3 5" xfId="18669" xr:uid="{00000000-0005-0000-0000-0000F0480000}"/>
    <cellStyle name="Normal 51 2 3 2 4" xfId="5220" xr:uid="{00000000-0005-0000-0000-000067140000}"/>
    <cellStyle name="Normal 51 2 3 2 4 2" xfId="15272" xr:uid="{00000000-0005-0000-0000-0000AB3B0000}"/>
    <cellStyle name="Normal 51 2 3 2 4 2 3" xfId="30370" xr:uid="{00000000-0005-0000-0000-0000A5760000}"/>
    <cellStyle name="Normal 51 2 3 2 4 3" xfId="10252" xr:uid="{00000000-0005-0000-0000-00000F280000}"/>
    <cellStyle name="Normal 51 2 3 2 4 3 3" xfId="25353" xr:uid="{00000000-0005-0000-0000-00000C630000}"/>
    <cellStyle name="Normal 51 2 3 2 4 5" xfId="20340" xr:uid="{00000000-0005-0000-0000-0000774F0000}"/>
    <cellStyle name="Normal 51 2 3 2 5" xfId="11930" xr:uid="{00000000-0005-0000-0000-00009D2E0000}"/>
    <cellStyle name="Normal 51 2 3 2 5 3" xfId="27028" xr:uid="{00000000-0005-0000-0000-000097690000}"/>
    <cellStyle name="Normal 51 2 3 2 6" xfId="6909" xr:uid="{00000000-0005-0000-0000-0000001B0000}"/>
    <cellStyle name="Normal 51 2 3 2 6 3" xfId="22011" xr:uid="{00000000-0005-0000-0000-0000FE550000}"/>
    <cellStyle name="Normal 51 2 3 2 8" xfId="16998" xr:uid="{00000000-0005-0000-0000-000069420000}"/>
    <cellStyle name="Normal 51 2 3 3" xfId="2256" xr:uid="{00000000-0005-0000-0000-0000D3080000}"/>
    <cellStyle name="Normal 51 2 3 3 2" xfId="3946" xr:uid="{00000000-0005-0000-0000-00006D0F0000}"/>
    <cellStyle name="Normal 51 2 3 3 2 2" xfId="14019" xr:uid="{00000000-0005-0000-0000-0000C6360000}"/>
    <cellStyle name="Normal 51 2 3 3 2 2 3" xfId="29117" xr:uid="{00000000-0005-0000-0000-0000C0710000}"/>
    <cellStyle name="Normal 51 2 3 3 2 3" xfId="8999" xr:uid="{00000000-0005-0000-0000-00002A230000}"/>
    <cellStyle name="Normal 51 2 3 3 2 3 3" xfId="24100" xr:uid="{00000000-0005-0000-0000-0000275E0000}"/>
    <cellStyle name="Normal 51 2 3 3 2 5" xfId="19087" xr:uid="{00000000-0005-0000-0000-0000924A0000}"/>
    <cellStyle name="Normal 51 2 3 3 3" xfId="5638" xr:uid="{00000000-0005-0000-0000-000009160000}"/>
    <cellStyle name="Normal 51 2 3 3 3 2" xfId="15690" xr:uid="{00000000-0005-0000-0000-00004D3D0000}"/>
    <cellStyle name="Normal 51 2 3 3 3 2 3" xfId="30788" xr:uid="{00000000-0005-0000-0000-000047780000}"/>
    <cellStyle name="Normal 51 2 3 3 3 3" xfId="10670" xr:uid="{00000000-0005-0000-0000-0000B1290000}"/>
    <cellStyle name="Normal 51 2 3 3 3 3 3" xfId="25771" xr:uid="{00000000-0005-0000-0000-0000AE640000}"/>
    <cellStyle name="Normal 51 2 3 3 3 5" xfId="20758" xr:uid="{00000000-0005-0000-0000-000019510000}"/>
    <cellStyle name="Normal 51 2 3 3 4" xfId="12348" xr:uid="{00000000-0005-0000-0000-00003F300000}"/>
    <cellStyle name="Normal 51 2 3 3 4 3" xfId="27446" xr:uid="{00000000-0005-0000-0000-0000396B0000}"/>
    <cellStyle name="Normal 51 2 3 3 5" xfId="7327" xr:uid="{00000000-0005-0000-0000-0000A21C0000}"/>
    <cellStyle name="Normal 51 2 3 3 5 3" xfId="22429" xr:uid="{00000000-0005-0000-0000-0000A0570000}"/>
    <cellStyle name="Normal 51 2 3 3 7" xfId="17416" xr:uid="{00000000-0005-0000-0000-00000B440000}"/>
    <cellStyle name="Normal 51 2 3 4" xfId="3109" xr:uid="{00000000-0005-0000-0000-0000280C0000}"/>
    <cellStyle name="Normal 51 2 3 4 2" xfId="13183" xr:uid="{00000000-0005-0000-0000-000082330000}"/>
    <cellStyle name="Normal 51 2 3 4 2 3" xfId="28281" xr:uid="{00000000-0005-0000-0000-00007C6E0000}"/>
    <cellStyle name="Normal 51 2 3 4 3" xfId="8163" xr:uid="{00000000-0005-0000-0000-0000E61F0000}"/>
    <cellStyle name="Normal 51 2 3 4 3 3" xfId="23264" xr:uid="{00000000-0005-0000-0000-0000E35A0000}"/>
    <cellStyle name="Normal 51 2 3 4 5" xfId="18251" xr:uid="{00000000-0005-0000-0000-00004E470000}"/>
    <cellStyle name="Normal 51 2 3 5" xfId="4802" xr:uid="{00000000-0005-0000-0000-0000C5120000}"/>
    <cellStyle name="Normal 51 2 3 5 2" xfId="14854" xr:uid="{00000000-0005-0000-0000-0000093A0000}"/>
    <cellStyle name="Normal 51 2 3 5 2 3" xfId="29952" xr:uid="{00000000-0005-0000-0000-000003750000}"/>
    <cellStyle name="Normal 51 2 3 5 3" xfId="9834" xr:uid="{00000000-0005-0000-0000-00006D260000}"/>
    <cellStyle name="Normal 51 2 3 5 3 3" xfId="24935" xr:uid="{00000000-0005-0000-0000-00006A610000}"/>
    <cellStyle name="Normal 51 2 3 5 5" xfId="19922" xr:uid="{00000000-0005-0000-0000-0000D54D0000}"/>
    <cellStyle name="Normal 51 2 3 6" xfId="11512" xr:uid="{00000000-0005-0000-0000-0000FB2C0000}"/>
    <cellStyle name="Normal 51 2 3 6 3" xfId="26610" xr:uid="{00000000-0005-0000-0000-0000F5670000}"/>
    <cellStyle name="Normal 51 2 3 7" xfId="6491" xr:uid="{00000000-0005-0000-0000-00005E190000}"/>
    <cellStyle name="Normal 51 2 3 7 3" xfId="21593" xr:uid="{00000000-0005-0000-0000-00005C540000}"/>
    <cellStyle name="Normal 51 2 3 9" xfId="16580" xr:uid="{00000000-0005-0000-0000-0000C7400000}"/>
    <cellStyle name="Normal 51 2 4" xfId="1627" xr:uid="{00000000-0005-0000-0000-00005E060000}"/>
    <cellStyle name="Normal 51 2 4 2" xfId="2466" xr:uid="{00000000-0005-0000-0000-0000A5090000}"/>
    <cellStyle name="Normal 51 2 4 2 2" xfId="4156" xr:uid="{00000000-0005-0000-0000-00003F100000}"/>
    <cellStyle name="Normal 51 2 4 2 2 2" xfId="14229" xr:uid="{00000000-0005-0000-0000-000098370000}"/>
    <cellStyle name="Normal 51 2 4 2 2 2 3" xfId="29327" xr:uid="{00000000-0005-0000-0000-000092720000}"/>
    <cellStyle name="Normal 51 2 4 2 2 3" xfId="9209" xr:uid="{00000000-0005-0000-0000-0000FC230000}"/>
    <cellStyle name="Normal 51 2 4 2 2 3 3" xfId="24310" xr:uid="{00000000-0005-0000-0000-0000F95E0000}"/>
    <cellStyle name="Normal 51 2 4 2 2 5" xfId="19297" xr:uid="{00000000-0005-0000-0000-0000644B0000}"/>
    <cellStyle name="Normal 51 2 4 2 3" xfId="5848" xr:uid="{00000000-0005-0000-0000-0000DB160000}"/>
    <cellStyle name="Normal 51 2 4 2 3 2" xfId="15900" xr:uid="{00000000-0005-0000-0000-00001F3E0000}"/>
    <cellStyle name="Normal 51 2 4 2 3 2 3" xfId="30998" xr:uid="{00000000-0005-0000-0000-000019790000}"/>
    <cellStyle name="Normal 51 2 4 2 3 3" xfId="10880" xr:uid="{00000000-0005-0000-0000-0000832A0000}"/>
    <cellStyle name="Normal 51 2 4 2 3 3 3" xfId="25981" xr:uid="{00000000-0005-0000-0000-000080650000}"/>
    <cellStyle name="Normal 51 2 4 2 3 5" xfId="20968" xr:uid="{00000000-0005-0000-0000-0000EB510000}"/>
    <cellStyle name="Normal 51 2 4 2 4" xfId="12558" xr:uid="{00000000-0005-0000-0000-000011310000}"/>
    <cellStyle name="Normal 51 2 4 2 4 3" xfId="27656" xr:uid="{00000000-0005-0000-0000-00000B6C0000}"/>
    <cellStyle name="Normal 51 2 4 2 5" xfId="7537" xr:uid="{00000000-0005-0000-0000-0000741D0000}"/>
    <cellStyle name="Normal 51 2 4 2 5 3" xfId="22639" xr:uid="{00000000-0005-0000-0000-000072580000}"/>
    <cellStyle name="Normal 51 2 4 2 7" xfId="17626" xr:uid="{00000000-0005-0000-0000-0000DD440000}"/>
    <cellStyle name="Normal 51 2 4 3" xfId="3319" xr:uid="{00000000-0005-0000-0000-0000FA0C0000}"/>
    <cellStyle name="Normal 51 2 4 3 2" xfId="13393" xr:uid="{00000000-0005-0000-0000-000054340000}"/>
    <cellStyle name="Normal 51 2 4 3 2 3" xfId="28491" xr:uid="{00000000-0005-0000-0000-00004E6F0000}"/>
    <cellStyle name="Normal 51 2 4 3 3" xfId="8373" xr:uid="{00000000-0005-0000-0000-0000B8200000}"/>
    <cellStyle name="Normal 51 2 4 3 3 3" xfId="23474" xr:uid="{00000000-0005-0000-0000-0000B55B0000}"/>
    <cellStyle name="Normal 51 2 4 3 5" xfId="18461" xr:uid="{00000000-0005-0000-0000-000020480000}"/>
    <cellStyle name="Normal 51 2 4 4" xfId="5012" xr:uid="{00000000-0005-0000-0000-000097130000}"/>
    <cellStyle name="Normal 51 2 4 4 2" xfId="15064" xr:uid="{00000000-0005-0000-0000-0000DB3A0000}"/>
    <cellStyle name="Normal 51 2 4 4 2 3" xfId="30162" xr:uid="{00000000-0005-0000-0000-0000D5750000}"/>
    <cellStyle name="Normal 51 2 4 4 3" xfId="10044" xr:uid="{00000000-0005-0000-0000-00003F270000}"/>
    <cellStyle name="Normal 51 2 4 4 3 3" xfId="25145" xr:uid="{00000000-0005-0000-0000-00003C620000}"/>
    <cellStyle name="Normal 51 2 4 4 5" xfId="20132" xr:uid="{00000000-0005-0000-0000-0000A74E0000}"/>
    <cellStyle name="Normal 51 2 4 5" xfId="11722" xr:uid="{00000000-0005-0000-0000-0000CD2D0000}"/>
    <cellStyle name="Normal 51 2 4 5 3" xfId="26820" xr:uid="{00000000-0005-0000-0000-0000C7680000}"/>
    <cellStyle name="Normal 51 2 4 6" xfId="6701" xr:uid="{00000000-0005-0000-0000-0000301A0000}"/>
    <cellStyle name="Normal 51 2 4 6 3" xfId="21803" xr:uid="{00000000-0005-0000-0000-00002E550000}"/>
    <cellStyle name="Normal 51 2 4 8" xfId="16790" xr:uid="{00000000-0005-0000-0000-000099410000}"/>
    <cellStyle name="Normal 51 2 5" xfId="2048" xr:uid="{00000000-0005-0000-0000-000003080000}"/>
    <cellStyle name="Normal 51 2 5 2" xfId="3738" xr:uid="{00000000-0005-0000-0000-00009D0E0000}"/>
    <cellStyle name="Normal 51 2 5 2 2" xfId="13811" xr:uid="{00000000-0005-0000-0000-0000F6350000}"/>
    <cellStyle name="Normal 51 2 5 2 2 3" xfId="28909" xr:uid="{00000000-0005-0000-0000-0000F0700000}"/>
    <cellStyle name="Normal 51 2 5 2 3" xfId="8791" xr:uid="{00000000-0005-0000-0000-00005A220000}"/>
    <cellStyle name="Normal 51 2 5 2 3 3" xfId="23892" xr:uid="{00000000-0005-0000-0000-0000575D0000}"/>
    <cellStyle name="Normal 51 2 5 2 5" xfId="18879" xr:uid="{00000000-0005-0000-0000-0000C2490000}"/>
    <cellStyle name="Normal 51 2 5 3" xfId="5430" xr:uid="{00000000-0005-0000-0000-000039150000}"/>
    <cellStyle name="Normal 51 2 5 3 2" xfId="15482" xr:uid="{00000000-0005-0000-0000-00007D3C0000}"/>
    <cellStyle name="Normal 51 2 5 3 2 3" xfId="30580" xr:uid="{00000000-0005-0000-0000-000077770000}"/>
    <cellStyle name="Normal 51 2 5 3 3" xfId="10462" xr:uid="{00000000-0005-0000-0000-0000E1280000}"/>
    <cellStyle name="Normal 51 2 5 3 3 3" xfId="25563" xr:uid="{00000000-0005-0000-0000-0000DE630000}"/>
    <cellStyle name="Normal 51 2 5 3 5" xfId="20550" xr:uid="{00000000-0005-0000-0000-000049500000}"/>
    <cellStyle name="Normal 51 2 5 4" xfId="12140" xr:uid="{00000000-0005-0000-0000-00006F2F0000}"/>
    <cellStyle name="Normal 51 2 5 4 3" xfId="27238" xr:uid="{00000000-0005-0000-0000-0000696A0000}"/>
    <cellStyle name="Normal 51 2 5 5" xfId="7119" xr:uid="{00000000-0005-0000-0000-0000D21B0000}"/>
    <cellStyle name="Normal 51 2 5 5 3" xfId="22221" xr:uid="{00000000-0005-0000-0000-0000D0560000}"/>
    <cellStyle name="Normal 51 2 5 7" xfId="17208" xr:uid="{00000000-0005-0000-0000-00003B430000}"/>
    <cellStyle name="Normal 51 2 6" xfId="2901" xr:uid="{00000000-0005-0000-0000-0000580B0000}"/>
    <cellStyle name="Normal 51 2 6 2" xfId="12975" xr:uid="{00000000-0005-0000-0000-0000B2320000}"/>
    <cellStyle name="Normal 51 2 6 2 3" xfId="28073" xr:uid="{00000000-0005-0000-0000-0000AC6D0000}"/>
    <cellStyle name="Normal 51 2 6 3" xfId="7955" xr:uid="{00000000-0005-0000-0000-0000161F0000}"/>
    <cellStyle name="Normal 51 2 6 3 3" xfId="23056" xr:uid="{00000000-0005-0000-0000-0000135A0000}"/>
    <cellStyle name="Normal 51 2 6 5" xfId="18043" xr:uid="{00000000-0005-0000-0000-00007E460000}"/>
    <cellStyle name="Normal 51 2 7" xfId="4594" xr:uid="{00000000-0005-0000-0000-0000F5110000}"/>
    <cellStyle name="Normal 51 2 7 2" xfId="14646" xr:uid="{00000000-0005-0000-0000-000039390000}"/>
    <cellStyle name="Normal 51 2 7 2 3" xfId="29744" xr:uid="{00000000-0005-0000-0000-000033740000}"/>
    <cellStyle name="Normal 51 2 7 3" xfId="9626" xr:uid="{00000000-0005-0000-0000-00009D250000}"/>
    <cellStyle name="Normal 51 2 7 3 3" xfId="24727" xr:uid="{00000000-0005-0000-0000-00009A600000}"/>
    <cellStyle name="Normal 51 2 7 5" xfId="19714" xr:uid="{00000000-0005-0000-0000-0000054D0000}"/>
    <cellStyle name="Normal 51 2 8" xfId="11304" xr:uid="{00000000-0005-0000-0000-00002B2C0000}"/>
    <cellStyle name="Normal 51 2 8 3" xfId="26402" xr:uid="{00000000-0005-0000-0000-000025670000}"/>
    <cellStyle name="Normal 51 2 9" xfId="6283" xr:uid="{00000000-0005-0000-0000-00008E180000}"/>
    <cellStyle name="Normal 51 2 9 3" xfId="21385" xr:uid="{00000000-0005-0000-0000-00008C530000}"/>
    <cellStyle name="Normal 51 3" xfId="1247" xr:uid="{00000000-0005-0000-0000-0000E2040000}"/>
    <cellStyle name="Normal 51 3 10" xfId="16424" xr:uid="{00000000-0005-0000-0000-00002B400000}"/>
    <cellStyle name="Normal 51 3 2" xfId="1466" xr:uid="{00000000-0005-0000-0000-0000BD050000}"/>
    <cellStyle name="Normal 51 3 2 2" xfId="1887" xr:uid="{00000000-0005-0000-0000-000062070000}"/>
    <cellStyle name="Normal 51 3 2 2 2" xfId="2726" xr:uid="{00000000-0005-0000-0000-0000A90A0000}"/>
    <cellStyle name="Normal 51 3 2 2 2 2" xfId="4416" xr:uid="{00000000-0005-0000-0000-000043110000}"/>
    <cellStyle name="Normal 51 3 2 2 2 2 2" xfId="14489" xr:uid="{00000000-0005-0000-0000-00009C380000}"/>
    <cellStyle name="Normal 51 3 2 2 2 2 2 3" xfId="29587" xr:uid="{00000000-0005-0000-0000-000096730000}"/>
    <cellStyle name="Normal 51 3 2 2 2 2 3" xfId="9469" xr:uid="{00000000-0005-0000-0000-000000250000}"/>
    <cellStyle name="Normal 51 3 2 2 2 2 3 3" xfId="24570" xr:uid="{00000000-0005-0000-0000-0000FD5F0000}"/>
    <cellStyle name="Normal 51 3 2 2 2 2 5" xfId="19557" xr:uid="{00000000-0005-0000-0000-0000684C0000}"/>
    <cellStyle name="Normal 51 3 2 2 2 3" xfId="6108" xr:uid="{00000000-0005-0000-0000-0000DF170000}"/>
    <cellStyle name="Normal 51 3 2 2 2 3 2" xfId="16160" xr:uid="{00000000-0005-0000-0000-0000233F0000}"/>
    <cellStyle name="Normal 51 3 2 2 2 3 2 3" xfId="31258" xr:uid="{00000000-0005-0000-0000-00001D7A0000}"/>
    <cellStyle name="Normal 51 3 2 2 2 3 3" xfId="11140" xr:uid="{00000000-0005-0000-0000-0000872B0000}"/>
    <cellStyle name="Normal 51 3 2 2 2 3 3 3" xfId="26241" xr:uid="{00000000-0005-0000-0000-000084660000}"/>
    <cellStyle name="Normal 51 3 2 2 2 3 5" xfId="21228" xr:uid="{00000000-0005-0000-0000-0000EF520000}"/>
    <cellStyle name="Normal 51 3 2 2 2 4" xfId="12818" xr:uid="{00000000-0005-0000-0000-000015320000}"/>
    <cellStyle name="Normal 51 3 2 2 2 4 3" xfId="27916" xr:uid="{00000000-0005-0000-0000-00000F6D0000}"/>
    <cellStyle name="Normal 51 3 2 2 2 5" xfId="7797" xr:uid="{00000000-0005-0000-0000-0000781E0000}"/>
    <cellStyle name="Normal 51 3 2 2 2 5 3" xfId="22899" xr:uid="{00000000-0005-0000-0000-000076590000}"/>
    <cellStyle name="Normal 51 3 2 2 2 7" xfId="17886" xr:uid="{00000000-0005-0000-0000-0000E1450000}"/>
    <cellStyle name="Normal 51 3 2 2 3" xfId="3579" xr:uid="{00000000-0005-0000-0000-0000FE0D0000}"/>
    <cellStyle name="Normal 51 3 2 2 3 2" xfId="13653" xr:uid="{00000000-0005-0000-0000-000058350000}"/>
    <cellStyle name="Normal 51 3 2 2 3 2 3" xfId="28751" xr:uid="{00000000-0005-0000-0000-000052700000}"/>
    <cellStyle name="Normal 51 3 2 2 3 3" xfId="8633" xr:uid="{00000000-0005-0000-0000-0000BC210000}"/>
    <cellStyle name="Normal 51 3 2 2 3 3 3" xfId="23734" xr:uid="{00000000-0005-0000-0000-0000B95C0000}"/>
    <cellStyle name="Normal 51 3 2 2 3 5" xfId="18721" xr:uid="{00000000-0005-0000-0000-000024490000}"/>
    <cellStyle name="Normal 51 3 2 2 4" xfId="5272" xr:uid="{00000000-0005-0000-0000-00009B140000}"/>
    <cellStyle name="Normal 51 3 2 2 4 2" xfId="15324" xr:uid="{00000000-0005-0000-0000-0000DF3B0000}"/>
    <cellStyle name="Normal 51 3 2 2 4 2 3" xfId="30422" xr:uid="{00000000-0005-0000-0000-0000D9760000}"/>
    <cellStyle name="Normal 51 3 2 2 4 3" xfId="10304" xr:uid="{00000000-0005-0000-0000-000043280000}"/>
    <cellStyle name="Normal 51 3 2 2 4 3 3" xfId="25405" xr:uid="{00000000-0005-0000-0000-000040630000}"/>
    <cellStyle name="Normal 51 3 2 2 4 5" xfId="20392" xr:uid="{00000000-0005-0000-0000-0000AB4F0000}"/>
    <cellStyle name="Normal 51 3 2 2 5" xfId="11982" xr:uid="{00000000-0005-0000-0000-0000D12E0000}"/>
    <cellStyle name="Normal 51 3 2 2 5 3" xfId="27080" xr:uid="{00000000-0005-0000-0000-0000CB690000}"/>
    <cellStyle name="Normal 51 3 2 2 6" xfId="6961" xr:uid="{00000000-0005-0000-0000-0000341B0000}"/>
    <cellStyle name="Normal 51 3 2 2 6 3" xfId="22063" xr:uid="{00000000-0005-0000-0000-000032560000}"/>
    <cellStyle name="Normal 51 3 2 2 8" xfId="17050" xr:uid="{00000000-0005-0000-0000-00009D420000}"/>
    <cellStyle name="Normal 51 3 2 3" xfId="2308" xr:uid="{00000000-0005-0000-0000-000007090000}"/>
    <cellStyle name="Normal 51 3 2 3 2" xfId="3998" xr:uid="{00000000-0005-0000-0000-0000A10F0000}"/>
    <cellStyle name="Normal 51 3 2 3 2 2" xfId="14071" xr:uid="{00000000-0005-0000-0000-0000FA360000}"/>
    <cellStyle name="Normal 51 3 2 3 2 2 3" xfId="29169" xr:uid="{00000000-0005-0000-0000-0000F4710000}"/>
    <cellStyle name="Normal 51 3 2 3 2 3" xfId="9051" xr:uid="{00000000-0005-0000-0000-00005E230000}"/>
    <cellStyle name="Normal 51 3 2 3 2 3 3" xfId="24152" xr:uid="{00000000-0005-0000-0000-00005B5E0000}"/>
    <cellStyle name="Normal 51 3 2 3 2 5" xfId="19139" xr:uid="{00000000-0005-0000-0000-0000C64A0000}"/>
    <cellStyle name="Normal 51 3 2 3 3" xfId="5690" xr:uid="{00000000-0005-0000-0000-00003D160000}"/>
    <cellStyle name="Normal 51 3 2 3 3 2" xfId="15742" xr:uid="{00000000-0005-0000-0000-0000813D0000}"/>
    <cellStyle name="Normal 51 3 2 3 3 2 3" xfId="30840" xr:uid="{00000000-0005-0000-0000-00007B780000}"/>
    <cellStyle name="Normal 51 3 2 3 3 3" xfId="10722" xr:uid="{00000000-0005-0000-0000-0000E5290000}"/>
    <cellStyle name="Normal 51 3 2 3 3 3 3" xfId="25823" xr:uid="{00000000-0005-0000-0000-0000E2640000}"/>
    <cellStyle name="Normal 51 3 2 3 3 5" xfId="20810" xr:uid="{00000000-0005-0000-0000-00004D510000}"/>
    <cellStyle name="Normal 51 3 2 3 4" xfId="12400" xr:uid="{00000000-0005-0000-0000-000073300000}"/>
    <cellStyle name="Normal 51 3 2 3 4 3" xfId="27498" xr:uid="{00000000-0005-0000-0000-00006D6B0000}"/>
    <cellStyle name="Normal 51 3 2 3 5" xfId="7379" xr:uid="{00000000-0005-0000-0000-0000D61C0000}"/>
    <cellStyle name="Normal 51 3 2 3 5 3" xfId="22481" xr:uid="{00000000-0005-0000-0000-0000D4570000}"/>
    <cellStyle name="Normal 51 3 2 3 7" xfId="17468" xr:uid="{00000000-0005-0000-0000-00003F440000}"/>
    <cellStyle name="Normal 51 3 2 4" xfId="3161" xr:uid="{00000000-0005-0000-0000-00005C0C0000}"/>
    <cellStyle name="Normal 51 3 2 4 2" xfId="13235" xr:uid="{00000000-0005-0000-0000-0000B6330000}"/>
    <cellStyle name="Normal 51 3 2 4 2 3" xfId="28333" xr:uid="{00000000-0005-0000-0000-0000B06E0000}"/>
    <cellStyle name="Normal 51 3 2 4 3" xfId="8215" xr:uid="{00000000-0005-0000-0000-00001A200000}"/>
    <cellStyle name="Normal 51 3 2 4 3 3" xfId="23316" xr:uid="{00000000-0005-0000-0000-0000175B0000}"/>
    <cellStyle name="Normal 51 3 2 4 5" xfId="18303" xr:uid="{00000000-0005-0000-0000-000082470000}"/>
    <cellStyle name="Normal 51 3 2 5" xfId="4854" xr:uid="{00000000-0005-0000-0000-0000F9120000}"/>
    <cellStyle name="Normal 51 3 2 5 2" xfId="14906" xr:uid="{00000000-0005-0000-0000-00003D3A0000}"/>
    <cellStyle name="Normal 51 3 2 5 2 3" xfId="30004" xr:uid="{00000000-0005-0000-0000-000037750000}"/>
    <cellStyle name="Normal 51 3 2 5 3" xfId="9886" xr:uid="{00000000-0005-0000-0000-0000A1260000}"/>
    <cellStyle name="Normal 51 3 2 5 3 3" xfId="24987" xr:uid="{00000000-0005-0000-0000-00009E610000}"/>
    <cellStyle name="Normal 51 3 2 5 5" xfId="19974" xr:uid="{00000000-0005-0000-0000-0000094E0000}"/>
    <cellStyle name="Normal 51 3 2 6" xfId="11564" xr:uid="{00000000-0005-0000-0000-00002F2D0000}"/>
    <cellStyle name="Normal 51 3 2 6 3" xfId="26662" xr:uid="{00000000-0005-0000-0000-000029680000}"/>
    <cellStyle name="Normal 51 3 2 7" xfId="6543" xr:uid="{00000000-0005-0000-0000-000092190000}"/>
    <cellStyle name="Normal 51 3 2 7 3" xfId="21645" xr:uid="{00000000-0005-0000-0000-000090540000}"/>
    <cellStyle name="Normal 51 3 2 9" xfId="16632" xr:uid="{00000000-0005-0000-0000-0000FB400000}"/>
    <cellStyle name="Normal 51 3 3" xfId="1679" xr:uid="{00000000-0005-0000-0000-000092060000}"/>
    <cellStyle name="Normal 51 3 3 2" xfId="2518" xr:uid="{00000000-0005-0000-0000-0000D9090000}"/>
    <cellStyle name="Normal 51 3 3 2 2" xfId="4208" xr:uid="{00000000-0005-0000-0000-000073100000}"/>
    <cellStyle name="Normal 51 3 3 2 2 2" xfId="14281" xr:uid="{00000000-0005-0000-0000-0000CC370000}"/>
    <cellStyle name="Normal 51 3 3 2 2 2 3" xfId="29379" xr:uid="{00000000-0005-0000-0000-0000C6720000}"/>
    <cellStyle name="Normal 51 3 3 2 2 3" xfId="9261" xr:uid="{00000000-0005-0000-0000-000030240000}"/>
    <cellStyle name="Normal 51 3 3 2 2 3 3" xfId="24362" xr:uid="{00000000-0005-0000-0000-00002D5F0000}"/>
    <cellStyle name="Normal 51 3 3 2 2 5" xfId="19349" xr:uid="{00000000-0005-0000-0000-0000984B0000}"/>
    <cellStyle name="Normal 51 3 3 2 3" xfId="5900" xr:uid="{00000000-0005-0000-0000-00000F170000}"/>
    <cellStyle name="Normal 51 3 3 2 3 2" xfId="15952" xr:uid="{00000000-0005-0000-0000-0000533E0000}"/>
    <cellStyle name="Normal 51 3 3 2 3 2 3" xfId="31050" xr:uid="{00000000-0005-0000-0000-00004D790000}"/>
    <cellStyle name="Normal 51 3 3 2 3 3" xfId="10932" xr:uid="{00000000-0005-0000-0000-0000B72A0000}"/>
    <cellStyle name="Normal 51 3 3 2 3 3 3" xfId="26033" xr:uid="{00000000-0005-0000-0000-0000B4650000}"/>
    <cellStyle name="Normal 51 3 3 2 3 5" xfId="21020" xr:uid="{00000000-0005-0000-0000-00001F520000}"/>
    <cellStyle name="Normal 51 3 3 2 4" xfId="12610" xr:uid="{00000000-0005-0000-0000-000045310000}"/>
    <cellStyle name="Normal 51 3 3 2 4 3" xfId="27708" xr:uid="{00000000-0005-0000-0000-00003F6C0000}"/>
    <cellStyle name="Normal 51 3 3 2 5" xfId="7589" xr:uid="{00000000-0005-0000-0000-0000A81D0000}"/>
    <cellStyle name="Normal 51 3 3 2 5 3" xfId="22691" xr:uid="{00000000-0005-0000-0000-0000A6580000}"/>
    <cellStyle name="Normal 51 3 3 2 7" xfId="17678" xr:uid="{00000000-0005-0000-0000-000011450000}"/>
    <cellStyle name="Normal 51 3 3 3" xfId="3371" xr:uid="{00000000-0005-0000-0000-00002E0D0000}"/>
    <cellStyle name="Normal 51 3 3 3 2" xfId="13445" xr:uid="{00000000-0005-0000-0000-000088340000}"/>
    <cellStyle name="Normal 51 3 3 3 2 3" xfId="28543" xr:uid="{00000000-0005-0000-0000-0000826F0000}"/>
    <cellStyle name="Normal 51 3 3 3 3" xfId="8425" xr:uid="{00000000-0005-0000-0000-0000EC200000}"/>
    <cellStyle name="Normal 51 3 3 3 3 3" xfId="23526" xr:uid="{00000000-0005-0000-0000-0000E95B0000}"/>
    <cellStyle name="Normal 51 3 3 3 5" xfId="18513" xr:uid="{00000000-0005-0000-0000-000054480000}"/>
    <cellStyle name="Normal 51 3 3 4" xfId="5064" xr:uid="{00000000-0005-0000-0000-0000CB130000}"/>
    <cellStyle name="Normal 51 3 3 4 2" xfId="15116" xr:uid="{00000000-0005-0000-0000-00000F3B0000}"/>
    <cellStyle name="Normal 51 3 3 4 2 3" xfId="30214" xr:uid="{00000000-0005-0000-0000-000009760000}"/>
    <cellStyle name="Normal 51 3 3 4 3" xfId="10096" xr:uid="{00000000-0005-0000-0000-000073270000}"/>
    <cellStyle name="Normal 51 3 3 4 3 3" xfId="25197" xr:uid="{00000000-0005-0000-0000-000070620000}"/>
    <cellStyle name="Normal 51 3 3 4 5" xfId="20184" xr:uid="{00000000-0005-0000-0000-0000DB4E0000}"/>
    <cellStyle name="Normal 51 3 3 5" xfId="11774" xr:uid="{00000000-0005-0000-0000-0000012E0000}"/>
    <cellStyle name="Normal 51 3 3 5 3" xfId="26872" xr:uid="{00000000-0005-0000-0000-0000FB680000}"/>
    <cellStyle name="Normal 51 3 3 6" xfId="6753" xr:uid="{00000000-0005-0000-0000-0000641A0000}"/>
    <cellStyle name="Normal 51 3 3 6 3" xfId="21855" xr:uid="{00000000-0005-0000-0000-000062550000}"/>
    <cellStyle name="Normal 51 3 3 8" xfId="16842" xr:uid="{00000000-0005-0000-0000-0000CD410000}"/>
    <cellStyle name="Normal 51 3 4" xfId="2100" xr:uid="{00000000-0005-0000-0000-000037080000}"/>
    <cellStyle name="Normal 51 3 4 2" xfId="3790" xr:uid="{00000000-0005-0000-0000-0000D10E0000}"/>
    <cellStyle name="Normal 51 3 4 2 2" xfId="13863" xr:uid="{00000000-0005-0000-0000-00002A360000}"/>
    <cellStyle name="Normal 51 3 4 2 2 3" xfId="28961" xr:uid="{00000000-0005-0000-0000-000024710000}"/>
    <cellStyle name="Normal 51 3 4 2 3" xfId="8843" xr:uid="{00000000-0005-0000-0000-00008E220000}"/>
    <cellStyle name="Normal 51 3 4 2 3 3" xfId="23944" xr:uid="{00000000-0005-0000-0000-00008B5D0000}"/>
    <cellStyle name="Normal 51 3 4 2 5" xfId="18931" xr:uid="{00000000-0005-0000-0000-0000F6490000}"/>
    <cellStyle name="Normal 51 3 4 3" xfId="5482" xr:uid="{00000000-0005-0000-0000-00006D150000}"/>
    <cellStyle name="Normal 51 3 4 3 2" xfId="15534" xr:uid="{00000000-0005-0000-0000-0000B13C0000}"/>
    <cellStyle name="Normal 51 3 4 3 2 3" xfId="30632" xr:uid="{00000000-0005-0000-0000-0000AB770000}"/>
    <cellStyle name="Normal 51 3 4 3 3" xfId="10514" xr:uid="{00000000-0005-0000-0000-000015290000}"/>
    <cellStyle name="Normal 51 3 4 3 3 3" xfId="25615" xr:uid="{00000000-0005-0000-0000-000012640000}"/>
    <cellStyle name="Normal 51 3 4 3 5" xfId="20602" xr:uid="{00000000-0005-0000-0000-00007D500000}"/>
    <cellStyle name="Normal 51 3 4 4" xfId="12192" xr:uid="{00000000-0005-0000-0000-0000A32F0000}"/>
    <cellStyle name="Normal 51 3 4 4 3" xfId="27290" xr:uid="{00000000-0005-0000-0000-00009D6A0000}"/>
    <cellStyle name="Normal 51 3 4 5" xfId="7171" xr:uid="{00000000-0005-0000-0000-0000061C0000}"/>
    <cellStyle name="Normal 51 3 4 5 3" xfId="22273" xr:uid="{00000000-0005-0000-0000-000004570000}"/>
    <cellStyle name="Normal 51 3 4 7" xfId="17260" xr:uid="{00000000-0005-0000-0000-00006F430000}"/>
    <cellStyle name="Normal 51 3 5" xfId="2953" xr:uid="{00000000-0005-0000-0000-00008C0B0000}"/>
    <cellStyle name="Normal 51 3 5 2" xfId="13027" xr:uid="{00000000-0005-0000-0000-0000E6320000}"/>
    <cellStyle name="Normal 51 3 5 2 3" xfId="28125" xr:uid="{00000000-0005-0000-0000-0000E06D0000}"/>
    <cellStyle name="Normal 51 3 5 3" xfId="8007" xr:uid="{00000000-0005-0000-0000-00004A1F0000}"/>
    <cellStyle name="Normal 51 3 5 3 3" xfId="23108" xr:uid="{00000000-0005-0000-0000-0000475A0000}"/>
    <cellStyle name="Normal 51 3 5 5" xfId="18095" xr:uid="{00000000-0005-0000-0000-0000B2460000}"/>
    <cellStyle name="Normal 51 3 6" xfId="4646" xr:uid="{00000000-0005-0000-0000-000029120000}"/>
    <cellStyle name="Normal 51 3 6 2" xfId="14698" xr:uid="{00000000-0005-0000-0000-00006D390000}"/>
    <cellStyle name="Normal 51 3 6 2 3" xfId="29796" xr:uid="{00000000-0005-0000-0000-000067740000}"/>
    <cellStyle name="Normal 51 3 6 3" xfId="9678" xr:uid="{00000000-0005-0000-0000-0000D1250000}"/>
    <cellStyle name="Normal 51 3 6 3 3" xfId="24779" xr:uid="{00000000-0005-0000-0000-0000CE600000}"/>
    <cellStyle name="Normal 51 3 6 5" xfId="19766" xr:uid="{00000000-0005-0000-0000-0000394D0000}"/>
    <cellStyle name="Normal 51 3 7" xfId="11356" xr:uid="{00000000-0005-0000-0000-00005F2C0000}"/>
    <cellStyle name="Normal 51 3 7 3" xfId="26454" xr:uid="{00000000-0005-0000-0000-000059670000}"/>
    <cellStyle name="Normal 51 3 8" xfId="6335" xr:uid="{00000000-0005-0000-0000-0000C2180000}"/>
    <cellStyle name="Normal 51 3 8 3" xfId="21437" xr:uid="{00000000-0005-0000-0000-0000C0530000}"/>
    <cellStyle name="Normal 51 4" xfId="1360" xr:uid="{00000000-0005-0000-0000-000053050000}"/>
    <cellStyle name="Normal 51 4 2" xfId="1783" xr:uid="{00000000-0005-0000-0000-0000FA060000}"/>
    <cellStyle name="Normal 51 4 2 2" xfId="2622" xr:uid="{00000000-0005-0000-0000-0000410A0000}"/>
    <cellStyle name="Normal 51 4 2 2 2" xfId="4312" xr:uid="{00000000-0005-0000-0000-0000DB100000}"/>
    <cellStyle name="Normal 51 4 2 2 2 2" xfId="14385" xr:uid="{00000000-0005-0000-0000-000034380000}"/>
    <cellStyle name="Normal 51 4 2 2 2 2 3" xfId="29483" xr:uid="{00000000-0005-0000-0000-00002E730000}"/>
    <cellStyle name="Normal 51 4 2 2 2 3" xfId="9365" xr:uid="{00000000-0005-0000-0000-000098240000}"/>
    <cellStyle name="Normal 51 4 2 2 2 3 3" xfId="24466" xr:uid="{00000000-0005-0000-0000-0000955F0000}"/>
    <cellStyle name="Normal 51 4 2 2 2 5" xfId="19453" xr:uid="{00000000-0005-0000-0000-0000004C0000}"/>
    <cellStyle name="Normal 51 4 2 2 3" xfId="6004" xr:uid="{00000000-0005-0000-0000-000077170000}"/>
    <cellStyle name="Normal 51 4 2 2 3 2" xfId="16056" xr:uid="{00000000-0005-0000-0000-0000BB3E0000}"/>
    <cellStyle name="Normal 51 4 2 2 3 2 3" xfId="31154" xr:uid="{00000000-0005-0000-0000-0000B5790000}"/>
    <cellStyle name="Normal 51 4 2 2 3 3" xfId="11036" xr:uid="{00000000-0005-0000-0000-00001F2B0000}"/>
    <cellStyle name="Normal 51 4 2 2 3 3 3" xfId="26137" xr:uid="{00000000-0005-0000-0000-00001C660000}"/>
    <cellStyle name="Normal 51 4 2 2 3 5" xfId="21124" xr:uid="{00000000-0005-0000-0000-000087520000}"/>
    <cellStyle name="Normal 51 4 2 2 4" xfId="12714" xr:uid="{00000000-0005-0000-0000-0000AD310000}"/>
    <cellStyle name="Normal 51 4 2 2 4 3" xfId="27812" xr:uid="{00000000-0005-0000-0000-0000A76C0000}"/>
    <cellStyle name="Normal 51 4 2 2 5" xfId="7693" xr:uid="{00000000-0005-0000-0000-0000101E0000}"/>
    <cellStyle name="Normal 51 4 2 2 5 3" xfId="22795" xr:uid="{00000000-0005-0000-0000-00000E590000}"/>
    <cellStyle name="Normal 51 4 2 2 7" xfId="17782" xr:uid="{00000000-0005-0000-0000-000079450000}"/>
    <cellStyle name="Normal 51 4 2 3" xfId="3475" xr:uid="{00000000-0005-0000-0000-0000960D0000}"/>
    <cellStyle name="Normal 51 4 2 3 2" xfId="13549" xr:uid="{00000000-0005-0000-0000-0000F0340000}"/>
    <cellStyle name="Normal 51 4 2 3 2 3" xfId="28647" xr:uid="{00000000-0005-0000-0000-0000EA6F0000}"/>
    <cellStyle name="Normal 51 4 2 3 3" xfId="8529" xr:uid="{00000000-0005-0000-0000-000054210000}"/>
    <cellStyle name="Normal 51 4 2 3 3 3" xfId="23630" xr:uid="{00000000-0005-0000-0000-0000515C0000}"/>
    <cellStyle name="Normal 51 4 2 3 5" xfId="18617" xr:uid="{00000000-0005-0000-0000-0000BC480000}"/>
    <cellStyle name="Normal 51 4 2 4" xfId="5168" xr:uid="{00000000-0005-0000-0000-000033140000}"/>
    <cellStyle name="Normal 51 4 2 4 2" xfId="15220" xr:uid="{00000000-0005-0000-0000-0000773B0000}"/>
    <cellStyle name="Normal 51 4 2 4 2 3" xfId="30318" xr:uid="{00000000-0005-0000-0000-000071760000}"/>
    <cellStyle name="Normal 51 4 2 4 3" xfId="10200" xr:uid="{00000000-0005-0000-0000-0000DB270000}"/>
    <cellStyle name="Normal 51 4 2 4 3 3" xfId="25301" xr:uid="{00000000-0005-0000-0000-0000D8620000}"/>
    <cellStyle name="Normal 51 4 2 4 5" xfId="20288" xr:uid="{00000000-0005-0000-0000-0000434F0000}"/>
    <cellStyle name="Normal 51 4 2 5" xfId="11878" xr:uid="{00000000-0005-0000-0000-0000692E0000}"/>
    <cellStyle name="Normal 51 4 2 5 3" xfId="26976" xr:uid="{00000000-0005-0000-0000-000063690000}"/>
    <cellStyle name="Normal 51 4 2 6" xfId="6857" xr:uid="{00000000-0005-0000-0000-0000CC1A0000}"/>
    <cellStyle name="Normal 51 4 2 6 3" xfId="21959" xr:uid="{00000000-0005-0000-0000-0000CA550000}"/>
    <cellStyle name="Normal 51 4 2 8" xfId="16946" xr:uid="{00000000-0005-0000-0000-000035420000}"/>
    <cellStyle name="Normal 51 4 3" xfId="2204" xr:uid="{00000000-0005-0000-0000-00009F080000}"/>
    <cellStyle name="Normal 51 4 3 2" xfId="3894" xr:uid="{00000000-0005-0000-0000-0000390F0000}"/>
    <cellStyle name="Normal 51 4 3 2 2" xfId="13967" xr:uid="{00000000-0005-0000-0000-000092360000}"/>
    <cellStyle name="Normal 51 4 3 2 2 3" xfId="29065" xr:uid="{00000000-0005-0000-0000-00008C710000}"/>
    <cellStyle name="Normal 51 4 3 2 3" xfId="8947" xr:uid="{00000000-0005-0000-0000-0000F6220000}"/>
    <cellStyle name="Normal 51 4 3 2 3 3" xfId="24048" xr:uid="{00000000-0005-0000-0000-0000F35D0000}"/>
    <cellStyle name="Normal 51 4 3 2 5" xfId="19035" xr:uid="{00000000-0005-0000-0000-00005E4A0000}"/>
    <cellStyle name="Normal 51 4 3 3" xfId="5586" xr:uid="{00000000-0005-0000-0000-0000D5150000}"/>
    <cellStyle name="Normal 51 4 3 3 2" xfId="15638" xr:uid="{00000000-0005-0000-0000-0000193D0000}"/>
    <cellStyle name="Normal 51 4 3 3 2 3" xfId="30736" xr:uid="{00000000-0005-0000-0000-000013780000}"/>
    <cellStyle name="Normal 51 4 3 3 3" xfId="10618" xr:uid="{00000000-0005-0000-0000-00007D290000}"/>
    <cellStyle name="Normal 51 4 3 3 3 3" xfId="25719" xr:uid="{00000000-0005-0000-0000-00007A640000}"/>
    <cellStyle name="Normal 51 4 3 3 5" xfId="20706" xr:uid="{00000000-0005-0000-0000-0000E5500000}"/>
    <cellStyle name="Normal 51 4 3 4" xfId="12296" xr:uid="{00000000-0005-0000-0000-00000B300000}"/>
    <cellStyle name="Normal 51 4 3 4 3" xfId="27394" xr:uid="{00000000-0005-0000-0000-0000056B0000}"/>
    <cellStyle name="Normal 51 4 3 5" xfId="7275" xr:uid="{00000000-0005-0000-0000-00006E1C0000}"/>
    <cellStyle name="Normal 51 4 3 5 3" xfId="22377" xr:uid="{00000000-0005-0000-0000-00006C570000}"/>
    <cellStyle name="Normal 51 4 3 7" xfId="17364" xr:uid="{00000000-0005-0000-0000-0000D7430000}"/>
    <cellStyle name="Normal 51 4 4" xfId="3057" xr:uid="{00000000-0005-0000-0000-0000F40B0000}"/>
    <cellStyle name="Normal 51 4 4 2" xfId="13131" xr:uid="{00000000-0005-0000-0000-00004E330000}"/>
    <cellStyle name="Normal 51 4 4 2 3" xfId="28229" xr:uid="{00000000-0005-0000-0000-0000486E0000}"/>
    <cellStyle name="Normal 51 4 4 3" xfId="8111" xr:uid="{00000000-0005-0000-0000-0000B21F0000}"/>
    <cellStyle name="Normal 51 4 4 3 3" xfId="23212" xr:uid="{00000000-0005-0000-0000-0000AF5A0000}"/>
    <cellStyle name="Normal 51 4 4 5" xfId="18199" xr:uid="{00000000-0005-0000-0000-00001A470000}"/>
    <cellStyle name="Normal 51 4 5" xfId="4750" xr:uid="{00000000-0005-0000-0000-000091120000}"/>
    <cellStyle name="Normal 51 4 5 2" xfId="14802" xr:uid="{00000000-0005-0000-0000-0000D5390000}"/>
    <cellStyle name="Normal 51 4 5 2 3" xfId="29900" xr:uid="{00000000-0005-0000-0000-0000CF740000}"/>
    <cellStyle name="Normal 51 4 5 3" xfId="9782" xr:uid="{00000000-0005-0000-0000-000039260000}"/>
    <cellStyle name="Normal 51 4 5 3 3" xfId="24883" xr:uid="{00000000-0005-0000-0000-000036610000}"/>
    <cellStyle name="Normal 51 4 5 5" xfId="19870" xr:uid="{00000000-0005-0000-0000-0000A14D0000}"/>
    <cellStyle name="Normal 51 4 6" xfId="11460" xr:uid="{00000000-0005-0000-0000-0000C72C0000}"/>
    <cellStyle name="Normal 51 4 6 3" xfId="26558" xr:uid="{00000000-0005-0000-0000-0000C1670000}"/>
    <cellStyle name="Normal 51 4 7" xfId="6439" xr:uid="{00000000-0005-0000-0000-00002A190000}"/>
    <cellStyle name="Normal 51 4 7 3" xfId="21541" xr:uid="{00000000-0005-0000-0000-000028540000}"/>
    <cellStyle name="Normal 51 4 9" xfId="16528" xr:uid="{00000000-0005-0000-0000-000093400000}"/>
    <cellStyle name="Normal 51 5" xfId="1573" xr:uid="{00000000-0005-0000-0000-000028060000}"/>
    <cellStyle name="Normal 51 5 2" xfId="2414" xr:uid="{00000000-0005-0000-0000-000071090000}"/>
    <cellStyle name="Normal 51 5 2 2" xfId="4104" xr:uid="{00000000-0005-0000-0000-00000B100000}"/>
    <cellStyle name="Normal 51 5 2 2 2" xfId="14177" xr:uid="{00000000-0005-0000-0000-000064370000}"/>
    <cellStyle name="Normal 51 5 2 2 2 3" xfId="29275" xr:uid="{00000000-0005-0000-0000-00005E720000}"/>
    <cellStyle name="Normal 51 5 2 2 3" xfId="9157" xr:uid="{00000000-0005-0000-0000-0000C8230000}"/>
    <cellStyle name="Normal 51 5 2 2 3 3" xfId="24258" xr:uid="{00000000-0005-0000-0000-0000C55E0000}"/>
    <cellStyle name="Normal 51 5 2 2 5" xfId="19245" xr:uid="{00000000-0005-0000-0000-0000304B0000}"/>
    <cellStyle name="Normal 51 5 2 3" xfId="5796" xr:uid="{00000000-0005-0000-0000-0000A7160000}"/>
    <cellStyle name="Normal 51 5 2 3 2" xfId="15848" xr:uid="{00000000-0005-0000-0000-0000EB3D0000}"/>
    <cellStyle name="Normal 51 5 2 3 2 3" xfId="30946" xr:uid="{00000000-0005-0000-0000-0000E5780000}"/>
    <cellStyle name="Normal 51 5 2 3 3" xfId="10828" xr:uid="{00000000-0005-0000-0000-00004F2A0000}"/>
    <cellStyle name="Normal 51 5 2 3 3 3" xfId="25929" xr:uid="{00000000-0005-0000-0000-00004C650000}"/>
    <cellStyle name="Normal 51 5 2 3 5" xfId="20916" xr:uid="{00000000-0005-0000-0000-0000B7510000}"/>
    <cellStyle name="Normal 51 5 2 4" xfId="12506" xr:uid="{00000000-0005-0000-0000-0000DD300000}"/>
    <cellStyle name="Normal 51 5 2 4 3" xfId="27604" xr:uid="{00000000-0005-0000-0000-0000D76B0000}"/>
    <cellStyle name="Normal 51 5 2 5" xfId="7485" xr:uid="{00000000-0005-0000-0000-0000401D0000}"/>
    <cellStyle name="Normal 51 5 2 5 3" xfId="22587" xr:uid="{00000000-0005-0000-0000-00003E580000}"/>
    <cellStyle name="Normal 51 5 2 7" xfId="17574" xr:uid="{00000000-0005-0000-0000-0000A9440000}"/>
    <cellStyle name="Normal 51 5 3" xfId="3267" xr:uid="{00000000-0005-0000-0000-0000C60C0000}"/>
    <cellStyle name="Normal 51 5 3 2" xfId="13341" xr:uid="{00000000-0005-0000-0000-000020340000}"/>
    <cellStyle name="Normal 51 5 3 2 3" xfId="28439" xr:uid="{00000000-0005-0000-0000-00001A6F0000}"/>
    <cellStyle name="Normal 51 5 3 3" xfId="8321" xr:uid="{00000000-0005-0000-0000-000084200000}"/>
    <cellStyle name="Normal 51 5 3 3 3" xfId="23422" xr:uid="{00000000-0005-0000-0000-0000815B0000}"/>
    <cellStyle name="Normal 51 5 3 5" xfId="18409" xr:uid="{00000000-0005-0000-0000-0000EC470000}"/>
    <cellStyle name="Normal 51 5 4" xfId="4960" xr:uid="{00000000-0005-0000-0000-000063130000}"/>
    <cellStyle name="Normal 51 5 4 2" xfId="15012" xr:uid="{00000000-0005-0000-0000-0000A73A0000}"/>
    <cellStyle name="Normal 51 5 4 2 3" xfId="30110" xr:uid="{00000000-0005-0000-0000-0000A1750000}"/>
    <cellStyle name="Normal 51 5 4 3" xfId="9992" xr:uid="{00000000-0005-0000-0000-00000B270000}"/>
    <cellStyle name="Normal 51 5 4 3 3" xfId="25093" xr:uid="{00000000-0005-0000-0000-000008620000}"/>
    <cellStyle name="Normal 51 5 4 5" xfId="20080" xr:uid="{00000000-0005-0000-0000-0000734E0000}"/>
    <cellStyle name="Normal 51 5 5" xfId="11670" xr:uid="{00000000-0005-0000-0000-0000992D0000}"/>
    <cellStyle name="Normal 51 5 5 3" xfId="26768" xr:uid="{00000000-0005-0000-0000-000093680000}"/>
    <cellStyle name="Normal 51 5 6" xfId="6649" xr:uid="{00000000-0005-0000-0000-0000FC190000}"/>
    <cellStyle name="Normal 51 5 6 3" xfId="21751" xr:uid="{00000000-0005-0000-0000-0000FA540000}"/>
    <cellStyle name="Normal 51 5 8" xfId="16738" xr:uid="{00000000-0005-0000-0000-000065410000}"/>
    <cellStyle name="Normal 51 6" xfId="1994" xr:uid="{00000000-0005-0000-0000-0000CD070000}"/>
    <cellStyle name="Normal 51 6 2" xfId="3686" xr:uid="{00000000-0005-0000-0000-0000690E0000}"/>
    <cellStyle name="Normal 51 6 2 2" xfId="13759" xr:uid="{00000000-0005-0000-0000-0000C2350000}"/>
    <cellStyle name="Normal 51 6 2 2 3" xfId="28857" xr:uid="{00000000-0005-0000-0000-0000BC700000}"/>
    <cellStyle name="Normal 51 6 2 3" xfId="8739" xr:uid="{00000000-0005-0000-0000-000026220000}"/>
    <cellStyle name="Normal 51 6 2 3 3" xfId="23840" xr:uid="{00000000-0005-0000-0000-0000235D0000}"/>
    <cellStyle name="Normal 51 6 2 5" xfId="18827" xr:uid="{00000000-0005-0000-0000-00008E490000}"/>
    <cellStyle name="Normal 51 6 3" xfId="5378" xr:uid="{00000000-0005-0000-0000-000005150000}"/>
    <cellStyle name="Normal 51 6 3 2" xfId="15430" xr:uid="{00000000-0005-0000-0000-0000493C0000}"/>
    <cellStyle name="Normal 51 6 3 2 3" xfId="30528" xr:uid="{00000000-0005-0000-0000-000043770000}"/>
    <cellStyle name="Normal 51 6 3 3" xfId="10410" xr:uid="{00000000-0005-0000-0000-0000AD280000}"/>
    <cellStyle name="Normal 51 6 3 3 3" xfId="25511" xr:uid="{00000000-0005-0000-0000-0000AA630000}"/>
    <cellStyle name="Normal 51 6 3 5" xfId="20498" xr:uid="{00000000-0005-0000-0000-000015500000}"/>
    <cellStyle name="Normal 51 6 4" xfId="12088" xr:uid="{00000000-0005-0000-0000-00003B2F0000}"/>
    <cellStyle name="Normal 51 6 4 3" xfId="27186" xr:uid="{00000000-0005-0000-0000-0000356A0000}"/>
    <cellStyle name="Normal 51 6 5" xfId="7067" xr:uid="{00000000-0005-0000-0000-00009E1B0000}"/>
    <cellStyle name="Normal 51 6 5 3" xfId="22169" xr:uid="{00000000-0005-0000-0000-00009C560000}"/>
    <cellStyle name="Normal 51 6 7" xfId="17156" xr:uid="{00000000-0005-0000-0000-000007430000}"/>
    <cellStyle name="Normal 51 7" xfId="2845" xr:uid="{00000000-0005-0000-0000-0000200B0000}"/>
    <cellStyle name="Normal 51 7 2" xfId="12923" xr:uid="{00000000-0005-0000-0000-00007E320000}"/>
    <cellStyle name="Normal 51 7 2 3" xfId="28021" xr:uid="{00000000-0005-0000-0000-0000786D0000}"/>
    <cellStyle name="Normal 51 7 3" xfId="7903" xr:uid="{00000000-0005-0000-0000-0000E21E0000}"/>
    <cellStyle name="Normal 51 7 3 3" xfId="23004" xr:uid="{00000000-0005-0000-0000-0000DF590000}"/>
    <cellStyle name="Normal 51 7 5" xfId="17991" xr:uid="{00000000-0005-0000-0000-00004A460000}"/>
    <cellStyle name="Normal 51 8" xfId="4539" xr:uid="{00000000-0005-0000-0000-0000BE110000}"/>
    <cellStyle name="Normal 51 8 2" xfId="14594" xr:uid="{00000000-0005-0000-0000-000005390000}"/>
    <cellStyle name="Normal 51 8 2 3" xfId="29692" xr:uid="{00000000-0005-0000-0000-0000FF730000}"/>
    <cellStyle name="Normal 51 8 3" xfId="9574" xr:uid="{00000000-0005-0000-0000-000069250000}"/>
    <cellStyle name="Normal 51 8 3 3" xfId="24675" xr:uid="{00000000-0005-0000-0000-000066600000}"/>
    <cellStyle name="Normal 51 8 5" xfId="19662" xr:uid="{00000000-0005-0000-0000-0000D14C0000}"/>
    <cellStyle name="Normal 51 9" xfId="11250" xr:uid="{00000000-0005-0000-0000-0000F52B0000}"/>
    <cellStyle name="Normal 51 9 3" xfId="26350" xr:uid="{00000000-0005-0000-0000-0000F1660000}"/>
    <cellStyle name="Normal 52" xfId="871" xr:uid="{00000000-0005-0000-0000-000069030000}"/>
    <cellStyle name="Normal 52 10" xfId="6230" xr:uid="{00000000-0005-0000-0000-000059180000}"/>
    <cellStyle name="Normal 52 10 3" xfId="21334" xr:uid="{00000000-0005-0000-0000-000059530000}"/>
    <cellStyle name="Normal 52 12" xfId="16319" xr:uid="{00000000-0005-0000-0000-0000C23F0000}"/>
    <cellStyle name="Normal 52 2" xfId="1194" xr:uid="{00000000-0005-0000-0000-0000AD040000}"/>
    <cellStyle name="Normal 52 2 11" xfId="16373" xr:uid="{00000000-0005-0000-0000-0000F83F0000}"/>
    <cellStyle name="Normal 52 2 2" xfId="1302" xr:uid="{00000000-0005-0000-0000-000019050000}"/>
    <cellStyle name="Normal 52 2 2 10" xfId="16477" xr:uid="{00000000-0005-0000-0000-000060400000}"/>
    <cellStyle name="Normal 52 2 2 2" xfId="1519" xr:uid="{00000000-0005-0000-0000-0000F2050000}"/>
    <cellStyle name="Normal 52 2 2 2 2" xfId="1940" xr:uid="{00000000-0005-0000-0000-000097070000}"/>
    <cellStyle name="Normal 52 2 2 2 2 2" xfId="2779" xr:uid="{00000000-0005-0000-0000-0000DE0A0000}"/>
    <cellStyle name="Normal 52 2 2 2 2 2 2" xfId="4469" xr:uid="{00000000-0005-0000-0000-000078110000}"/>
    <cellStyle name="Normal 52 2 2 2 2 2 2 2" xfId="14542" xr:uid="{00000000-0005-0000-0000-0000D1380000}"/>
    <cellStyle name="Normal 52 2 2 2 2 2 2 2 3" xfId="29640" xr:uid="{00000000-0005-0000-0000-0000CB730000}"/>
    <cellStyle name="Normal 52 2 2 2 2 2 2 3" xfId="9522" xr:uid="{00000000-0005-0000-0000-000035250000}"/>
    <cellStyle name="Normal 52 2 2 2 2 2 2 3 3" xfId="24623" xr:uid="{00000000-0005-0000-0000-000032600000}"/>
    <cellStyle name="Normal 52 2 2 2 2 2 2 5" xfId="19610" xr:uid="{00000000-0005-0000-0000-00009D4C0000}"/>
    <cellStyle name="Normal 52 2 2 2 2 2 3" xfId="6161" xr:uid="{00000000-0005-0000-0000-000014180000}"/>
    <cellStyle name="Normal 52 2 2 2 2 2 3 2" xfId="16213" xr:uid="{00000000-0005-0000-0000-0000583F0000}"/>
    <cellStyle name="Normal 52 2 2 2 2 2 3 3" xfId="11193" xr:uid="{00000000-0005-0000-0000-0000BC2B0000}"/>
    <cellStyle name="Normal 52 2 2 2 2 2 3 3 3" xfId="26294" xr:uid="{00000000-0005-0000-0000-0000B9660000}"/>
    <cellStyle name="Normal 52 2 2 2 2 2 3 5" xfId="21281" xr:uid="{00000000-0005-0000-0000-000024530000}"/>
    <cellStyle name="Normal 52 2 2 2 2 2 4" xfId="12871" xr:uid="{00000000-0005-0000-0000-00004A320000}"/>
    <cellStyle name="Normal 52 2 2 2 2 2 4 3" xfId="27969" xr:uid="{00000000-0005-0000-0000-0000446D0000}"/>
    <cellStyle name="Normal 52 2 2 2 2 2 5" xfId="7850" xr:uid="{00000000-0005-0000-0000-0000AD1E0000}"/>
    <cellStyle name="Normal 52 2 2 2 2 2 5 3" xfId="22952" xr:uid="{00000000-0005-0000-0000-0000AB590000}"/>
    <cellStyle name="Normal 52 2 2 2 2 2 7" xfId="17939" xr:uid="{00000000-0005-0000-0000-000016460000}"/>
    <cellStyle name="Normal 52 2 2 2 2 3" xfId="3632" xr:uid="{00000000-0005-0000-0000-0000330E0000}"/>
    <cellStyle name="Normal 52 2 2 2 2 3 2" xfId="13706" xr:uid="{00000000-0005-0000-0000-00008D350000}"/>
    <cellStyle name="Normal 52 2 2 2 2 3 2 3" xfId="28804" xr:uid="{00000000-0005-0000-0000-000087700000}"/>
    <cellStyle name="Normal 52 2 2 2 2 3 3" xfId="8686" xr:uid="{00000000-0005-0000-0000-0000F1210000}"/>
    <cellStyle name="Normal 52 2 2 2 2 3 3 3" xfId="23787" xr:uid="{00000000-0005-0000-0000-0000EE5C0000}"/>
    <cellStyle name="Normal 52 2 2 2 2 3 5" xfId="18774" xr:uid="{00000000-0005-0000-0000-000059490000}"/>
    <cellStyle name="Normal 52 2 2 2 2 4" xfId="5325" xr:uid="{00000000-0005-0000-0000-0000D0140000}"/>
    <cellStyle name="Normal 52 2 2 2 2 4 2" xfId="15377" xr:uid="{00000000-0005-0000-0000-0000143C0000}"/>
    <cellStyle name="Normal 52 2 2 2 2 4 2 3" xfId="30475" xr:uid="{00000000-0005-0000-0000-00000E770000}"/>
    <cellStyle name="Normal 52 2 2 2 2 4 3" xfId="10357" xr:uid="{00000000-0005-0000-0000-000078280000}"/>
    <cellStyle name="Normal 52 2 2 2 2 4 3 3" xfId="25458" xr:uid="{00000000-0005-0000-0000-000075630000}"/>
    <cellStyle name="Normal 52 2 2 2 2 4 5" xfId="20445" xr:uid="{00000000-0005-0000-0000-0000E04F0000}"/>
    <cellStyle name="Normal 52 2 2 2 2 5" xfId="12035" xr:uid="{00000000-0005-0000-0000-0000062F0000}"/>
    <cellStyle name="Normal 52 2 2 2 2 5 3" xfId="27133" xr:uid="{00000000-0005-0000-0000-0000006A0000}"/>
    <cellStyle name="Normal 52 2 2 2 2 6" xfId="7014" xr:uid="{00000000-0005-0000-0000-0000691B0000}"/>
    <cellStyle name="Normal 52 2 2 2 2 6 3" xfId="22116" xr:uid="{00000000-0005-0000-0000-000067560000}"/>
    <cellStyle name="Normal 52 2 2 2 2 8" xfId="17103" xr:uid="{00000000-0005-0000-0000-0000D2420000}"/>
    <cellStyle name="Normal 52 2 2 2 3" xfId="2361" xr:uid="{00000000-0005-0000-0000-00003C090000}"/>
    <cellStyle name="Normal 52 2 2 2 3 2" xfId="4051" xr:uid="{00000000-0005-0000-0000-0000D60F0000}"/>
    <cellStyle name="Normal 52 2 2 2 3 2 2" xfId="14124" xr:uid="{00000000-0005-0000-0000-00002F370000}"/>
    <cellStyle name="Normal 52 2 2 2 3 2 2 3" xfId="29222" xr:uid="{00000000-0005-0000-0000-000029720000}"/>
    <cellStyle name="Normal 52 2 2 2 3 2 3" xfId="9104" xr:uid="{00000000-0005-0000-0000-000093230000}"/>
    <cellStyle name="Normal 52 2 2 2 3 2 3 3" xfId="24205" xr:uid="{00000000-0005-0000-0000-0000905E0000}"/>
    <cellStyle name="Normal 52 2 2 2 3 2 5" xfId="19192" xr:uid="{00000000-0005-0000-0000-0000FB4A0000}"/>
    <cellStyle name="Normal 52 2 2 2 3 3" xfId="5743" xr:uid="{00000000-0005-0000-0000-000072160000}"/>
    <cellStyle name="Normal 52 2 2 2 3 3 2" xfId="15795" xr:uid="{00000000-0005-0000-0000-0000B63D0000}"/>
    <cellStyle name="Normal 52 2 2 2 3 3 2 3" xfId="30893" xr:uid="{00000000-0005-0000-0000-0000B0780000}"/>
    <cellStyle name="Normal 52 2 2 2 3 3 3" xfId="10775" xr:uid="{00000000-0005-0000-0000-00001A2A0000}"/>
    <cellStyle name="Normal 52 2 2 2 3 3 3 3" xfId="25876" xr:uid="{00000000-0005-0000-0000-000017650000}"/>
    <cellStyle name="Normal 52 2 2 2 3 3 5" xfId="20863" xr:uid="{00000000-0005-0000-0000-000082510000}"/>
    <cellStyle name="Normal 52 2 2 2 3 4" xfId="12453" xr:uid="{00000000-0005-0000-0000-0000A8300000}"/>
    <cellStyle name="Normal 52 2 2 2 3 4 3" xfId="27551" xr:uid="{00000000-0005-0000-0000-0000A26B0000}"/>
    <cellStyle name="Normal 52 2 2 2 3 5" xfId="7432" xr:uid="{00000000-0005-0000-0000-00000B1D0000}"/>
    <cellStyle name="Normal 52 2 2 2 3 5 3" xfId="22534" xr:uid="{00000000-0005-0000-0000-000009580000}"/>
    <cellStyle name="Normal 52 2 2 2 3 7" xfId="17521" xr:uid="{00000000-0005-0000-0000-000074440000}"/>
    <cellStyle name="Normal 52 2 2 2 4" xfId="3214" xr:uid="{00000000-0005-0000-0000-0000910C0000}"/>
    <cellStyle name="Normal 52 2 2 2 4 2" xfId="13288" xr:uid="{00000000-0005-0000-0000-0000EB330000}"/>
    <cellStyle name="Normal 52 2 2 2 4 2 3" xfId="28386" xr:uid="{00000000-0005-0000-0000-0000E56E0000}"/>
    <cellStyle name="Normal 52 2 2 2 4 3" xfId="8268" xr:uid="{00000000-0005-0000-0000-00004F200000}"/>
    <cellStyle name="Normal 52 2 2 2 4 3 3" xfId="23369" xr:uid="{00000000-0005-0000-0000-00004C5B0000}"/>
    <cellStyle name="Normal 52 2 2 2 4 5" xfId="18356" xr:uid="{00000000-0005-0000-0000-0000B7470000}"/>
    <cellStyle name="Normal 52 2 2 2 5" xfId="4907" xr:uid="{00000000-0005-0000-0000-00002E130000}"/>
    <cellStyle name="Normal 52 2 2 2 5 2" xfId="14959" xr:uid="{00000000-0005-0000-0000-0000723A0000}"/>
    <cellStyle name="Normal 52 2 2 2 5 2 3" xfId="30057" xr:uid="{00000000-0005-0000-0000-00006C750000}"/>
    <cellStyle name="Normal 52 2 2 2 5 3" xfId="9939" xr:uid="{00000000-0005-0000-0000-0000D6260000}"/>
    <cellStyle name="Normal 52 2 2 2 5 3 3" xfId="25040" xr:uid="{00000000-0005-0000-0000-0000D3610000}"/>
    <cellStyle name="Normal 52 2 2 2 5 5" xfId="20027" xr:uid="{00000000-0005-0000-0000-00003E4E0000}"/>
    <cellStyle name="Normal 52 2 2 2 6" xfId="11617" xr:uid="{00000000-0005-0000-0000-0000642D0000}"/>
    <cellStyle name="Normal 52 2 2 2 6 3" xfId="26715" xr:uid="{00000000-0005-0000-0000-00005E680000}"/>
    <cellStyle name="Normal 52 2 2 2 7" xfId="6596" xr:uid="{00000000-0005-0000-0000-0000C7190000}"/>
    <cellStyle name="Normal 52 2 2 2 7 3" xfId="21698" xr:uid="{00000000-0005-0000-0000-0000C5540000}"/>
    <cellStyle name="Normal 52 2 2 2 9" xfId="16685" xr:uid="{00000000-0005-0000-0000-000030410000}"/>
    <cellStyle name="Normal 52 2 2 3" xfId="1732" xr:uid="{00000000-0005-0000-0000-0000C7060000}"/>
    <cellStyle name="Normal 52 2 2 3 2" xfId="2571" xr:uid="{00000000-0005-0000-0000-00000E0A0000}"/>
    <cellStyle name="Normal 52 2 2 3 2 2" xfId="4261" xr:uid="{00000000-0005-0000-0000-0000A8100000}"/>
    <cellStyle name="Normal 52 2 2 3 2 2 2" xfId="14334" xr:uid="{00000000-0005-0000-0000-000001380000}"/>
    <cellStyle name="Normal 52 2 2 3 2 2 2 3" xfId="29432" xr:uid="{00000000-0005-0000-0000-0000FB720000}"/>
    <cellStyle name="Normal 52 2 2 3 2 2 3" xfId="9314" xr:uid="{00000000-0005-0000-0000-000065240000}"/>
    <cellStyle name="Normal 52 2 2 3 2 2 3 3" xfId="24415" xr:uid="{00000000-0005-0000-0000-0000625F0000}"/>
    <cellStyle name="Normal 52 2 2 3 2 2 5" xfId="19402" xr:uid="{00000000-0005-0000-0000-0000CD4B0000}"/>
    <cellStyle name="Normal 52 2 2 3 2 3" xfId="5953" xr:uid="{00000000-0005-0000-0000-000044170000}"/>
    <cellStyle name="Normal 52 2 2 3 2 3 2" xfId="16005" xr:uid="{00000000-0005-0000-0000-0000883E0000}"/>
    <cellStyle name="Normal 52 2 2 3 2 3 2 3" xfId="31103" xr:uid="{00000000-0005-0000-0000-000082790000}"/>
    <cellStyle name="Normal 52 2 2 3 2 3 3" xfId="10985" xr:uid="{00000000-0005-0000-0000-0000EC2A0000}"/>
    <cellStyle name="Normal 52 2 2 3 2 3 3 3" xfId="26086" xr:uid="{00000000-0005-0000-0000-0000E9650000}"/>
    <cellStyle name="Normal 52 2 2 3 2 3 5" xfId="21073" xr:uid="{00000000-0005-0000-0000-000054520000}"/>
    <cellStyle name="Normal 52 2 2 3 2 4" xfId="12663" xr:uid="{00000000-0005-0000-0000-00007A310000}"/>
    <cellStyle name="Normal 52 2 2 3 2 4 3" xfId="27761" xr:uid="{00000000-0005-0000-0000-0000746C0000}"/>
    <cellStyle name="Normal 52 2 2 3 2 5" xfId="7642" xr:uid="{00000000-0005-0000-0000-0000DD1D0000}"/>
    <cellStyle name="Normal 52 2 2 3 2 5 3" xfId="22744" xr:uid="{00000000-0005-0000-0000-0000DB580000}"/>
    <cellStyle name="Normal 52 2 2 3 2 7" xfId="17731" xr:uid="{00000000-0005-0000-0000-000046450000}"/>
    <cellStyle name="Normal 52 2 2 3 3" xfId="3424" xr:uid="{00000000-0005-0000-0000-0000630D0000}"/>
    <cellStyle name="Normal 52 2 2 3 3 2" xfId="13498" xr:uid="{00000000-0005-0000-0000-0000BD340000}"/>
    <cellStyle name="Normal 52 2 2 3 3 2 3" xfId="28596" xr:uid="{00000000-0005-0000-0000-0000B76F0000}"/>
    <cellStyle name="Normal 52 2 2 3 3 3" xfId="8478" xr:uid="{00000000-0005-0000-0000-000021210000}"/>
    <cellStyle name="Normal 52 2 2 3 3 3 3" xfId="23579" xr:uid="{00000000-0005-0000-0000-00001E5C0000}"/>
    <cellStyle name="Normal 52 2 2 3 3 5" xfId="18566" xr:uid="{00000000-0005-0000-0000-000089480000}"/>
    <cellStyle name="Normal 52 2 2 3 4" xfId="5117" xr:uid="{00000000-0005-0000-0000-000000140000}"/>
    <cellStyle name="Normal 52 2 2 3 4 2" xfId="15169" xr:uid="{00000000-0005-0000-0000-0000443B0000}"/>
    <cellStyle name="Normal 52 2 2 3 4 2 3" xfId="30267" xr:uid="{00000000-0005-0000-0000-00003E760000}"/>
    <cellStyle name="Normal 52 2 2 3 4 3" xfId="10149" xr:uid="{00000000-0005-0000-0000-0000A8270000}"/>
    <cellStyle name="Normal 52 2 2 3 4 3 3" xfId="25250" xr:uid="{00000000-0005-0000-0000-0000A5620000}"/>
    <cellStyle name="Normal 52 2 2 3 4 5" xfId="20237" xr:uid="{00000000-0005-0000-0000-0000104F0000}"/>
    <cellStyle name="Normal 52 2 2 3 5" xfId="11827" xr:uid="{00000000-0005-0000-0000-0000362E0000}"/>
    <cellStyle name="Normal 52 2 2 3 5 3" xfId="26925" xr:uid="{00000000-0005-0000-0000-000030690000}"/>
    <cellStyle name="Normal 52 2 2 3 6" xfId="6806" xr:uid="{00000000-0005-0000-0000-0000991A0000}"/>
    <cellStyle name="Normal 52 2 2 3 6 3" xfId="21908" xr:uid="{00000000-0005-0000-0000-000097550000}"/>
    <cellStyle name="Normal 52 2 2 3 8" xfId="16895" xr:uid="{00000000-0005-0000-0000-000002420000}"/>
    <cellStyle name="Normal 52 2 2 4" xfId="2153" xr:uid="{00000000-0005-0000-0000-00006C080000}"/>
    <cellStyle name="Normal 52 2 2 4 2" xfId="3843" xr:uid="{00000000-0005-0000-0000-0000060F0000}"/>
    <cellStyle name="Normal 52 2 2 4 2 2" xfId="13916" xr:uid="{00000000-0005-0000-0000-00005F360000}"/>
    <cellStyle name="Normal 52 2 2 4 2 2 3" xfId="29014" xr:uid="{00000000-0005-0000-0000-000059710000}"/>
    <cellStyle name="Normal 52 2 2 4 2 3" xfId="8896" xr:uid="{00000000-0005-0000-0000-0000C3220000}"/>
    <cellStyle name="Normal 52 2 2 4 2 3 3" xfId="23997" xr:uid="{00000000-0005-0000-0000-0000C05D0000}"/>
    <cellStyle name="Normal 52 2 2 4 2 5" xfId="18984" xr:uid="{00000000-0005-0000-0000-00002B4A0000}"/>
    <cellStyle name="Normal 52 2 2 4 3" xfId="5535" xr:uid="{00000000-0005-0000-0000-0000A2150000}"/>
    <cellStyle name="Normal 52 2 2 4 3 2" xfId="15587" xr:uid="{00000000-0005-0000-0000-0000E63C0000}"/>
    <cellStyle name="Normal 52 2 2 4 3 2 3" xfId="30685" xr:uid="{00000000-0005-0000-0000-0000E0770000}"/>
    <cellStyle name="Normal 52 2 2 4 3 3" xfId="10567" xr:uid="{00000000-0005-0000-0000-00004A290000}"/>
    <cellStyle name="Normal 52 2 2 4 3 3 3" xfId="25668" xr:uid="{00000000-0005-0000-0000-000047640000}"/>
    <cellStyle name="Normal 52 2 2 4 3 5" xfId="20655" xr:uid="{00000000-0005-0000-0000-0000B2500000}"/>
    <cellStyle name="Normal 52 2 2 4 4" xfId="12245" xr:uid="{00000000-0005-0000-0000-0000D82F0000}"/>
    <cellStyle name="Normal 52 2 2 4 4 3" xfId="27343" xr:uid="{00000000-0005-0000-0000-0000D26A0000}"/>
    <cellStyle name="Normal 52 2 2 4 5" xfId="7224" xr:uid="{00000000-0005-0000-0000-00003B1C0000}"/>
    <cellStyle name="Normal 52 2 2 4 5 3" xfId="22326" xr:uid="{00000000-0005-0000-0000-000039570000}"/>
    <cellStyle name="Normal 52 2 2 4 7" xfId="17313" xr:uid="{00000000-0005-0000-0000-0000A4430000}"/>
    <cellStyle name="Normal 52 2 2 5" xfId="3006" xr:uid="{00000000-0005-0000-0000-0000C10B0000}"/>
    <cellStyle name="Normal 52 2 2 5 2" xfId="13080" xr:uid="{00000000-0005-0000-0000-00001B330000}"/>
    <cellStyle name="Normal 52 2 2 5 2 3" xfId="28178" xr:uid="{00000000-0005-0000-0000-0000156E0000}"/>
    <cellStyle name="Normal 52 2 2 5 3" xfId="8060" xr:uid="{00000000-0005-0000-0000-00007F1F0000}"/>
    <cellStyle name="Normal 52 2 2 5 3 3" xfId="23161" xr:uid="{00000000-0005-0000-0000-00007C5A0000}"/>
    <cellStyle name="Normal 52 2 2 5 5" xfId="18148" xr:uid="{00000000-0005-0000-0000-0000E7460000}"/>
    <cellStyle name="Normal 52 2 2 6" xfId="4699" xr:uid="{00000000-0005-0000-0000-00005E120000}"/>
    <cellStyle name="Normal 52 2 2 6 2" xfId="14751" xr:uid="{00000000-0005-0000-0000-0000A2390000}"/>
    <cellStyle name="Normal 52 2 2 6 2 3" xfId="29849" xr:uid="{00000000-0005-0000-0000-00009C740000}"/>
    <cellStyle name="Normal 52 2 2 6 3" xfId="9731" xr:uid="{00000000-0005-0000-0000-000006260000}"/>
    <cellStyle name="Normal 52 2 2 6 3 3" xfId="24832" xr:uid="{00000000-0005-0000-0000-000003610000}"/>
    <cellStyle name="Normal 52 2 2 6 5" xfId="19819" xr:uid="{00000000-0005-0000-0000-00006E4D0000}"/>
    <cellStyle name="Normal 52 2 2 7" xfId="11409" xr:uid="{00000000-0005-0000-0000-0000942C0000}"/>
    <cellStyle name="Normal 52 2 2 7 3" xfId="26507" xr:uid="{00000000-0005-0000-0000-00008E670000}"/>
    <cellStyle name="Normal 52 2 2 8" xfId="6388" xr:uid="{00000000-0005-0000-0000-0000F7180000}"/>
    <cellStyle name="Normal 52 2 2 8 3" xfId="21490" xr:uid="{00000000-0005-0000-0000-0000F5530000}"/>
    <cellStyle name="Normal 52 2 3" xfId="1415" xr:uid="{00000000-0005-0000-0000-00008A050000}"/>
    <cellStyle name="Normal 52 2 3 2" xfId="1836" xr:uid="{00000000-0005-0000-0000-00002F070000}"/>
    <cellStyle name="Normal 52 2 3 2 2" xfId="2675" xr:uid="{00000000-0005-0000-0000-0000760A0000}"/>
    <cellStyle name="Normal 52 2 3 2 2 2" xfId="4365" xr:uid="{00000000-0005-0000-0000-000010110000}"/>
    <cellStyle name="Normal 52 2 3 2 2 2 2" xfId="14438" xr:uid="{00000000-0005-0000-0000-000069380000}"/>
    <cellStyle name="Normal 52 2 3 2 2 2 2 3" xfId="29536" xr:uid="{00000000-0005-0000-0000-000063730000}"/>
    <cellStyle name="Normal 52 2 3 2 2 2 3" xfId="9418" xr:uid="{00000000-0005-0000-0000-0000CD240000}"/>
    <cellStyle name="Normal 52 2 3 2 2 2 3 3" xfId="24519" xr:uid="{00000000-0005-0000-0000-0000CA5F0000}"/>
    <cellStyle name="Normal 52 2 3 2 2 2 5" xfId="19506" xr:uid="{00000000-0005-0000-0000-0000354C0000}"/>
    <cellStyle name="Normal 52 2 3 2 2 3" xfId="6057" xr:uid="{00000000-0005-0000-0000-0000AC170000}"/>
    <cellStyle name="Normal 52 2 3 2 2 3 2" xfId="16109" xr:uid="{00000000-0005-0000-0000-0000F03E0000}"/>
    <cellStyle name="Normal 52 2 3 2 2 3 2 3" xfId="31207" xr:uid="{00000000-0005-0000-0000-0000EA790000}"/>
    <cellStyle name="Normal 52 2 3 2 2 3 3" xfId="11089" xr:uid="{00000000-0005-0000-0000-0000542B0000}"/>
    <cellStyle name="Normal 52 2 3 2 2 3 3 3" xfId="26190" xr:uid="{00000000-0005-0000-0000-000051660000}"/>
    <cellStyle name="Normal 52 2 3 2 2 3 5" xfId="21177" xr:uid="{00000000-0005-0000-0000-0000BC520000}"/>
    <cellStyle name="Normal 52 2 3 2 2 4" xfId="12767" xr:uid="{00000000-0005-0000-0000-0000E2310000}"/>
    <cellStyle name="Normal 52 2 3 2 2 4 3" xfId="27865" xr:uid="{00000000-0005-0000-0000-0000DC6C0000}"/>
    <cellStyle name="Normal 52 2 3 2 2 5" xfId="7746" xr:uid="{00000000-0005-0000-0000-0000451E0000}"/>
    <cellStyle name="Normal 52 2 3 2 2 5 3" xfId="22848" xr:uid="{00000000-0005-0000-0000-000043590000}"/>
    <cellStyle name="Normal 52 2 3 2 2 7" xfId="17835" xr:uid="{00000000-0005-0000-0000-0000AE450000}"/>
    <cellStyle name="Normal 52 2 3 2 3" xfId="3528" xr:uid="{00000000-0005-0000-0000-0000CB0D0000}"/>
    <cellStyle name="Normal 52 2 3 2 3 2" xfId="13602" xr:uid="{00000000-0005-0000-0000-000025350000}"/>
    <cellStyle name="Normal 52 2 3 2 3 2 3" xfId="28700" xr:uid="{00000000-0005-0000-0000-00001F700000}"/>
    <cellStyle name="Normal 52 2 3 2 3 3" xfId="8582" xr:uid="{00000000-0005-0000-0000-000089210000}"/>
    <cellStyle name="Normal 52 2 3 2 3 3 3" xfId="23683" xr:uid="{00000000-0005-0000-0000-0000865C0000}"/>
    <cellStyle name="Normal 52 2 3 2 3 5" xfId="18670" xr:uid="{00000000-0005-0000-0000-0000F1480000}"/>
    <cellStyle name="Normal 52 2 3 2 4" xfId="5221" xr:uid="{00000000-0005-0000-0000-000068140000}"/>
    <cellStyle name="Normal 52 2 3 2 4 2" xfId="15273" xr:uid="{00000000-0005-0000-0000-0000AC3B0000}"/>
    <cellStyle name="Normal 52 2 3 2 4 2 3" xfId="30371" xr:uid="{00000000-0005-0000-0000-0000A6760000}"/>
    <cellStyle name="Normal 52 2 3 2 4 3" xfId="10253" xr:uid="{00000000-0005-0000-0000-000010280000}"/>
    <cellStyle name="Normal 52 2 3 2 4 3 3" xfId="25354" xr:uid="{00000000-0005-0000-0000-00000D630000}"/>
    <cellStyle name="Normal 52 2 3 2 4 5" xfId="20341" xr:uid="{00000000-0005-0000-0000-0000784F0000}"/>
    <cellStyle name="Normal 52 2 3 2 5" xfId="11931" xr:uid="{00000000-0005-0000-0000-00009E2E0000}"/>
    <cellStyle name="Normal 52 2 3 2 5 3" xfId="27029" xr:uid="{00000000-0005-0000-0000-000098690000}"/>
    <cellStyle name="Normal 52 2 3 2 6" xfId="6910" xr:uid="{00000000-0005-0000-0000-0000011B0000}"/>
    <cellStyle name="Normal 52 2 3 2 6 3" xfId="22012" xr:uid="{00000000-0005-0000-0000-0000FF550000}"/>
    <cellStyle name="Normal 52 2 3 2 8" xfId="16999" xr:uid="{00000000-0005-0000-0000-00006A420000}"/>
    <cellStyle name="Normal 52 2 3 3" xfId="2257" xr:uid="{00000000-0005-0000-0000-0000D4080000}"/>
    <cellStyle name="Normal 52 2 3 3 2" xfId="3947" xr:uid="{00000000-0005-0000-0000-00006E0F0000}"/>
    <cellStyle name="Normal 52 2 3 3 2 2" xfId="14020" xr:uid="{00000000-0005-0000-0000-0000C7360000}"/>
    <cellStyle name="Normal 52 2 3 3 2 2 3" xfId="29118" xr:uid="{00000000-0005-0000-0000-0000C1710000}"/>
    <cellStyle name="Normal 52 2 3 3 2 3" xfId="9000" xr:uid="{00000000-0005-0000-0000-00002B230000}"/>
    <cellStyle name="Normal 52 2 3 3 2 3 3" xfId="24101" xr:uid="{00000000-0005-0000-0000-0000285E0000}"/>
    <cellStyle name="Normal 52 2 3 3 2 5" xfId="19088" xr:uid="{00000000-0005-0000-0000-0000934A0000}"/>
    <cellStyle name="Normal 52 2 3 3 3" xfId="5639" xr:uid="{00000000-0005-0000-0000-00000A160000}"/>
    <cellStyle name="Normal 52 2 3 3 3 2" xfId="15691" xr:uid="{00000000-0005-0000-0000-00004E3D0000}"/>
    <cellStyle name="Normal 52 2 3 3 3 2 3" xfId="30789" xr:uid="{00000000-0005-0000-0000-000048780000}"/>
    <cellStyle name="Normal 52 2 3 3 3 3" xfId="10671" xr:uid="{00000000-0005-0000-0000-0000B2290000}"/>
    <cellStyle name="Normal 52 2 3 3 3 3 3" xfId="25772" xr:uid="{00000000-0005-0000-0000-0000AF640000}"/>
    <cellStyle name="Normal 52 2 3 3 3 5" xfId="20759" xr:uid="{00000000-0005-0000-0000-00001A510000}"/>
    <cellStyle name="Normal 52 2 3 3 4" xfId="12349" xr:uid="{00000000-0005-0000-0000-000040300000}"/>
    <cellStyle name="Normal 52 2 3 3 4 3" xfId="27447" xr:uid="{00000000-0005-0000-0000-00003A6B0000}"/>
    <cellStyle name="Normal 52 2 3 3 5" xfId="7328" xr:uid="{00000000-0005-0000-0000-0000A31C0000}"/>
    <cellStyle name="Normal 52 2 3 3 5 3" xfId="22430" xr:uid="{00000000-0005-0000-0000-0000A1570000}"/>
    <cellStyle name="Normal 52 2 3 3 7" xfId="17417" xr:uid="{00000000-0005-0000-0000-00000C440000}"/>
    <cellStyle name="Normal 52 2 3 4" xfId="3110" xr:uid="{00000000-0005-0000-0000-0000290C0000}"/>
    <cellStyle name="Normal 52 2 3 4 2" xfId="13184" xr:uid="{00000000-0005-0000-0000-000083330000}"/>
    <cellStyle name="Normal 52 2 3 4 2 3" xfId="28282" xr:uid="{00000000-0005-0000-0000-00007D6E0000}"/>
    <cellStyle name="Normal 52 2 3 4 3" xfId="8164" xr:uid="{00000000-0005-0000-0000-0000E71F0000}"/>
    <cellStyle name="Normal 52 2 3 4 3 3" xfId="23265" xr:uid="{00000000-0005-0000-0000-0000E45A0000}"/>
    <cellStyle name="Normal 52 2 3 4 5" xfId="18252" xr:uid="{00000000-0005-0000-0000-00004F470000}"/>
    <cellStyle name="Normal 52 2 3 5" xfId="4803" xr:uid="{00000000-0005-0000-0000-0000C6120000}"/>
    <cellStyle name="Normal 52 2 3 5 2" xfId="14855" xr:uid="{00000000-0005-0000-0000-00000A3A0000}"/>
    <cellStyle name="Normal 52 2 3 5 2 3" xfId="29953" xr:uid="{00000000-0005-0000-0000-000004750000}"/>
    <cellStyle name="Normal 52 2 3 5 3" xfId="9835" xr:uid="{00000000-0005-0000-0000-00006E260000}"/>
    <cellStyle name="Normal 52 2 3 5 3 3" xfId="24936" xr:uid="{00000000-0005-0000-0000-00006B610000}"/>
    <cellStyle name="Normal 52 2 3 5 5" xfId="19923" xr:uid="{00000000-0005-0000-0000-0000D64D0000}"/>
    <cellStyle name="Normal 52 2 3 6" xfId="11513" xr:uid="{00000000-0005-0000-0000-0000FC2C0000}"/>
    <cellStyle name="Normal 52 2 3 6 3" xfId="26611" xr:uid="{00000000-0005-0000-0000-0000F6670000}"/>
    <cellStyle name="Normal 52 2 3 7" xfId="6492" xr:uid="{00000000-0005-0000-0000-00005F190000}"/>
    <cellStyle name="Normal 52 2 3 7 3" xfId="21594" xr:uid="{00000000-0005-0000-0000-00005D540000}"/>
    <cellStyle name="Normal 52 2 3 9" xfId="16581" xr:uid="{00000000-0005-0000-0000-0000C8400000}"/>
    <cellStyle name="Normal 52 2 4" xfId="1628" xr:uid="{00000000-0005-0000-0000-00005F060000}"/>
    <cellStyle name="Normal 52 2 4 2" xfId="2467" xr:uid="{00000000-0005-0000-0000-0000A6090000}"/>
    <cellStyle name="Normal 52 2 4 2 2" xfId="4157" xr:uid="{00000000-0005-0000-0000-000040100000}"/>
    <cellStyle name="Normal 52 2 4 2 2 2" xfId="14230" xr:uid="{00000000-0005-0000-0000-000099370000}"/>
    <cellStyle name="Normal 52 2 4 2 2 2 3" xfId="29328" xr:uid="{00000000-0005-0000-0000-000093720000}"/>
    <cellStyle name="Normal 52 2 4 2 2 3" xfId="9210" xr:uid="{00000000-0005-0000-0000-0000FD230000}"/>
    <cellStyle name="Normal 52 2 4 2 2 3 3" xfId="24311" xr:uid="{00000000-0005-0000-0000-0000FA5E0000}"/>
    <cellStyle name="Normal 52 2 4 2 2 5" xfId="19298" xr:uid="{00000000-0005-0000-0000-0000654B0000}"/>
    <cellStyle name="Normal 52 2 4 2 3" xfId="5849" xr:uid="{00000000-0005-0000-0000-0000DC160000}"/>
    <cellStyle name="Normal 52 2 4 2 3 2" xfId="15901" xr:uid="{00000000-0005-0000-0000-0000203E0000}"/>
    <cellStyle name="Normal 52 2 4 2 3 2 3" xfId="30999" xr:uid="{00000000-0005-0000-0000-00001A790000}"/>
    <cellStyle name="Normal 52 2 4 2 3 3" xfId="10881" xr:uid="{00000000-0005-0000-0000-0000842A0000}"/>
    <cellStyle name="Normal 52 2 4 2 3 3 3" xfId="25982" xr:uid="{00000000-0005-0000-0000-000081650000}"/>
    <cellStyle name="Normal 52 2 4 2 3 5" xfId="20969" xr:uid="{00000000-0005-0000-0000-0000EC510000}"/>
    <cellStyle name="Normal 52 2 4 2 4" xfId="12559" xr:uid="{00000000-0005-0000-0000-000012310000}"/>
    <cellStyle name="Normal 52 2 4 2 4 3" xfId="27657" xr:uid="{00000000-0005-0000-0000-00000C6C0000}"/>
    <cellStyle name="Normal 52 2 4 2 5" xfId="7538" xr:uid="{00000000-0005-0000-0000-0000751D0000}"/>
    <cellStyle name="Normal 52 2 4 2 5 3" xfId="22640" xr:uid="{00000000-0005-0000-0000-000073580000}"/>
    <cellStyle name="Normal 52 2 4 2 7" xfId="17627" xr:uid="{00000000-0005-0000-0000-0000DE440000}"/>
    <cellStyle name="Normal 52 2 4 3" xfId="3320" xr:uid="{00000000-0005-0000-0000-0000FB0C0000}"/>
    <cellStyle name="Normal 52 2 4 3 2" xfId="13394" xr:uid="{00000000-0005-0000-0000-000055340000}"/>
    <cellStyle name="Normal 52 2 4 3 2 3" xfId="28492" xr:uid="{00000000-0005-0000-0000-00004F6F0000}"/>
    <cellStyle name="Normal 52 2 4 3 3" xfId="8374" xr:uid="{00000000-0005-0000-0000-0000B9200000}"/>
    <cellStyle name="Normal 52 2 4 3 3 3" xfId="23475" xr:uid="{00000000-0005-0000-0000-0000B65B0000}"/>
    <cellStyle name="Normal 52 2 4 3 5" xfId="18462" xr:uid="{00000000-0005-0000-0000-000021480000}"/>
    <cellStyle name="Normal 52 2 4 4" xfId="5013" xr:uid="{00000000-0005-0000-0000-000098130000}"/>
    <cellStyle name="Normal 52 2 4 4 2" xfId="15065" xr:uid="{00000000-0005-0000-0000-0000DC3A0000}"/>
    <cellStyle name="Normal 52 2 4 4 2 3" xfId="30163" xr:uid="{00000000-0005-0000-0000-0000D6750000}"/>
    <cellStyle name="Normal 52 2 4 4 3" xfId="10045" xr:uid="{00000000-0005-0000-0000-000040270000}"/>
    <cellStyle name="Normal 52 2 4 4 3 3" xfId="25146" xr:uid="{00000000-0005-0000-0000-00003D620000}"/>
    <cellStyle name="Normal 52 2 4 4 5" xfId="20133" xr:uid="{00000000-0005-0000-0000-0000A84E0000}"/>
    <cellStyle name="Normal 52 2 4 5" xfId="11723" xr:uid="{00000000-0005-0000-0000-0000CE2D0000}"/>
    <cellStyle name="Normal 52 2 4 5 3" xfId="26821" xr:uid="{00000000-0005-0000-0000-0000C8680000}"/>
    <cellStyle name="Normal 52 2 4 6" xfId="6702" xr:uid="{00000000-0005-0000-0000-0000311A0000}"/>
    <cellStyle name="Normal 52 2 4 6 3" xfId="21804" xr:uid="{00000000-0005-0000-0000-00002F550000}"/>
    <cellStyle name="Normal 52 2 4 8" xfId="16791" xr:uid="{00000000-0005-0000-0000-00009A410000}"/>
    <cellStyle name="Normal 52 2 5" xfId="2049" xr:uid="{00000000-0005-0000-0000-000004080000}"/>
    <cellStyle name="Normal 52 2 5 2" xfId="3739" xr:uid="{00000000-0005-0000-0000-00009E0E0000}"/>
    <cellStyle name="Normal 52 2 5 2 2" xfId="13812" xr:uid="{00000000-0005-0000-0000-0000F7350000}"/>
    <cellStyle name="Normal 52 2 5 2 2 3" xfId="28910" xr:uid="{00000000-0005-0000-0000-0000F1700000}"/>
    <cellStyle name="Normal 52 2 5 2 3" xfId="8792" xr:uid="{00000000-0005-0000-0000-00005B220000}"/>
    <cellStyle name="Normal 52 2 5 2 3 3" xfId="23893" xr:uid="{00000000-0005-0000-0000-0000585D0000}"/>
    <cellStyle name="Normal 52 2 5 2 5" xfId="18880" xr:uid="{00000000-0005-0000-0000-0000C3490000}"/>
    <cellStyle name="Normal 52 2 5 3" xfId="5431" xr:uid="{00000000-0005-0000-0000-00003A150000}"/>
    <cellStyle name="Normal 52 2 5 3 2" xfId="15483" xr:uid="{00000000-0005-0000-0000-00007E3C0000}"/>
    <cellStyle name="Normal 52 2 5 3 2 3" xfId="30581" xr:uid="{00000000-0005-0000-0000-000078770000}"/>
    <cellStyle name="Normal 52 2 5 3 3" xfId="10463" xr:uid="{00000000-0005-0000-0000-0000E2280000}"/>
    <cellStyle name="Normal 52 2 5 3 3 3" xfId="25564" xr:uid="{00000000-0005-0000-0000-0000DF630000}"/>
    <cellStyle name="Normal 52 2 5 3 5" xfId="20551" xr:uid="{00000000-0005-0000-0000-00004A500000}"/>
    <cellStyle name="Normal 52 2 5 4" xfId="12141" xr:uid="{00000000-0005-0000-0000-0000702F0000}"/>
    <cellStyle name="Normal 52 2 5 4 3" xfId="27239" xr:uid="{00000000-0005-0000-0000-00006A6A0000}"/>
    <cellStyle name="Normal 52 2 5 5" xfId="7120" xr:uid="{00000000-0005-0000-0000-0000D31B0000}"/>
    <cellStyle name="Normal 52 2 5 5 3" xfId="22222" xr:uid="{00000000-0005-0000-0000-0000D1560000}"/>
    <cellStyle name="Normal 52 2 5 7" xfId="17209" xr:uid="{00000000-0005-0000-0000-00003C430000}"/>
    <cellStyle name="Normal 52 2 6" xfId="2902" xr:uid="{00000000-0005-0000-0000-0000590B0000}"/>
    <cellStyle name="Normal 52 2 6 2" xfId="12976" xr:uid="{00000000-0005-0000-0000-0000B3320000}"/>
    <cellStyle name="Normal 52 2 6 2 3" xfId="28074" xr:uid="{00000000-0005-0000-0000-0000AD6D0000}"/>
    <cellStyle name="Normal 52 2 6 3" xfId="7956" xr:uid="{00000000-0005-0000-0000-0000171F0000}"/>
    <cellStyle name="Normal 52 2 6 3 3" xfId="23057" xr:uid="{00000000-0005-0000-0000-0000145A0000}"/>
    <cellStyle name="Normal 52 2 6 5" xfId="18044" xr:uid="{00000000-0005-0000-0000-00007F460000}"/>
    <cellStyle name="Normal 52 2 7" xfId="4595" xr:uid="{00000000-0005-0000-0000-0000F6110000}"/>
    <cellStyle name="Normal 52 2 7 2" xfId="14647" xr:uid="{00000000-0005-0000-0000-00003A390000}"/>
    <cellStyle name="Normal 52 2 7 2 3" xfId="29745" xr:uid="{00000000-0005-0000-0000-000034740000}"/>
    <cellStyle name="Normal 52 2 7 3" xfId="9627" xr:uid="{00000000-0005-0000-0000-00009E250000}"/>
    <cellStyle name="Normal 52 2 7 3 3" xfId="24728" xr:uid="{00000000-0005-0000-0000-00009B600000}"/>
    <cellStyle name="Normal 52 2 7 5" xfId="19715" xr:uid="{00000000-0005-0000-0000-0000064D0000}"/>
    <cellStyle name="Normal 52 2 8" xfId="11305" xr:uid="{00000000-0005-0000-0000-00002C2C0000}"/>
    <cellStyle name="Normal 52 2 8 3" xfId="26403" xr:uid="{00000000-0005-0000-0000-000026670000}"/>
    <cellStyle name="Normal 52 2 9" xfId="6284" xr:uid="{00000000-0005-0000-0000-00008F180000}"/>
    <cellStyle name="Normal 52 2 9 3" xfId="21386" xr:uid="{00000000-0005-0000-0000-00008D530000}"/>
    <cellStyle name="Normal 52 3" xfId="1248" xr:uid="{00000000-0005-0000-0000-0000E3040000}"/>
    <cellStyle name="Normal 52 3 10" xfId="16425" xr:uid="{00000000-0005-0000-0000-00002C400000}"/>
    <cellStyle name="Normal 52 3 2" xfId="1467" xr:uid="{00000000-0005-0000-0000-0000BE050000}"/>
    <cellStyle name="Normal 52 3 2 2" xfId="1888" xr:uid="{00000000-0005-0000-0000-000063070000}"/>
    <cellStyle name="Normal 52 3 2 2 2" xfId="2727" xr:uid="{00000000-0005-0000-0000-0000AA0A0000}"/>
    <cellStyle name="Normal 52 3 2 2 2 2" xfId="4417" xr:uid="{00000000-0005-0000-0000-000044110000}"/>
    <cellStyle name="Normal 52 3 2 2 2 2 2" xfId="14490" xr:uid="{00000000-0005-0000-0000-00009D380000}"/>
    <cellStyle name="Normal 52 3 2 2 2 2 2 3" xfId="29588" xr:uid="{00000000-0005-0000-0000-000097730000}"/>
    <cellStyle name="Normal 52 3 2 2 2 2 3" xfId="9470" xr:uid="{00000000-0005-0000-0000-000001250000}"/>
    <cellStyle name="Normal 52 3 2 2 2 2 3 3" xfId="24571" xr:uid="{00000000-0005-0000-0000-0000FE5F0000}"/>
    <cellStyle name="Normal 52 3 2 2 2 2 5" xfId="19558" xr:uid="{00000000-0005-0000-0000-0000694C0000}"/>
    <cellStyle name="Normal 52 3 2 2 2 3" xfId="6109" xr:uid="{00000000-0005-0000-0000-0000E0170000}"/>
    <cellStyle name="Normal 52 3 2 2 2 3 2" xfId="16161" xr:uid="{00000000-0005-0000-0000-0000243F0000}"/>
    <cellStyle name="Normal 52 3 2 2 2 3 2 3" xfId="31259" xr:uid="{00000000-0005-0000-0000-00001E7A0000}"/>
    <cellStyle name="Normal 52 3 2 2 2 3 3" xfId="11141" xr:uid="{00000000-0005-0000-0000-0000882B0000}"/>
    <cellStyle name="Normal 52 3 2 2 2 3 3 3" xfId="26242" xr:uid="{00000000-0005-0000-0000-000085660000}"/>
    <cellStyle name="Normal 52 3 2 2 2 3 5" xfId="21229" xr:uid="{00000000-0005-0000-0000-0000F0520000}"/>
    <cellStyle name="Normal 52 3 2 2 2 4" xfId="12819" xr:uid="{00000000-0005-0000-0000-000016320000}"/>
    <cellStyle name="Normal 52 3 2 2 2 4 3" xfId="27917" xr:uid="{00000000-0005-0000-0000-0000106D0000}"/>
    <cellStyle name="Normal 52 3 2 2 2 5" xfId="7798" xr:uid="{00000000-0005-0000-0000-0000791E0000}"/>
    <cellStyle name="Normal 52 3 2 2 2 5 3" xfId="22900" xr:uid="{00000000-0005-0000-0000-000077590000}"/>
    <cellStyle name="Normal 52 3 2 2 2 7" xfId="17887" xr:uid="{00000000-0005-0000-0000-0000E2450000}"/>
    <cellStyle name="Normal 52 3 2 2 3" xfId="3580" xr:uid="{00000000-0005-0000-0000-0000FF0D0000}"/>
    <cellStyle name="Normal 52 3 2 2 3 2" xfId="13654" xr:uid="{00000000-0005-0000-0000-000059350000}"/>
    <cellStyle name="Normal 52 3 2 2 3 2 3" xfId="28752" xr:uid="{00000000-0005-0000-0000-000053700000}"/>
    <cellStyle name="Normal 52 3 2 2 3 3" xfId="8634" xr:uid="{00000000-0005-0000-0000-0000BD210000}"/>
    <cellStyle name="Normal 52 3 2 2 3 3 3" xfId="23735" xr:uid="{00000000-0005-0000-0000-0000BA5C0000}"/>
    <cellStyle name="Normal 52 3 2 2 3 5" xfId="18722" xr:uid="{00000000-0005-0000-0000-000025490000}"/>
    <cellStyle name="Normal 52 3 2 2 4" xfId="5273" xr:uid="{00000000-0005-0000-0000-00009C140000}"/>
    <cellStyle name="Normal 52 3 2 2 4 2" xfId="15325" xr:uid="{00000000-0005-0000-0000-0000E03B0000}"/>
    <cellStyle name="Normal 52 3 2 2 4 2 3" xfId="30423" xr:uid="{00000000-0005-0000-0000-0000DA760000}"/>
    <cellStyle name="Normal 52 3 2 2 4 3" xfId="10305" xr:uid="{00000000-0005-0000-0000-000044280000}"/>
    <cellStyle name="Normal 52 3 2 2 4 3 3" xfId="25406" xr:uid="{00000000-0005-0000-0000-000041630000}"/>
    <cellStyle name="Normal 52 3 2 2 4 5" xfId="20393" xr:uid="{00000000-0005-0000-0000-0000AC4F0000}"/>
    <cellStyle name="Normal 52 3 2 2 5" xfId="11983" xr:uid="{00000000-0005-0000-0000-0000D22E0000}"/>
    <cellStyle name="Normal 52 3 2 2 5 3" xfId="27081" xr:uid="{00000000-0005-0000-0000-0000CC690000}"/>
    <cellStyle name="Normal 52 3 2 2 6" xfId="6962" xr:uid="{00000000-0005-0000-0000-0000351B0000}"/>
    <cellStyle name="Normal 52 3 2 2 6 3" xfId="22064" xr:uid="{00000000-0005-0000-0000-000033560000}"/>
    <cellStyle name="Normal 52 3 2 2 8" xfId="17051" xr:uid="{00000000-0005-0000-0000-00009E420000}"/>
    <cellStyle name="Normal 52 3 2 3" xfId="2309" xr:uid="{00000000-0005-0000-0000-000008090000}"/>
    <cellStyle name="Normal 52 3 2 3 2" xfId="3999" xr:uid="{00000000-0005-0000-0000-0000A20F0000}"/>
    <cellStyle name="Normal 52 3 2 3 2 2" xfId="14072" xr:uid="{00000000-0005-0000-0000-0000FB360000}"/>
    <cellStyle name="Normal 52 3 2 3 2 2 3" xfId="29170" xr:uid="{00000000-0005-0000-0000-0000F5710000}"/>
    <cellStyle name="Normal 52 3 2 3 2 3" xfId="9052" xr:uid="{00000000-0005-0000-0000-00005F230000}"/>
    <cellStyle name="Normal 52 3 2 3 2 3 3" xfId="24153" xr:uid="{00000000-0005-0000-0000-00005C5E0000}"/>
    <cellStyle name="Normal 52 3 2 3 2 5" xfId="19140" xr:uid="{00000000-0005-0000-0000-0000C74A0000}"/>
    <cellStyle name="Normal 52 3 2 3 3" xfId="5691" xr:uid="{00000000-0005-0000-0000-00003E160000}"/>
    <cellStyle name="Normal 52 3 2 3 3 2" xfId="15743" xr:uid="{00000000-0005-0000-0000-0000823D0000}"/>
    <cellStyle name="Normal 52 3 2 3 3 2 3" xfId="30841" xr:uid="{00000000-0005-0000-0000-00007C780000}"/>
    <cellStyle name="Normal 52 3 2 3 3 3" xfId="10723" xr:uid="{00000000-0005-0000-0000-0000E6290000}"/>
    <cellStyle name="Normal 52 3 2 3 3 3 3" xfId="25824" xr:uid="{00000000-0005-0000-0000-0000E3640000}"/>
    <cellStyle name="Normal 52 3 2 3 3 5" xfId="20811" xr:uid="{00000000-0005-0000-0000-00004E510000}"/>
    <cellStyle name="Normal 52 3 2 3 4" xfId="12401" xr:uid="{00000000-0005-0000-0000-000074300000}"/>
    <cellStyle name="Normal 52 3 2 3 4 3" xfId="27499" xr:uid="{00000000-0005-0000-0000-00006E6B0000}"/>
    <cellStyle name="Normal 52 3 2 3 5" xfId="7380" xr:uid="{00000000-0005-0000-0000-0000D71C0000}"/>
    <cellStyle name="Normal 52 3 2 3 5 3" xfId="22482" xr:uid="{00000000-0005-0000-0000-0000D5570000}"/>
    <cellStyle name="Normal 52 3 2 3 7" xfId="17469" xr:uid="{00000000-0005-0000-0000-000040440000}"/>
    <cellStyle name="Normal 52 3 2 4" xfId="3162" xr:uid="{00000000-0005-0000-0000-00005D0C0000}"/>
    <cellStyle name="Normal 52 3 2 4 2" xfId="13236" xr:uid="{00000000-0005-0000-0000-0000B7330000}"/>
    <cellStyle name="Normal 52 3 2 4 2 3" xfId="28334" xr:uid="{00000000-0005-0000-0000-0000B16E0000}"/>
    <cellStyle name="Normal 52 3 2 4 3" xfId="8216" xr:uid="{00000000-0005-0000-0000-00001B200000}"/>
    <cellStyle name="Normal 52 3 2 4 3 3" xfId="23317" xr:uid="{00000000-0005-0000-0000-0000185B0000}"/>
    <cellStyle name="Normal 52 3 2 4 5" xfId="18304" xr:uid="{00000000-0005-0000-0000-000083470000}"/>
    <cellStyle name="Normal 52 3 2 5" xfId="4855" xr:uid="{00000000-0005-0000-0000-0000FA120000}"/>
    <cellStyle name="Normal 52 3 2 5 2" xfId="14907" xr:uid="{00000000-0005-0000-0000-00003E3A0000}"/>
    <cellStyle name="Normal 52 3 2 5 2 3" xfId="30005" xr:uid="{00000000-0005-0000-0000-000038750000}"/>
    <cellStyle name="Normal 52 3 2 5 3" xfId="9887" xr:uid="{00000000-0005-0000-0000-0000A2260000}"/>
    <cellStyle name="Normal 52 3 2 5 3 3" xfId="24988" xr:uid="{00000000-0005-0000-0000-00009F610000}"/>
    <cellStyle name="Normal 52 3 2 5 5" xfId="19975" xr:uid="{00000000-0005-0000-0000-00000A4E0000}"/>
    <cellStyle name="Normal 52 3 2 6" xfId="11565" xr:uid="{00000000-0005-0000-0000-0000302D0000}"/>
    <cellStyle name="Normal 52 3 2 6 3" xfId="26663" xr:uid="{00000000-0005-0000-0000-00002A680000}"/>
    <cellStyle name="Normal 52 3 2 7" xfId="6544" xr:uid="{00000000-0005-0000-0000-000093190000}"/>
    <cellStyle name="Normal 52 3 2 7 3" xfId="21646" xr:uid="{00000000-0005-0000-0000-000091540000}"/>
    <cellStyle name="Normal 52 3 2 9" xfId="16633" xr:uid="{00000000-0005-0000-0000-0000FC400000}"/>
    <cellStyle name="Normal 52 3 3" xfId="1680" xr:uid="{00000000-0005-0000-0000-000093060000}"/>
    <cellStyle name="Normal 52 3 3 2" xfId="2519" xr:uid="{00000000-0005-0000-0000-0000DA090000}"/>
    <cellStyle name="Normal 52 3 3 2 2" xfId="4209" xr:uid="{00000000-0005-0000-0000-000074100000}"/>
    <cellStyle name="Normal 52 3 3 2 2 2" xfId="14282" xr:uid="{00000000-0005-0000-0000-0000CD370000}"/>
    <cellStyle name="Normal 52 3 3 2 2 2 3" xfId="29380" xr:uid="{00000000-0005-0000-0000-0000C7720000}"/>
    <cellStyle name="Normal 52 3 3 2 2 3" xfId="9262" xr:uid="{00000000-0005-0000-0000-000031240000}"/>
    <cellStyle name="Normal 52 3 3 2 2 3 3" xfId="24363" xr:uid="{00000000-0005-0000-0000-00002E5F0000}"/>
    <cellStyle name="Normal 52 3 3 2 2 5" xfId="19350" xr:uid="{00000000-0005-0000-0000-0000994B0000}"/>
    <cellStyle name="Normal 52 3 3 2 3" xfId="5901" xr:uid="{00000000-0005-0000-0000-000010170000}"/>
    <cellStyle name="Normal 52 3 3 2 3 2" xfId="15953" xr:uid="{00000000-0005-0000-0000-0000543E0000}"/>
    <cellStyle name="Normal 52 3 3 2 3 2 3" xfId="31051" xr:uid="{00000000-0005-0000-0000-00004E790000}"/>
    <cellStyle name="Normal 52 3 3 2 3 3" xfId="10933" xr:uid="{00000000-0005-0000-0000-0000B82A0000}"/>
    <cellStyle name="Normal 52 3 3 2 3 3 3" xfId="26034" xr:uid="{00000000-0005-0000-0000-0000B5650000}"/>
    <cellStyle name="Normal 52 3 3 2 3 5" xfId="21021" xr:uid="{00000000-0005-0000-0000-000020520000}"/>
    <cellStyle name="Normal 52 3 3 2 4" xfId="12611" xr:uid="{00000000-0005-0000-0000-000046310000}"/>
    <cellStyle name="Normal 52 3 3 2 4 3" xfId="27709" xr:uid="{00000000-0005-0000-0000-0000406C0000}"/>
    <cellStyle name="Normal 52 3 3 2 5" xfId="7590" xr:uid="{00000000-0005-0000-0000-0000A91D0000}"/>
    <cellStyle name="Normal 52 3 3 2 5 3" xfId="22692" xr:uid="{00000000-0005-0000-0000-0000A7580000}"/>
    <cellStyle name="Normal 52 3 3 2 7" xfId="17679" xr:uid="{00000000-0005-0000-0000-000012450000}"/>
    <cellStyle name="Normal 52 3 3 3" xfId="3372" xr:uid="{00000000-0005-0000-0000-00002F0D0000}"/>
    <cellStyle name="Normal 52 3 3 3 2" xfId="13446" xr:uid="{00000000-0005-0000-0000-000089340000}"/>
    <cellStyle name="Normal 52 3 3 3 2 3" xfId="28544" xr:uid="{00000000-0005-0000-0000-0000836F0000}"/>
    <cellStyle name="Normal 52 3 3 3 3" xfId="8426" xr:uid="{00000000-0005-0000-0000-0000ED200000}"/>
    <cellStyle name="Normal 52 3 3 3 3 3" xfId="23527" xr:uid="{00000000-0005-0000-0000-0000EA5B0000}"/>
    <cellStyle name="Normal 52 3 3 3 5" xfId="18514" xr:uid="{00000000-0005-0000-0000-000055480000}"/>
    <cellStyle name="Normal 52 3 3 4" xfId="5065" xr:uid="{00000000-0005-0000-0000-0000CC130000}"/>
    <cellStyle name="Normal 52 3 3 4 2" xfId="15117" xr:uid="{00000000-0005-0000-0000-0000103B0000}"/>
    <cellStyle name="Normal 52 3 3 4 2 3" xfId="30215" xr:uid="{00000000-0005-0000-0000-00000A760000}"/>
    <cellStyle name="Normal 52 3 3 4 3" xfId="10097" xr:uid="{00000000-0005-0000-0000-000074270000}"/>
    <cellStyle name="Normal 52 3 3 4 3 3" xfId="25198" xr:uid="{00000000-0005-0000-0000-000071620000}"/>
    <cellStyle name="Normal 52 3 3 4 5" xfId="20185" xr:uid="{00000000-0005-0000-0000-0000DC4E0000}"/>
    <cellStyle name="Normal 52 3 3 5" xfId="11775" xr:uid="{00000000-0005-0000-0000-0000022E0000}"/>
    <cellStyle name="Normal 52 3 3 5 3" xfId="26873" xr:uid="{00000000-0005-0000-0000-0000FC680000}"/>
    <cellStyle name="Normal 52 3 3 6" xfId="6754" xr:uid="{00000000-0005-0000-0000-0000651A0000}"/>
    <cellStyle name="Normal 52 3 3 6 3" xfId="21856" xr:uid="{00000000-0005-0000-0000-000063550000}"/>
    <cellStyle name="Normal 52 3 3 8" xfId="16843" xr:uid="{00000000-0005-0000-0000-0000CE410000}"/>
    <cellStyle name="Normal 52 3 4" xfId="2101" xr:uid="{00000000-0005-0000-0000-000038080000}"/>
    <cellStyle name="Normal 52 3 4 2" xfId="3791" xr:uid="{00000000-0005-0000-0000-0000D20E0000}"/>
    <cellStyle name="Normal 52 3 4 2 2" xfId="13864" xr:uid="{00000000-0005-0000-0000-00002B360000}"/>
    <cellStyle name="Normal 52 3 4 2 2 3" xfId="28962" xr:uid="{00000000-0005-0000-0000-000025710000}"/>
    <cellStyle name="Normal 52 3 4 2 3" xfId="8844" xr:uid="{00000000-0005-0000-0000-00008F220000}"/>
    <cellStyle name="Normal 52 3 4 2 3 3" xfId="23945" xr:uid="{00000000-0005-0000-0000-00008C5D0000}"/>
    <cellStyle name="Normal 52 3 4 2 5" xfId="18932" xr:uid="{00000000-0005-0000-0000-0000F7490000}"/>
    <cellStyle name="Normal 52 3 4 3" xfId="5483" xr:uid="{00000000-0005-0000-0000-00006E150000}"/>
    <cellStyle name="Normal 52 3 4 3 2" xfId="15535" xr:uid="{00000000-0005-0000-0000-0000B23C0000}"/>
    <cellStyle name="Normal 52 3 4 3 2 3" xfId="30633" xr:uid="{00000000-0005-0000-0000-0000AC770000}"/>
    <cellStyle name="Normal 52 3 4 3 3" xfId="10515" xr:uid="{00000000-0005-0000-0000-000016290000}"/>
    <cellStyle name="Normal 52 3 4 3 3 3" xfId="25616" xr:uid="{00000000-0005-0000-0000-000013640000}"/>
    <cellStyle name="Normal 52 3 4 3 5" xfId="20603" xr:uid="{00000000-0005-0000-0000-00007E500000}"/>
    <cellStyle name="Normal 52 3 4 4" xfId="12193" xr:uid="{00000000-0005-0000-0000-0000A42F0000}"/>
    <cellStyle name="Normal 52 3 4 4 3" xfId="27291" xr:uid="{00000000-0005-0000-0000-00009E6A0000}"/>
    <cellStyle name="Normal 52 3 4 5" xfId="7172" xr:uid="{00000000-0005-0000-0000-0000071C0000}"/>
    <cellStyle name="Normal 52 3 4 5 3" xfId="22274" xr:uid="{00000000-0005-0000-0000-000005570000}"/>
    <cellStyle name="Normal 52 3 4 7" xfId="17261" xr:uid="{00000000-0005-0000-0000-000070430000}"/>
    <cellStyle name="Normal 52 3 5" xfId="2954" xr:uid="{00000000-0005-0000-0000-00008D0B0000}"/>
    <cellStyle name="Normal 52 3 5 2" xfId="13028" xr:uid="{00000000-0005-0000-0000-0000E7320000}"/>
    <cellStyle name="Normal 52 3 5 2 3" xfId="28126" xr:uid="{00000000-0005-0000-0000-0000E16D0000}"/>
    <cellStyle name="Normal 52 3 5 3" xfId="8008" xr:uid="{00000000-0005-0000-0000-00004B1F0000}"/>
    <cellStyle name="Normal 52 3 5 3 3" xfId="23109" xr:uid="{00000000-0005-0000-0000-0000485A0000}"/>
    <cellStyle name="Normal 52 3 5 5" xfId="18096" xr:uid="{00000000-0005-0000-0000-0000B3460000}"/>
    <cellStyle name="Normal 52 3 6" xfId="4647" xr:uid="{00000000-0005-0000-0000-00002A120000}"/>
    <cellStyle name="Normal 52 3 6 2" xfId="14699" xr:uid="{00000000-0005-0000-0000-00006E390000}"/>
    <cellStyle name="Normal 52 3 6 2 3" xfId="29797" xr:uid="{00000000-0005-0000-0000-000068740000}"/>
    <cellStyle name="Normal 52 3 6 3" xfId="9679" xr:uid="{00000000-0005-0000-0000-0000D2250000}"/>
    <cellStyle name="Normal 52 3 6 3 3" xfId="24780" xr:uid="{00000000-0005-0000-0000-0000CF600000}"/>
    <cellStyle name="Normal 52 3 6 5" xfId="19767" xr:uid="{00000000-0005-0000-0000-00003A4D0000}"/>
    <cellStyle name="Normal 52 3 7" xfId="11357" xr:uid="{00000000-0005-0000-0000-0000602C0000}"/>
    <cellStyle name="Normal 52 3 7 3" xfId="26455" xr:uid="{00000000-0005-0000-0000-00005A670000}"/>
    <cellStyle name="Normal 52 3 8" xfId="6336" xr:uid="{00000000-0005-0000-0000-0000C3180000}"/>
    <cellStyle name="Normal 52 3 8 3" xfId="21438" xr:uid="{00000000-0005-0000-0000-0000C1530000}"/>
    <cellStyle name="Normal 52 4" xfId="1361" xr:uid="{00000000-0005-0000-0000-000054050000}"/>
    <cellStyle name="Normal 52 4 2" xfId="1784" xr:uid="{00000000-0005-0000-0000-0000FB060000}"/>
    <cellStyle name="Normal 52 4 2 2" xfId="2623" xr:uid="{00000000-0005-0000-0000-0000420A0000}"/>
    <cellStyle name="Normal 52 4 2 2 2" xfId="4313" xr:uid="{00000000-0005-0000-0000-0000DC100000}"/>
    <cellStyle name="Normal 52 4 2 2 2 2" xfId="14386" xr:uid="{00000000-0005-0000-0000-000035380000}"/>
    <cellStyle name="Normal 52 4 2 2 2 2 3" xfId="29484" xr:uid="{00000000-0005-0000-0000-00002F730000}"/>
    <cellStyle name="Normal 52 4 2 2 2 3" xfId="9366" xr:uid="{00000000-0005-0000-0000-000099240000}"/>
    <cellStyle name="Normal 52 4 2 2 2 3 3" xfId="24467" xr:uid="{00000000-0005-0000-0000-0000965F0000}"/>
    <cellStyle name="Normal 52 4 2 2 2 5" xfId="19454" xr:uid="{00000000-0005-0000-0000-0000014C0000}"/>
    <cellStyle name="Normal 52 4 2 2 3" xfId="6005" xr:uid="{00000000-0005-0000-0000-000078170000}"/>
    <cellStyle name="Normal 52 4 2 2 3 2" xfId="16057" xr:uid="{00000000-0005-0000-0000-0000BC3E0000}"/>
    <cellStyle name="Normal 52 4 2 2 3 2 3" xfId="31155" xr:uid="{00000000-0005-0000-0000-0000B6790000}"/>
    <cellStyle name="Normal 52 4 2 2 3 3" xfId="11037" xr:uid="{00000000-0005-0000-0000-0000202B0000}"/>
    <cellStyle name="Normal 52 4 2 2 3 3 3" xfId="26138" xr:uid="{00000000-0005-0000-0000-00001D660000}"/>
    <cellStyle name="Normal 52 4 2 2 3 5" xfId="21125" xr:uid="{00000000-0005-0000-0000-000088520000}"/>
    <cellStyle name="Normal 52 4 2 2 4" xfId="12715" xr:uid="{00000000-0005-0000-0000-0000AE310000}"/>
    <cellStyle name="Normal 52 4 2 2 4 3" xfId="27813" xr:uid="{00000000-0005-0000-0000-0000A86C0000}"/>
    <cellStyle name="Normal 52 4 2 2 5" xfId="7694" xr:uid="{00000000-0005-0000-0000-0000111E0000}"/>
    <cellStyle name="Normal 52 4 2 2 5 3" xfId="22796" xr:uid="{00000000-0005-0000-0000-00000F590000}"/>
    <cellStyle name="Normal 52 4 2 2 7" xfId="17783" xr:uid="{00000000-0005-0000-0000-00007A450000}"/>
    <cellStyle name="Normal 52 4 2 3" xfId="3476" xr:uid="{00000000-0005-0000-0000-0000970D0000}"/>
    <cellStyle name="Normal 52 4 2 3 2" xfId="13550" xr:uid="{00000000-0005-0000-0000-0000F1340000}"/>
    <cellStyle name="Normal 52 4 2 3 2 3" xfId="28648" xr:uid="{00000000-0005-0000-0000-0000EB6F0000}"/>
    <cellStyle name="Normal 52 4 2 3 3" xfId="8530" xr:uid="{00000000-0005-0000-0000-000055210000}"/>
    <cellStyle name="Normal 52 4 2 3 3 3" xfId="23631" xr:uid="{00000000-0005-0000-0000-0000525C0000}"/>
    <cellStyle name="Normal 52 4 2 3 5" xfId="18618" xr:uid="{00000000-0005-0000-0000-0000BD480000}"/>
    <cellStyle name="Normal 52 4 2 4" xfId="5169" xr:uid="{00000000-0005-0000-0000-000034140000}"/>
    <cellStyle name="Normal 52 4 2 4 2" xfId="15221" xr:uid="{00000000-0005-0000-0000-0000783B0000}"/>
    <cellStyle name="Normal 52 4 2 4 2 3" xfId="30319" xr:uid="{00000000-0005-0000-0000-000072760000}"/>
    <cellStyle name="Normal 52 4 2 4 3" xfId="10201" xr:uid="{00000000-0005-0000-0000-0000DC270000}"/>
    <cellStyle name="Normal 52 4 2 4 3 3" xfId="25302" xr:uid="{00000000-0005-0000-0000-0000D9620000}"/>
    <cellStyle name="Normal 52 4 2 4 5" xfId="20289" xr:uid="{00000000-0005-0000-0000-0000444F0000}"/>
    <cellStyle name="Normal 52 4 2 5" xfId="11879" xr:uid="{00000000-0005-0000-0000-00006A2E0000}"/>
    <cellStyle name="Normal 52 4 2 5 3" xfId="26977" xr:uid="{00000000-0005-0000-0000-000064690000}"/>
    <cellStyle name="Normal 52 4 2 6" xfId="6858" xr:uid="{00000000-0005-0000-0000-0000CD1A0000}"/>
    <cellStyle name="Normal 52 4 2 6 3" xfId="21960" xr:uid="{00000000-0005-0000-0000-0000CB550000}"/>
    <cellStyle name="Normal 52 4 2 8" xfId="16947" xr:uid="{00000000-0005-0000-0000-000036420000}"/>
    <cellStyle name="Normal 52 4 3" xfId="2205" xr:uid="{00000000-0005-0000-0000-0000A0080000}"/>
    <cellStyle name="Normal 52 4 3 2" xfId="3895" xr:uid="{00000000-0005-0000-0000-00003A0F0000}"/>
    <cellStyle name="Normal 52 4 3 2 2" xfId="13968" xr:uid="{00000000-0005-0000-0000-000093360000}"/>
    <cellStyle name="Normal 52 4 3 2 2 3" xfId="29066" xr:uid="{00000000-0005-0000-0000-00008D710000}"/>
    <cellStyle name="Normal 52 4 3 2 3" xfId="8948" xr:uid="{00000000-0005-0000-0000-0000F7220000}"/>
    <cellStyle name="Normal 52 4 3 2 3 3" xfId="24049" xr:uid="{00000000-0005-0000-0000-0000F45D0000}"/>
    <cellStyle name="Normal 52 4 3 2 5" xfId="19036" xr:uid="{00000000-0005-0000-0000-00005F4A0000}"/>
    <cellStyle name="Normal 52 4 3 3" xfId="5587" xr:uid="{00000000-0005-0000-0000-0000D6150000}"/>
    <cellStyle name="Normal 52 4 3 3 2" xfId="15639" xr:uid="{00000000-0005-0000-0000-00001A3D0000}"/>
    <cellStyle name="Normal 52 4 3 3 2 3" xfId="30737" xr:uid="{00000000-0005-0000-0000-000014780000}"/>
    <cellStyle name="Normal 52 4 3 3 3" xfId="10619" xr:uid="{00000000-0005-0000-0000-00007E290000}"/>
    <cellStyle name="Normal 52 4 3 3 3 3" xfId="25720" xr:uid="{00000000-0005-0000-0000-00007B640000}"/>
    <cellStyle name="Normal 52 4 3 3 5" xfId="20707" xr:uid="{00000000-0005-0000-0000-0000E6500000}"/>
    <cellStyle name="Normal 52 4 3 4" xfId="12297" xr:uid="{00000000-0005-0000-0000-00000C300000}"/>
    <cellStyle name="Normal 52 4 3 4 3" xfId="27395" xr:uid="{00000000-0005-0000-0000-0000066B0000}"/>
    <cellStyle name="Normal 52 4 3 5" xfId="7276" xr:uid="{00000000-0005-0000-0000-00006F1C0000}"/>
    <cellStyle name="Normal 52 4 3 5 3" xfId="22378" xr:uid="{00000000-0005-0000-0000-00006D570000}"/>
    <cellStyle name="Normal 52 4 3 7" xfId="17365" xr:uid="{00000000-0005-0000-0000-0000D8430000}"/>
    <cellStyle name="Normal 52 4 4" xfId="3058" xr:uid="{00000000-0005-0000-0000-0000F50B0000}"/>
    <cellStyle name="Normal 52 4 4 2" xfId="13132" xr:uid="{00000000-0005-0000-0000-00004F330000}"/>
    <cellStyle name="Normal 52 4 4 2 3" xfId="28230" xr:uid="{00000000-0005-0000-0000-0000496E0000}"/>
    <cellStyle name="Normal 52 4 4 3" xfId="8112" xr:uid="{00000000-0005-0000-0000-0000B31F0000}"/>
    <cellStyle name="Normal 52 4 4 3 3" xfId="23213" xr:uid="{00000000-0005-0000-0000-0000B05A0000}"/>
    <cellStyle name="Normal 52 4 4 5" xfId="18200" xr:uid="{00000000-0005-0000-0000-00001B470000}"/>
    <cellStyle name="Normal 52 4 5" xfId="4751" xr:uid="{00000000-0005-0000-0000-000092120000}"/>
    <cellStyle name="Normal 52 4 5 2" xfId="14803" xr:uid="{00000000-0005-0000-0000-0000D6390000}"/>
    <cellStyle name="Normal 52 4 5 2 3" xfId="29901" xr:uid="{00000000-0005-0000-0000-0000D0740000}"/>
    <cellStyle name="Normal 52 4 5 3" xfId="9783" xr:uid="{00000000-0005-0000-0000-00003A260000}"/>
    <cellStyle name="Normal 52 4 5 3 3" xfId="24884" xr:uid="{00000000-0005-0000-0000-000037610000}"/>
    <cellStyle name="Normal 52 4 5 5" xfId="19871" xr:uid="{00000000-0005-0000-0000-0000A24D0000}"/>
    <cellStyle name="Normal 52 4 6" xfId="11461" xr:uid="{00000000-0005-0000-0000-0000C82C0000}"/>
    <cellStyle name="Normal 52 4 6 3" xfId="26559" xr:uid="{00000000-0005-0000-0000-0000C2670000}"/>
    <cellStyle name="Normal 52 4 7" xfId="6440" xr:uid="{00000000-0005-0000-0000-00002B190000}"/>
    <cellStyle name="Normal 52 4 7 3" xfId="21542" xr:uid="{00000000-0005-0000-0000-000029540000}"/>
    <cellStyle name="Normal 52 4 9" xfId="16529" xr:uid="{00000000-0005-0000-0000-000094400000}"/>
    <cellStyle name="Normal 52 5" xfId="1574" xr:uid="{00000000-0005-0000-0000-000029060000}"/>
    <cellStyle name="Normal 52 5 2" xfId="2415" xr:uid="{00000000-0005-0000-0000-000072090000}"/>
    <cellStyle name="Normal 52 5 2 2" xfId="4105" xr:uid="{00000000-0005-0000-0000-00000C100000}"/>
    <cellStyle name="Normal 52 5 2 2 2" xfId="14178" xr:uid="{00000000-0005-0000-0000-000065370000}"/>
    <cellStyle name="Normal 52 5 2 2 2 3" xfId="29276" xr:uid="{00000000-0005-0000-0000-00005F720000}"/>
    <cellStyle name="Normal 52 5 2 2 3" xfId="9158" xr:uid="{00000000-0005-0000-0000-0000C9230000}"/>
    <cellStyle name="Normal 52 5 2 2 3 3" xfId="24259" xr:uid="{00000000-0005-0000-0000-0000C65E0000}"/>
    <cellStyle name="Normal 52 5 2 2 5" xfId="19246" xr:uid="{00000000-0005-0000-0000-0000314B0000}"/>
    <cellStyle name="Normal 52 5 2 3" xfId="5797" xr:uid="{00000000-0005-0000-0000-0000A8160000}"/>
    <cellStyle name="Normal 52 5 2 3 2" xfId="15849" xr:uid="{00000000-0005-0000-0000-0000EC3D0000}"/>
    <cellStyle name="Normal 52 5 2 3 2 3" xfId="30947" xr:uid="{00000000-0005-0000-0000-0000E6780000}"/>
    <cellStyle name="Normal 52 5 2 3 3" xfId="10829" xr:uid="{00000000-0005-0000-0000-0000502A0000}"/>
    <cellStyle name="Normal 52 5 2 3 3 3" xfId="25930" xr:uid="{00000000-0005-0000-0000-00004D650000}"/>
    <cellStyle name="Normal 52 5 2 3 5" xfId="20917" xr:uid="{00000000-0005-0000-0000-0000B8510000}"/>
    <cellStyle name="Normal 52 5 2 4" xfId="12507" xr:uid="{00000000-0005-0000-0000-0000DE300000}"/>
    <cellStyle name="Normal 52 5 2 4 3" xfId="27605" xr:uid="{00000000-0005-0000-0000-0000D86B0000}"/>
    <cellStyle name="Normal 52 5 2 5" xfId="7486" xr:uid="{00000000-0005-0000-0000-0000411D0000}"/>
    <cellStyle name="Normal 52 5 2 5 3" xfId="22588" xr:uid="{00000000-0005-0000-0000-00003F580000}"/>
    <cellStyle name="Normal 52 5 2 7" xfId="17575" xr:uid="{00000000-0005-0000-0000-0000AA440000}"/>
    <cellStyle name="Normal 52 5 3" xfId="3268" xr:uid="{00000000-0005-0000-0000-0000C70C0000}"/>
    <cellStyle name="Normal 52 5 3 2" xfId="13342" xr:uid="{00000000-0005-0000-0000-000021340000}"/>
    <cellStyle name="Normal 52 5 3 2 3" xfId="28440" xr:uid="{00000000-0005-0000-0000-00001B6F0000}"/>
    <cellStyle name="Normal 52 5 3 3" xfId="8322" xr:uid="{00000000-0005-0000-0000-000085200000}"/>
    <cellStyle name="Normal 52 5 3 3 3" xfId="23423" xr:uid="{00000000-0005-0000-0000-0000825B0000}"/>
    <cellStyle name="Normal 52 5 3 5" xfId="18410" xr:uid="{00000000-0005-0000-0000-0000ED470000}"/>
    <cellStyle name="Normal 52 5 4" xfId="4961" xr:uid="{00000000-0005-0000-0000-000064130000}"/>
    <cellStyle name="Normal 52 5 4 2" xfId="15013" xr:uid="{00000000-0005-0000-0000-0000A83A0000}"/>
    <cellStyle name="Normal 52 5 4 2 3" xfId="30111" xr:uid="{00000000-0005-0000-0000-0000A2750000}"/>
    <cellStyle name="Normal 52 5 4 3" xfId="9993" xr:uid="{00000000-0005-0000-0000-00000C270000}"/>
    <cellStyle name="Normal 52 5 4 3 3" xfId="25094" xr:uid="{00000000-0005-0000-0000-000009620000}"/>
    <cellStyle name="Normal 52 5 4 5" xfId="20081" xr:uid="{00000000-0005-0000-0000-0000744E0000}"/>
    <cellStyle name="Normal 52 5 5" xfId="11671" xr:uid="{00000000-0005-0000-0000-00009A2D0000}"/>
    <cellStyle name="Normal 52 5 5 3" xfId="26769" xr:uid="{00000000-0005-0000-0000-000094680000}"/>
    <cellStyle name="Normal 52 5 6" xfId="6650" xr:uid="{00000000-0005-0000-0000-0000FD190000}"/>
    <cellStyle name="Normal 52 5 6 3" xfId="21752" xr:uid="{00000000-0005-0000-0000-0000FB540000}"/>
    <cellStyle name="Normal 52 5 8" xfId="16739" xr:uid="{00000000-0005-0000-0000-000066410000}"/>
    <cellStyle name="Normal 52 6" xfId="1995" xr:uid="{00000000-0005-0000-0000-0000CE070000}"/>
    <cellStyle name="Normal 52 6 2" xfId="3687" xr:uid="{00000000-0005-0000-0000-00006A0E0000}"/>
    <cellStyle name="Normal 52 6 2 2" xfId="13760" xr:uid="{00000000-0005-0000-0000-0000C3350000}"/>
    <cellStyle name="Normal 52 6 2 2 3" xfId="28858" xr:uid="{00000000-0005-0000-0000-0000BD700000}"/>
    <cellStyle name="Normal 52 6 2 3" xfId="8740" xr:uid="{00000000-0005-0000-0000-000027220000}"/>
    <cellStyle name="Normal 52 6 2 3 3" xfId="23841" xr:uid="{00000000-0005-0000-0000-0000245D0000}"/>
    <cellStyle name="Normal 52 6 2 5" xfId="18828" xr:uid="{00000000-0005-0000-0000-00008F490000}"/>
    <cellStyle name="Normal 52 6 3" xfId="5379" xr:uid="{00000000-0005-0000-0000-000006150000}"/>
    <cellStyle name="Normal 52 6 3 2" xfId="15431" xr:uid="{00000000-0005-0000-0000-00004A3C0000}"/>
    <cellStyle name="Normal 52 6 3 2 3" xfId="30529" xr:uid="{00000000-0005-0000-0000-000044770000}"/>
    <cellStyle name="Normal 52 6 3 3" xfId="10411" xr:uid="{00000000-0005-0000-0000-0000AE280000}"/>
    <cellStyle name="Normal 52 6 3 3 3" xfId="25512" xr:uid="{00000000-0005-0000-0000-0000AB630000}"/>
    <cellStyle name="Normal 52 6 3 5" xfId="20499" xr:uid="{00000000-0005-0000-0000-000016500000}"/>
    <cellStyle name="Normal 52 6 4" xfId="12089" xr:uid="{00000000-0005-0000-0000-00003C2F0000}"/>
    <cellStyle name="Normal 52 6 4 3" xfId="27187" xr:uid="{00000000-0005-0000-0000-0000366A0000}"/>
    <cellStyle name="Normal 52 6 5" xfId="7068" xr:uid="{00000000-0005-0000-0000-00009F1B0000}"/>
    <cellStyle name="Normal 52 6 5 3" xfId="22170" xr:uid="{00000000-0005-0000-0000-00009D560000}"/>
    <cellStyle name="Normal 52 6 7" xfId="17157" xr:uid="{00000000-0005-0000-0000-000008430000}"/>
    <cellStyle name="Normal 52 7" xfId="2846" xr:uid="{00000000-0005-0000-0000-0000210B0000}"/>
    <cellStyle name="Normal 52 7 2" xfId="12924" xr:uid="{00000000-0005-0000-0000-00007F320000}"/>
    <cellStyle name="Normal 52 7 2 3" xfId="28022" xr:uid="{00000000-0005-0000-0000-0000796D0000}"/>
    <cellStyle name="Normal 52 7 3" xfId="7904" xr:uid="{00000000-0005-0000-0000-0000E31E0000}"/>
    <cellStyle name="Normal 52 7 3 3" xfId="23005" xr:uid="{00000000-0005-0000-0000-0000E0590000}"/>
    <cellStyle name="Normal 52 7 5" xfId="17992" xr:uid="{00000000-0005-0000-0000-00004B460000}"/>
    <cellStyle name="Normal 52 8" xfId="4540" xr:uid="{00000000-0005-0000-0000-0000BF110000}"/>
    <cellStyle name="Normal 52 8 2" xfId="14595" xr:uid="{00000000-0005-0000-0000-000006390000}"/>
    <cellStyle name="Normal 52 8 2 3" xfId="29693" xr:uid="{00000000-0005-0000-0000-000000740000}"/>
    <cellStyle name="Normal 52 8 3" xfId="9575" xr:uid="{00000000-0005-0000-0000-00006A250000}"/>
    <cellStyle name="Normal 52 8 3 3" xfId="24676" xr:uid="{00000000-0005-0000-0000-000067600000}"/>
    <cellStyle name="Normal 52 8 5" xfId="19663" xr:uid="{00000000-0005-0000-0000-0000D24C0000}"/>
    <cellStyle name="Normal 52 9" xfId="11251" xr:uid="{00000000-0005-0000-0000-0000F62B0000}"/>
    <cellStyle name="Normal 52 9 3" xfId="26351" xr:uid="{00000000-0005-0000-0000-0000F2660000}"/>
    <cellStyle name="Normal 53" xfId="872" xr:uid="{00000000-0005-0000-0000-00006A030000}"/>
    <cellStyle name="Normal 53 10" xfId="6231" xr:uid="{00000000-0005-0000-0000-00005A180000}"/>
    <cellStyle name="Normal 53 10 3" xfId="21335" xr:uid="{00000000-0005-0000-0000-00005A530000}"/>
    <cellStyle name="Normal 53 12" xfId="16320" xr:uid="{00000000-0005-0000-0000-0000C33F0000}"/>
    <cellStyle name="Normal 53 2" xfId="1195" xr:uid="{00000000-0005-0000-0000-0000AE040000}"/>
    <cellStyle name="Normal 53 2 11" xfId="16374" xr:uid="{00000000-0005-0000-0000-0000F93F0000}"/>
    <cellStyle name="Normal 53 2 2" xfId="1303" xr:uid="{00000000-0005-0000-0000-00001A050000}"/>
    <cellStyle name="Normal 53 2 2 10" xfId="16478" xr:uid="{00000000-0005-0000-0000-000061400000}"/>
    <cellStyle name="Normal 53 2 2 2" xfId="1520" xr:uid="{00000000-0005-0000-0000-0000F3050000}"/>
    <cellStyle name="Normal 53 2 2 2 2" xfId="1941" xr:uid="{00000000-0005-0000-0000-000098070000}"/>
    <cellStyle name="Normal 53 2 2 2 2 2" xfId="2780" xr:uid="{00000000-0005-0000-0000-0000DF0A0000}"/>
    <cellStyle name="Normal 53 2 2 2 2 2 2" xfId="4470" xr:uid="{00000000-0005-0000-0000-000079110000}"/>
    <cellStyle name="Normal 53 2 2 2 2 2 2 2" xfId="14543" xr:uid="{00000000-0005-0000-0000-0000D2380000}"/>
    <cellStyle name="Normal 53 2 2 2 2 2 2 2 3" xfId="29641" xr:uid="{00000000-0005-0000-0000-0000CC730000}"/>
    <cellStyle name="Normal 53 2 2 2 2 2 2 3" xfId="9523" xr:uid="{00000000-0005-0000-0000-000036250000}"/>
    <cellStyle name="Normal 53 2 2 2 2 2 2 3 3" xfId="24624" xr:uid="{00000000-0005-0000-0000-000033600000}"/>
    <cellStyle name="Normal 53 2 2 2 2 2 2 5" xfId="19611" xr:uid="{00000000-0005-0000-0000-00009E4C0000}"/>
    <cellStyle name="Normal 53 2 2 2 2 2 3" xfId="6162" xr:uid="{00000000-0005-0000-0000-000015180000}"/>
    <cellStyle name="Normal 53 2 2 2 2 2 3 2" xfId="16214" xr:uid="{00000000-0005-0000-0000-0000593F0000}"/>
    <cellStyle name="Normal 53 2 2 2 2 2 3 3" xfId="11194" xr:uid="{00000000-0005-0000-0000-0000BD2B0000}"/>
    <cellStyle name="Normal 53 2 2 2 2 2 3 3 3" xfId="26295" xr:uid="{00000000-0005-0000-0000-0000BA660000}"/>
    <cellStyle name="Normal 53 2 2 2 2 2 3 5" xfId="21282" xr:uid="{00000000-0005-0000-0000-000025530000}"/>
    <cellStyle name="Normal 53 2 2 2 2 2 4" xfId="12872" xr:uid="{00000000-0005-0000-0000-00004B320000}"/>
    <cellStyle name="Normal 53 2 2 2 2 2 4 3" xfId="27970" xr:uid="{00000000-0005-0000-0000-0000456D0000}"/>
    <cellStyle name="Normal 53 2 2 2 2 2 5" xfId="7851" xr:uid="{00000000-0005-0000-0000-0000AE1E0000}"/>
    <cellStyle name="Normal 53 2 2 2 2 2 5 3" xfId="22953" xr:uid="{00000000-0005-0000-0000-0000AC590000}"/>
    <cellStyle name="Normal 53 2 2 2 2 2 7" xfId="17940" xr:uid="{00000000-0005-0000-0000-000017460000}"/>
    <cellStyle name="Normal 53 2 2 2 2 3" xfId="3633" xr:uid="{00000000-0005-0000-0000-0000340E0000}"/>
    <cellStyle name="Normal 53 2 2 2 2 3 2" xfId="13707" xr:uid="{00000000-0005-0000-0000-00008E350000}"/>
    <cellStyle name="Normal 53 2 2 2 2 3 2 3" xfId="28805" xr:uid="{00000000-0005-0000-0000-000088700000}"/>
    <cellStyle name="Normal 53 2 2 2 2 3 3" xfId="8687" xr:uid="{00000000-0005-0000-0000-0000F2210000}"/>
    <cellStyle name="Normal 53 2 2 2 2 3 3 3" xfId="23788" xr:uid="{00000000-0005-0000-0000-0000EF5C0000}"/>
    <cellStyle name="Normal 53 2 2 2 2 3 5" xfId="18775" xr:uid="{00000000-0005-0000-0000-00005A490000}"/>
    <cellStyle name="Normal 53 2 2 2 2 4" xfId="5326" xr:uid="{00000000-0005-0000-0000-0000D1140000}"/>
    <cellStyle name="Normal 53 2 2 2 2 4 2" xfId="15378" xr:uid="{00000000-0005-0000-0000-0000153C0000}"/>
    <cellStyle name="Normal 53 2 2 2 2 4 2 3" xfId="30476" xr:uid="{00000000-0005-0000-0000-00000F770000}"/>
    <cellStyle name="Normal 53 2 2 2 2 4 3" xfId="10358" xr:uid="{00000000-0005-0000-0000-000079280000}"/>
    <cellStyle name="Normal 53 2 2 2 2 4 3 3" xfId="25459" xr:uid="{00000000-0005-0000-0000-000076630000}"/>
    <cellStyle name="Normal 53 2 2 2 2 4 5" xfId="20446" xr:uid="{00000000-0005-0000-0000-0000E14F0000}"/>
    <cellStyle name="Normal 53 2 2 2 2 5" xfId="12036" xr:uid="{00000000-0005-0000-0000-0000072F0000}"/>
    <cellStyle name="Normal 53 2 2 2 2 5 3" xfId="27134" xr:uid="{00000000-0005-0000-0000-0000016A0000}"/>
    <cellStyle name="Normal 53 2 2 2 2 6" xfId="7015" xr:uid="{00000000-0005-0000-0000-00006A1B0000}"/>
    <cellStyle name="Normal 53 2 2 2 2 6 3" xfId="22117" xr:uid="{00000000-0005-0000-0000-000068560000}"/>
    <cellStyle name="Normal 53 2 2 2 2 8" xfId="17104" xr:uid="{00000000-0005-0000-0000-0000D3420000}"/>
    <cellStyle name="Normal 53 2 2 2 3" xfId="2362" xr:uid="{00000000-0005-0000-0000-00003D090000}"/>
    <cellStyle name="Normal 53 2 2 2 3 2" xfId="4052" xr:uid="{00000000-0005-0000-0000-0000D70F0000}"/>
    <cellStyle name="Normal 53 2 2 2 3 2 2" xfId="14125" xr:uid="{00000000-0005-0000-0000-000030370000}"/>
    <cellStyle name="Normal 53 2 2 2 3 2 2 3" xfId="29223" xr:uid="{00000000-0005-0000-0000-00002A720000}"/>
    <cellStyle name="Normal 53 2 2 2 3 2 3" xfId="9105" xr:uid="{00000000-0005-0000-0000-000094230000}"/>
    <cellStyle name="Normal 53 2 2 2 3 2 3 3" xfId="24206" xr:uid="{00000000-0005-0000-0000-0000915E0000}"/>
    <cellStyle name="Normal 53 2 2 2 3 2 5" xfId="19193" xr:uid="{00000000-0005-0000-0000-0000FC4A0000}"/>
    <cellStyle name="Normal 53 2 2 2 3 3" xfId="5744" xr:uid="{00000000-0005-0000-0000-000073160000}"/>
    <cellStyle name="Normal 53 2 2 2 3 3 2" xfId="15796" xr:uid="{00000000-0005-0000-0000-0000B73D0000}"/>
    <cellStyle name="Normal 53 2 2 2 3 3 2 3" xfId="30894" xr:uid="{00000000-0005-0000-0000-0000B1780000}"/>
    <cellStyle name="Normal 53 2 2 2 3 3 3" xfId="10776" xr:uid="{00000000-0005-0000-0000-00001B2A0000}"/>
    <cellStyle name="Normal 53 2 2 2 3 3 3 3" xfId="25877" xr:uid="{00000000-0005-0000-0000-000018650000}"/>
    <cellStyle name="Normal 53 2 2 2 3 3 5" xfId="20864" xr:uid="{00000000-0005-0000-0000-000083510000}"/>
    <cellStyle name="Normal 53 2 2 2 3 4" xfId="12454" xr:uid="{00000000-0005-0000-0000-0000A9300000}"/>
    <cellStyle name="Normal 53 2 2 2 3 4 3" xfId="27552" xr:uid="{00000000-0005-0000-0000-0000A36B0000}"/>
    <cellStyle name="Normal 53 2 2 2 3 5" xfId="7433" xr:uid="{00000000-0005-0000-0000-00000C1D0000}"/>
    <cellStyle name="Normal 53 2 2 2 3 5 3" xfId="22535" xr:uid="{00000000-0005-0000-0000-00000A580000}"/>
    <cellStyle name="Normal 53 2 2 2 3 7" xfId="17522" xr:uid="{00000000-0005-0000-0000-000075440000}"/>
    <cellStyle name="Normal 53 2 2 2 4" xfId="3215" xr:uid="{00000000-0005-0000-0000-0000920C0000}"/>
    <cellStyle name="Normal 53 2 2 2 4 2" xfId="13289" xr:uid="{00000000-0005-0000-0000-0000EC330000}"/>
    <cellStyle name="Normal 53 2 2 2 4 2 3" xfId="28387" xr:uid="{00000000-0005-0000-0000-0000E66E0000}"/>
    <cellStyle name="Normal 53 2 2 2 4 3" xfId="8269" xr:uid="{00000000-0005-0000-0000-000050200000}"/>
    <cellStyle name="Normal 53 2 2 2 4 3 3" xfId="23370" xr:uid="{00000000-0005-0000-0000-00004D5B0000}"/>
    <cellStyle name="Normal 53 2 2 2 4 5" xfId="18357" xr:uid="{00000000-0005-0000-0000-0000B8470000}"/>
    <cellStyle name="Normal 53 2 2 2 5" xfId="4908" xr:uid="{00000000-0005-0000-0000-00002F130000}"/>
    <cellStyle name="Normal 53 2 2 2 5 2" xfId="14960" xr:uid="{00000000-0005-0000-0000-0000733A0000}"/>
    <cellStyle name="Normal 53 2 2 2 5 2 3" xfId="30058" xr:uid="{00000000-0005-0000-0000-00006D750000}"/>
    <cellStyle name="Normal 53 2 2 2 5 3" xfId="9940" xr:uid="{00000000-0005-0000-0000-0000D7260000}"/>
    <cellStyle name="Normal 53 2 2 2 5 3 3" xfId="25041" xr:uid="{00000000-0005-0000-0000-0000D4610000}"/>
    <cellStyle name="Normal 53 2 2 2 5 5" xfId="20028" xr:uid="{00000000-0005-0000-0000-00003F4E0000}"/>
    <cellStyle name="Normal 53 2 2 2 6" xfId="11618" xr:uid="{00000000-0005-0000-0000-0000652D0000}"/>
    <cellStyle name="Normal 53 2 2 2 6 3" xfId="26716" xr:uid="{00000000-0005-0000-0000-00005F680000}"/>
    <cellStyle name="Normal 53 2 2 2 7" xfId="6597" xr:uid="{00000000-0005-0000-0000-0000C8190000}"/>
    <cellStyle name="Normal 53 2 2 2 7 3" xfId="21699" xr:uid="{00000000-0005-0000-0000-0000C6540000}"/>
    <cellStyle name="Normal 53 2 2 2 9" xfId="16686" xr:uid="{00000000-0005-0000-0000-000031410000}"/>
    <cellStyle name="Normal 53 2 2 3" xfId="1733" xr:uid="{00000000-0005-0000-0000-0000C8060000}"/>
    <cellStyle name="Normal 53 2 2 3 2" xfId="2572" xr:uid="{00000000-0005-0000-0000-00000F0A0000}"/>
    <cellStyle name="Normal 53 2 2 3 2 2" xfId="4262" xr:uid="{00000000-0005-0000-0000-0000A9100000}"/>
    <cellStyle name="Normal 53 2 2 3 2 2 2" xfId="14335" xr:uid="{00000000-0005-0000-0000-000002380000}"/>
    <cellStyle name="Normal 53 2 2 3 2 2 2 3" xfId="29433" xr:uid="{00000000-0005-0000-0000-0000FC720000}"/>
    <cellStyle name="Normal 53 2 2 3 2 2 3" xfId="9315" xr:uid="{00000000-0005-0000-0000-000066240000}"/>
    <cellStyle name="Normal 53 2 2 3 2 2 3 3" xfId="24416" xr:uid="{00000000-0005-0000-0000-0000635F0000}"/>
    <cellStyle name="Normal 53 2 2 3 2 2 5" xfId="19403" xr:uid="{00000000-0005-0000-0000-0000CE4B0000}"/>
    <cellStyle name="Normal 53 2 2 3 2 3" xfId="5954" xr:uid="{00000000-0005-0000-0000-000045170000}"/>
    <cellStyle name="Normal 53 2 2 3 2 3 2" xfId="16006" xr:uid="{00000000-0005-0000-0000-0000893E0000}"/>
    <cellStyle name="Normal 53 2 2 3 2 3 2 3" xfId="31104" xr:uid="{00000000-0005-0000-0000-000083790000}"/>
    <cellStyle name="Normal 53 2 2 3 2 3 3" xfId="10986" xr:uid="{00000000-0005-0000-0000-0000ED2A0000}"/>
    <cellStyle name="Normal 53 2 2 3 2 3 3 3" xfId="26087" xr:uid="{00000000-0005-0000-0000-0000EA650000}"/>
    <cellStyle name="Normal 53 2 2 3 2 3 5" xfId="21074" xr:uid="{00000000-0005-0000-0000-000055520000}"/>
    <cellStyle name="Normal 53 2 2 3 2 4" xfId="12664" xr:uid="{00000000-0005-0000-0000-00007B310000}"/>
    <cellStyle name="Normal 53 2 2 3 2 4 3" xfId="27762" xr:uid="{00000000-0005-0000-0000-0000756C0000}"/>
    <cellStyle name="Normal 53 2 2 3 2 5" xfId="7643" xr:uid="{00000000-0005-0000-0000-0000DE1D0000}"/>
    <cellStyle name="Normal 53 2 2 3 2 5 3" xfId="22745" xr:uid="{00000000-0005-0000-0000-0000DC580000}"/>
    <cellStyle name="Normal 53 2 2 3 2 7" xfId="17732" xr:uid="{00000000-0005-0000-0000-000047450000}"/>
    <cellStyle name="Normal 53 2 2 3 3" xfId="3425" xr:uid="{00000000-0005-0000-0000-0000640D0000}"/>
    <cellStyle name="Normal 53 2 2 3 3 2" xfId="13499" xr:uid="{00000000-0005-0000-0000-0000BE340000}"/>
    <cellStyle name="Normal 53 2 2 3 3 2 3" xfId="28597" xr:uid="{00000000-0005-0000-0000-0000B86F0000}"/>
    <cellStyle name="Normal 53 2 2 3 3 3" xfId="8479" xr:uid="{00000000-0005-0000-0000-000022210000}"/>
    <cellStyle name="Normal 53 2 2 3 3 3 3" xfId="23580" xr:uid="{00000000-0005-0000-0000-00001F5C0000}"/>
    <cellStyle name="Normal 53 2 2 3 3 5" xfId="18567" xr:uid="{00000000-0005-0000-0000-00008A480000}"/>
    <cellStyle name="Normal 53 2 2 3 4" xfId="5118" xr:uid="{00000000-0005-0000-0000-000001140000}"/>
    <cellStyle name="Normal 53 2 2 3 4 2" xfId="15170" xr:uid="{00000000-0005-0000-0000-0000453B0000}"/>
    <cellStyle name="Normal 53 2 2 3 4 2 3" xfId="30268" xr:uid="{00000000-0005-0000-0000-00003F760000}"/>
    <cellStyle name="Normal 53 2 2 3 4 3" xfId="10150" xr:uid="{00000000-0005-0000-0000-0000A9270000}"/>
    <cellStyle name="Normal 53 2 2 3 4 3 3" xfId="25251" xr:uid="{00000000-0005-0000-0000-0000A6620000}"/>
    <cellStyle name="Normal 53 2 2 3 4 5" xfId="20238" xr:uid="{00000000-0005-0000-0000-0000114F0000}"/>
    <cellStyle name="Normal 53 2 2 3 5" xfId="11828" xr:uid="{00000000-0005-0000-0000-0000372E0000}"/>
    <cellStyle name="Normal 53 2 2 3 5 3" xfId="26926" xr:uid="{00000000-0005-0000-0000-000031690000}"/>
    <cellStyle name="Normal 53 2 2 3 6" xfId="6807" xr:uid="{00000000-0005-0000-0000-00009A1A0000}"/>
    <cellStyle name="Normal 53 2 2 3 6 3" xfId="21909" xr:uid="{00000000-0005-0000-0000-000098550000}"/>
    <cellStyle name="Normal 53 2 2 3 8" xfId="16896" xr:uid="{00000000-0005-0000-0000-000003420000}"/>
    <cellStyle name="Normal 53 2 2 4" xfId="2154" xr:uid="{00000000-0005-0000-0000-00006D080000}"/>
    <cellStyle name="Normal 53 2 2 4 2" xfId="3844" xr:uid="{00000000-0005-0000-0000-0000070F0000}"/>
    <cellStyle name="Normal 53 2 2 4 2 2" xfId="13917" xr:uid="{00000000-0005-0000-0000-000060360000}"/>
    <cellStyle name="Normal 53 2 2 4 2 2 3" xfId="29015" xr:uid="{00000000-0005-0000-0000-00005A710000}"/>
    <cellStyle name="Normal 53 2 2 4 2 3" xfId="8897" xr:uid="{00000000-0005-0000-0000-0000C4220000}"/>
    <cellStyle name="Normal 53 2 2 4 2 3 3" xfId="23998" xr:uid="{00000000-0005-0000-0000-0000C15D0000}"/>
    <cellStyle name="Normal 53 2 2 4 2 5" xfId="18985" xr:uid="{00000000-0005-0000-0000-00002C4A0000}"/>
    <cellStyle name="Normal 53 2 2 4 3" xfId="5536" xr:uid="{00000000-0005-0000-0000-0000A3150000}"/>
    <cellStyle name="Normal 53 2 2 4 3 2" xfId="15588" xr:uid="{00000000-0005-0000-0000-0000E73C0000}"/>
    <cellStyle name="Normal 53 2 2 4 3 2 3" xfId="30686" xr:uid="{00000000-0005-0000-0000-0000E1770000}"/>
    <cellStyle name="Normal 53 2 2 4 3 3" xfId="10568" xr:uid="{00000000-0005-0000-0000-00004B290000}"/>
    <cellStyle name="Normal 53 2 2 4 3 3 3" xfId="25669" xr:uid="{00000000-0005-0000-0000-000048640000}"/>
    <cellStyle name="Normal 53 2 2 4 3 5" xfId="20656" xr:uid="{00000000-0005-0000-0000-0000B3500000}"/>
    <cellStyle name="Normal 53 2 2 4 4" xfId="12246" xr:uid="{00000000-0005-0000-0000-0000D92F0000}"/>
    <cellStyle name="Normal 53 2 2 4 4 3" xfId="27344" xr:uid="{00000000-0005-0000-0000-0000D36A0000}"/>
    <cellStyle name="Normal 53 2 2 4 5" xfId="7225" xr:uid="{00000000-0005-0000-0000-00003C1C0000}"/>
    <cellStyle name="Normal 53 2 2 4 5 3" xfId="22327" xr:uid="{00000000-0005-0000-0000-00003A570000}"/>
    <cellStyle name="Normal 53 2 2 4 7" xfId="17314" xr:uid="{00000000-0005-0000-0000-0000A5430000}"/>
    <cellStyle name="Normal 53 2 2 5" xfId="3007" xr:uid="{00000000-0005-0000-0000-0000C20B0000}"/>
    <cellStyle name="Normal 53 2 2 5 2" xfId="13081" xr:uid="{00000000-0005-0000-0000-00001C330000}"/>
    <cellStyle name="Normal 53 2 2 5 2 3" xfId="28179" xr:uid="{00000000-0005-0000-0000-0000166E0000}"/>
    <cellStyle name="Normal 53 2 2 5 3" xfId="8061" xr:uid="{00000000-0005-0000-0000-0000801F0000}"/>
    <cellStyle name="Normal 53 2 2 5 3 3" xfId="23162" xr:uid="{00000000-0005-0000-0000-00007D5A0000}"/>
    <cellStyle name="Normal 53 2 2 5 5" xfId="18149" xr:uid="{00000000-0005-0000-0000-0000E8460000}"/>
    <cellStyle name="Normal 53 2 2 6" xfId="4700" xr:uid="{00000000-0005-0000-0000-00005F120000}"/>
    <cellStyle name="Normal 53 2 2 6 2" xfId="14752" xr:uid="{00000000-0005-0000-0000-0000A3390000}"/>
    <cellStyle name="Normal 53 2 2 6 2 3" xfId="29850" xr:uid="{00000000-0005-0000-0000-00009D740000}"/>
    <cellStyle name="Normal 53 2 2 6 3" xfId="9732" xr:uid="{00000000-0005-0000-0000-000007260000}"/>
    <cellStyle name="Normal 53 2 2 6 3 3" xfId="24833" xr:uid="{00000000-0005-0000-0000-000004610000}"/>
    <cellStyle name="Normal 53 2 2 6 5" xfId="19820" xr:uid="{00000000-0005-0000-0000-00006F4D0000}"/>
    <cellStyle name="Normal 53 2 2 7" xfId="11410" xr:uid="{00000000-0005-0000-0000-0000952C0000}"/>
    <cellStyle name="Normal 53 2 2 7 3" xfId="26508" xr:uid="{00000000-0005-0000-0000-00008F670000}"/>
    <cellStyle name="Normal 53 2 2 8" xfId="6389" xr:uid="{00000000-0005-0000-0000-0000F8180000}"/>
    <cellStyle name="Normal 53 2 2 8 3" xfId="21491" xr:uid="{00000000-0005-0000-0000-0000F6530000}"/>
    <cellStyle name="Normal 53 2 3" xfId="1416" xr:uid="{00000000-0005-0000-0000-00008B050000}"/>
    <cellStyle name="Normal 53 2 3 2" xfId="1837" xr:uid="{00000000-0005-0000-0000-000030070000}"/>
    <cellStyle name="Normal 53 2 3 2 2" xfId="2676" xr:uid="{00000000-0005-0000-0000-0000770A0000}"/>
    <cellStyle name="Normal 53 2 3 2 2 2" xfId="4366" xr:uid="{00000000-0005-0000-0000-000011110000}"/>
    <cellStyle name="Normal 53 2 3 2 2 2 2" xfId="14439" xr:uid="{00000000-0005-0000-0000-00006A380000}"/>
    <cellStyle name="Normal 53 2 3 2 2 2 2 3" xfId="29537" xr:uid="{00000000-0005-0000-0000-000064730000}"/>
    <cellStyle name="Normal 53 2 3 2 2 2 3" xfId="9419" xr:uid="{00000000-0005-0000-0000-0000CE240000}"/>
    <cellStyle name="Normal 53 2 3 2 2 2 3 3" xfId="24520" xr:uid="{00000000-0005-0000-0000-0000CB5F0000}"/>
    <cellStyle name="Normal 53 2 3 2 2 2 5" xfId="19507" xr:uid="{00000000-0005-0000-0000-0000364C0000}"/>
    <cellStyle name="Normal 53 2 3 2 2 3" xfId="6058" xr:uid="{00000000-0005-0000-0000-0000AD170000}"/>
    <cellStyle name="Normal 53 2 3 2 2 3 2" xfId="16110" xr:uid="{00000000-0005-0000-0000-0000F13E0000}"/>
    <cellStyle name="Normal 53 2 3 2 2 3 2 3" xfId="31208" xr:uid="{00000000-0005-0000-0000-0000EB790000}"/>
    <cellStyle name="Normal 53 2 3 2 2 3 3" xfId="11090" xr:uid="{00000000-0005-0000-0000-0000552B0000}"/>
    <cellStyle name="Normal 53 2 3 2 2 3 3 3" xfId="26191" xr:uid="{00000000-0005-0000-0000-000052660000}"/>
    <cellStyle name="Normal 53 2 3 2 2 3 5" xfId="21178" xr:uid="{00000000-0005-0000-0000-0000BD520000}"/>
    <cellStyle name="Normal 53 2 3 2 2 4" xfId="12768" xr:uid="{00000000-0005-0000-0000-0000E3310000}"/>
    <cellStyle name="Normal 53 2 3 2 2 4 3" xfId="27866" xr:uid="{00000000-0005-0000-0000-0000DD6C0000}"/>
    <cellStyle name="Normal 53 2 3 2 2 5" xfId="7747" xr:uid="{00000000-0005-0000-0000-0000461E0000}"/>
    <cellStyle name="Normal 53 2 3 2 2 5 3" xfId="22849" xr:uid="{00000000-0005-0000-0000-000044590000}"/>
    <cellStyle name="Normal 53 2 3 2 2 7" xfId="17836" xr:uid="{00000000-0005-0000-0000-0000AF450000}"/>
    <cellStyle name="Normal 53 2 3 2 3" xfId="3529" xr:uid="{00000000-0005-0000-0000-0000CC0D0000}"/>
    <cellStyle name="Normal 53 2 3 2 3 2" xfId="13603" xr:uid="{00000000-0005-0000-0000-000026350000}"/>
    <cellStyle name="Normal 53 2 3 2 3 2 3" xfId="28701" xr:uid="{00000000-0005-0000-0000-000020700000}"/>
    <cellStyle name="Normal 53 2 3 2 3 3" xfId="8583" xr:uid="{00000000-0005-0000-0000-00008A210000}"/>
    <cellStyle name="Normal 53 2 3 2 3 3 3" xfId="23684" xr:uid="{00000000-0005-0000-0000-0000875C0000}"/>
    <cellStyle name="Normal 53 2 3 2 3 5" xfId="18671" xr:uid="{00000000-0005-0000-0000-0000F2480000}"/>
    <cellStyle name="Normal 53 2 3 2 4" xfId="5222" xr:uid="{00000000-0005-0000-0000-000069140000}"/>
    <cellStyle name="Normal 53 2 3 2 4 2" xfId="15274" xr:uid="{00000000-0005-0000-0000-0000AD3B0000}"/>
    <cellStyle name="Normal 53 2 3 2 4 2 3" xfId="30372" xr:uid="{00000000-0005-0000-0000-0000A7760000}"/>
    <cellStyle name="Normal 53 2 3 2 4 3" xfId="10254" xr:uid="{00000000-0005-0000-0000-000011280000}"/>
    <cellStyle name="Normal 53 2 3 2 4 3 3" xfId="25355" xr:uid="{00000000-0005-0000-0000-00000E630000}"/>
    <cellStyle name="Normal 53 2 3 2 4 5" xfId="20342" xr:uid="{00000000-0005-0000-0000-0000794F0000}"/>
    <cellStyle name="Normal 53 2 3 2 5" xfId="11932" xr:uid="{00000000-0005-0000-0000-00009F2E0000}"/>
    <cellStyle name="Normal 53 2 3 2 5 3" xfId="27030" xr:uid="{00000000-0005-0000-0000-000099690000}"/>
    <cellStyle name="Normal 53 2 3 2 6" xfId="6911" xr:uid="{00000000-0005-0000-0000-0000021B0000}"/>
    <cellStyle name="Normal 53 2 3 2 6 3" xfId="22013" xr:uid="{00000000-0005-0000-0000-000000560000}"/>
    <cellStyle name="Normal 53 2 3 2 8" xfId="17000" xr:uid="{00000000-0005-0000-0000-00006B420000}"/>
    <cellStyle name="Normal 53 2 3 3" xfId="2258" xr:uid="{00000000-0005-0000-0000-0000D5080000}"/>
    <cellStyle name="Normal 53 2 3 3 2" xfId="3948" xr:uid="{00000000-0005-0000-0000-00006F0F0000}"/>
    <cellStyle name="Normal 53 2 3 3 2 2" xfId="14021" xr:uid="{00000000-0005-0000-0000-0000C8360000}"/>
    <cellStyle name="Normal 53 2 3 3 2 2 3" xfId="29119" xr:uid="{00000000-0005-0000-0000-0000C2710000}"/>
    <cellStyle name="Normal 53 2 3 3 2 3" xfId="9001" xr:uid="{00000000-0005-0000-0000-00002C230000}"/>
    <cellStyle name="Normal 53 2 3 3 2 3 3" xfId="24102" xr:uid="{00000000-0005-0000-0000-0000295E0000}"/>
    <cellStyle name="Normal 53 2 3 3 2 5" xfId="19089" xr:uid="{00000000-0005-0000-0000-0000944A0000}"/>
    <cellStyle name="Normal 53 2 3 3 3" xfId="5640" xr:uid="{00000000-0005-0000-0000-00000B160000}"/>
    <cellStyle name="Normal 53 2 3 3 3 2" xfId="15692" xr:uid="{00000000-0005-0000-0000-00004F3D0000}"/>
    <cellStyle name="Normal 53 2 3 3 3 2 3" xfId="30790" xr:uid="{00000000-0005-0000-0000-000049780000}"/>
    <cellStyle name="Normal 53 2 3 3 3 3" xfId="10672" xr:uid="{00000000-0005-0000-0000-0000B3290000}"/>
    <cellStyle name="Normal 53 2 3 3 3 3 3" xfId="25773" xr:uid="{00000000-0005-0000-0000-0000B0640000}"/>
    <cellStyle name="Normal 53 2 3 3 3 5" xfId="20760" xr:uid="{00000000-0005-0000-0000-00001B510000}"/>
    <cellStyle name="Normal 53 2 3 3 4" xfId="12350" xr:uid="{00000000-0005-0000-0000-000041300000}"/>
    <cellStyle name="Normal 53 2 3 3 4 3" xfId="27448" xr:uid="{00000000-0005-0000-0000-00003B6B0000}"/>
    <cellStyle name="Normal 53 2 3 3 5" xfId="7329" xr:uid="{00000000-0005-0000-0000-0000A41C0000}"/>
    <cellStyle name="Normal 53 2 3 3 5 3" xfId="22431" xr:uid="{00000000-0005-0000-0000-0000A2570000}"/>
    <cellStyle name="Normal 53 2 3 3 7" xfId="17418" xr:uid="{00000000-0005-0000-0000-00000D440000}"/>
    <cellStyle name="Normal 53 2 3 4" xfId="3111" xr:uid="{00000000-0005-0000-0000-00002A0C0000}"/>
    <cellStyle name="Normal 53 2 3 4 2" xfId="13185" xr:uid="{00000000-0005-0000-0000-000084330000}"/>
    <cellStyle name="Normal 53 2 3 4 2 3" xfId="28283" xr:uid="{00000000-0005-0000-0000-00007E6E0000}"/>
    <cellStyle name="Normal 53 2 3 4 3" xfId="8165" xr:uid="{00000000-0005-0000-0000-0000E81F0000}"/>
    <cellStyle name="Normal 53 2 3 4 3 3" xfId="23266" xr:uid="{00000000-0005-0000-0000-0000E55A0000}"/>
    <cellStyle name="Normal 53 2 3 4 5" xfId="18253" xr:uid="{00000000-0005-0000-0000-000050470000}"/>
    <cellStyle name="Normal 53 2 3 5" xfId="4804" xr:uid="{00000000-0005-0000-0000-0000C7120000}"/>
    <cellStyle name="Normal 53 2 3 5 2" xfId="14856" xr:uid="{00000000-0005-0000-0000-00000B3A0000}"/>
    <cellStyle name="Normal 53 2 3 5 2 3" xfId="29954" xr:uid="{00000000-0005-0000-0000-000005750000}"/>
    <cellStyle name="Normal 53 2 3 5 3" xfId="9836" xr:uid="{00000000-0005-0000-0000-00006F260000}"/>
    <cellStyle name="Normal 53 2 3 5 3 3" xfId="24937" xr:uid="{00000000-0005-0000-0000-00006C610000}"/>
    <cellStyle name="Normal 53 2 3 5 5" xfId="19924" xr:uid="{00000000-0005-0000-0000-0000D74D0000}"/>
    <cellStyle name="Normal 53 2 3 6" xfId="11514" xr:uid="{00000000-0005-0000-0000-0000FD2C0000}"/>
    <cellStyle name="Normal 53 2 3 6 3" xfId="26612" xr:uid="{00000000-0005-0000-0000-0000F7670000}"/>
    <cellStyle name="Normal 53 2 3 7" xfId="6493" xr:uid="{00000000-0005-0000-0000-000060190000}"/>
    <cellStyle name="Normal 53 2 3 7 3" xfId="21595" xr:uid="{00000000-0005-0000-0000-00005E540000}"/>
    <cellStyle name="Normal 53 2 3 9" xfId="16582" xr:uid="{00000000-0005-0000-0000-0000C9400000}"/>
    <cellStyle name="Normal 53 2 4" xfId="1629" xr:uid="{00000000-0005-0000-0000-000060060000}"/>
    <cellStyle name="Normal 53 2 4 2" xfId="2468" xr:uid="{00000000-0005-0000-0000-0000A7090000}"/>
    <cellStyle name="Normal 53 2 4 2 2" xfId="4158" xr:uid="{00000000-0005-0000-0000-000041100000}"/>
    <cellStyle name="Normal 53 2 4 2 2 2" xfId="14231" xr:uid="{00000000-0005-0000-0000-00009A370000}"/>
    <cellStyle name="Normal 53 2 4 2 2 2 3" xfId="29329" xr:uid="{00000000-0005-0000-0000-000094720000}"/>
    <cellStyle name="Normal 53 2 4 2 2 3" xfId="9211" xr:uid="{00000000-0005-0000-0000-0000FE230000}"/>
    <cellStyle name="Normal 53 2 4 2 2 3 3" xfId="24312" xr:uid="{00000000-0005-0000-0000-0000FB5E0000}"/>
    <cellStyle name="Normal 53 2 4 2 2 5" xfId="19299" xr:uid="{00000000-0005-0000-0000-0000664B0000}"/>
    <cellStyle name="Normal 53 2 4 2 3" xfId="5850" xr:uid="{00000000-0005-0000-0000-0000DD160000}"/>
    <cellStyle name="Normal 53 2 4 2 3 2" xfId="15902" xr:uid="{00000000-0005-0000-0000-0000213E0000}"/>
    <cellStyle name="Normal 53 2 4 2 3 2 3" xfId="31000" xr:uid="{00000000-0005-0000-0000-00001B790000}"/>
    <cellStyle name="Normal 53 2 4 2 3 3" xfId="10882" xr:uid="{00000000-0005-0000-0000-0000852A0000}"/>
    <cellStyle name="Normal 53 2 4 2 3 3 3" xfId="25983" xr:uid="{00000000-0005-0000-0000-000082650000}"/>
    <cellStyle name="Normal 53 2 4 2 3 5" xfId="20970" xr:uid="{00000000-0005-0000-0000-0000ED510000}"/>
    <cellStyle name="Normal 53 2 4 2 4" xfId="12560" xr:uid="{00000000-0005-0000-0000-000013310000}"/>
    <cellStyle name="Normal 53 2 4 2 4 3" xfId="27658" xr:uid="{00000000-0005-0000-0000-00000D6C0000}"/>
    <cellStyle name="Normal 53 2 4 2 5" xfId="7539" xr:uid="{00000000-0005-0000-0000-0000761D0000}"/>
    <cellStyle name="Normal 53 2 4 2 5 3" xfId="22641" xr:uid="{00000000-0005-0000-0000-000074580000}"/>
    <cellStyle name="Normal 53 2 4 2 7" xfId="17628" xr:uid="{00000000-0005-0000-0000-0000DF440000}"/>
    <cellStyle name="Normal 53 2 4 3" xfId="3321" xr:uid="{00000000-0005-0000-0000-0000FC0C0000}"/>
    <cellStyle name="Normal 53 2 4 3 2" xfId="13395" xr:uid="{00000000-0005-0000-0000-000056340000}"/>
    <cellStyle name="Normal 53 2 4 3 2 3" xfId="28493" xr:uid="{00000000-0005-0000-0000-0000506F0000}"/>
    <cellStyle name="Normal 53 2 4 3 3" xfId="8375" xr:uid="{00000000-0005-0000-0000-0000BA200000}"/>
    <cellStyle name="Normal 53 2 4 3 3 3" xfId="23476" xr:uid="{00000000-0005-0000-0000-0000B75B0000}"/>
    <cellStyle name="Normal 53 2 4 3 5" xfId="18463" xr:uid="{00000000-0005-0000-0000-000022480000}"/>
    <cellStyle name="Normal 53 2 4 4" xfId="5014" xr:uid="{00000000-0005-0000-0000-000099130000}"/>
    <cellStyle name="Normal 53 2 4 4 2" xfId="15066" xr:uid="{00000000-0005-0000-0000-0000DD3A0000}"/>
    <cellStyle name="Normal 53 2 4 4 2 3" xfId="30164" xr:uid="{00000000-0005-0000-0000-0000D7750000}"/>
    <cellStyle name="Normal 53 2 4 4 3" xfId="10046" xr:uid="{00000000-0005-0000-0000-000041270000}"/>
    <cellStyle name="Normal 53 2 4 4 3 3" xfId="25147" xr:uid="{00000000-0005-0000-0000-00003E620000}"/>
    <cellStyle name="Normal 53 2 4 4 5" xfId="20134" xr:uid="{00000000-0005-0000-0000-0000A94E0000}"/>
    <cellStyle name="Normal 53 2 4 5" xfId="11724" xr:uid="{00000000-0005-0000-0000-0000CF2D0000}"/>
    <cellStyle name="Normal 53 2 4 5 3" xfId="26822" xr:uid="{00000000-0005-0000-0000-0000C9680000}"/>
    <cellStyle name="Normal 53 2 4 6" xfId="6703" xr:uid="{00000000-0005-0000-0000-0000321A0000}"/>
    <cellStyle name="Normal 53 2 4 6 3" xfId="21805" xr:uid="{00000000-0005-0000-0000-000030550000}"/>
    <cellStyle name="Normal 53 2 4 8" xfId="16792" xr:uid="{00000000-0005-0000-0000-00009B410000}"/>
    <cellStyle name="Normal 53 2 5" xfId="2050" xr:uid="{00000000-0005-0000-0000-000005080000}"/>
    <cellStyle name="Normal 53 2 5 2" xfId="3740" xr:uid="{00000000-0005-0000-0000-00009F0E0000}"/>
    <cellStyle name="Normal 53 2 5 2 2" xfId="13813" xr:uid="{00000000-0005-0000-0000-0000F8350000}"/>
    <cellStyle name="Normal 53 2 5 2 2 3" xfId="28911" xr:uid="{00000000-0005-0000-0000-0000F2700000}"/>
    <cellStyle name="Normal 53 2 5 2 3" xfId="8793" xr:uid="{00000000-0005-0000-0000-00005C220000}"/>
    <cellStyle name="Normal 53 2 5 2 3 3" xfId="23894" xr:uid="{00000000-0005-0000-0000-0000595D0000}"/>
    <cellStyle name="Normal 53 2 5 2 5" xfId="18881" xr:uid="{00000000-0005-0000-0000-0000C4490000}"/>
    <cellStyle name="Normal 53 2 5 3" xfId="5432" xr:uid="{00000000-0005-0000-0000-00003B150000}"/>
    <cellStyle name="Normal 53 2 5 3 2" xfId="15484" xr:uid="{00000000-0005-0000-0000-00007F3C0000}"/>
    <cellStyle name="Normal 53 2 5 3 2 3" xfId="30582" xr:uid="{00000000-0005-0000-0000-000079770000}"/>
    <cellStyle name="Normal 53 2 5 3 3" xfId="10464" xr:uid="{00000000-0005-0000-0000-0000E3280000}"/>
    <cellStyle name="Normal 53 2 5 3 3 3" xfId="25565" xr:uid="{00000000-0005-0000-0000-0000E0630000}"/>
    <cellStyle name="Normal 53 2 5 3 5" xfId="20552" xr:uid="{00000000-0005-0000-0000-00004B500000}"/>
    <cellStyle name="Normal 53 2 5 4" xfId="12142" xr:uid="{00000000-0005-0000-0000-0000712F0000}"/>
    <cellStyle name="Normal 53 2 5 4 3" xfId="27240" xr:uid="{00000000-0005-0000-0000-00006B6A0000}"/>
    <cellStyle name="Normal 53 2 5 5" xfId="7121" xr:uid="{00000000-0005-0000-0000-0000D41B0000}"/>
    <cellStyle name="Normal 53 2 5 5 3" xfId="22223" xr:uid="{00000000-0005-0000-0000-0000D2560000}"/>
    <cellStyle name="Normal 53 2 5 7" xfId="17210" xr:uid="{00000000-0005-0000-0000-00003D430000}"/>
    <cellStyle name="Normal 53 2 6" xfId="2903" xr:uid="{00000000-0005-0000-0000-00005A0B0000}"/>
    <cellStyle name="Normal 53 2 6 2" xfId="12977" xr:uid="{00000000-0005-0000-0000-0000B4320000}"/>
    <cellStyle name="Normal 53 2 6 2 3" xfId="28075" xr:uid="{00000000-0005-0000-0000-0000AE6D0000}"/>
    <cellStyle name="Normal 53 2 6 3" xfId="7957" xr:uid="{00000000-0005-0000-0000-0000181F0000}"/>
    <cellStyle name="Normal 53 2 6 3 3" xfId="23058" xr:uid="{00000000-0005-0000-0000-0000155A0000}"/>
    <cellStyle name="Normal 53 2 6 5" xfId="18045" xr:uid="{00000000-0005-0000-0000-000080460000}"/>
    <cellStyle name="Normal 53 2 7" xfId="4596" xr:uid="{00000000-0005-0000-0000-0000F7110000}"/>
    <cellStyle name="Normal 53 2 7 2" xfId="14648" xr:uid="{00000000-0005-0000-0000-00003B390000}"/>
    <cellStyle name="Normal 53 2 7 2 3" xfId="29746" xr:uid="{00000000-0005-0000-0000-000035740000}"/>
    <cellStyle name="Normal 53 2 7 3" xfId="9628" xr:uid="{00000000-0005-0000-0000-00009F250000}"/>
    <cellStyle name="Normal 53 2 7 3 3" xfId="24729" xr:uid="{00000000-0005-0000-0000-00009C600000}"/>
    <cellStyle name="Normal 53 2 7 5" xfId="19716" xr:uid="{00000000-0005-0000-0000-0000074D0000}"/>
    <cellStyle name="Normal 53 2 8" xfId="11306" xr:uid="{00000000-0005-0000-0000-00002D2C0000}"/>
    <cellStyle name="Normal 53 2 8 3" xfId="26404" xr:uid="{00000000-0005-0000-0000-000027670000}"/>
    <cellStyle name="Normal 53 2 9" xfId="6285" xr:uid="{00000000-0005-0000-0000-000090180000}"/>
    <cellStyle name="Normal 53 2 9 3" xfId="21387" xr:uid="{00000000-0005-0000-0000-00008E530000}"/>
    <cellStyle name="Normal 53 3" xfId="1249" xr:uid="{00000000-0005-0000-0000-0000E4040000}"/>
    <cellStyle name="Normal 53 3 10" xfId="16426" xr:uid="{00000000-0005-0000-0000-00002D400000}"/>
    <cellStyle name="Normal 53 3 2" xfId="1468" xr:uid="{00000000-0005-0000-0000-0000BF050000}"/>
    <cellStyle name="Normal 53 3 2 2" xfId="1889" xr:uid="{00000000-0005-0000-0000-000064070000}"/>
    <cellStyle name="Normal 53 3 2 2 2" xfId="2728" xr:uid="{00000000-0005-0000-0000-0000AB0A0000}"/>
    <cellStyle name="Normal 53 3 2 2 2 2" xfId="4418" xr:uid="{00000000-0005-0000-0000-000045110000}"/>
    <cellStyle name="Normal 53 3 2 2 2 2 2" xfId="14491" xr:uid="{00000000-0005-0000-0000-00009E380000}"/>
    <cellStyle name="Normal 53 3 2 2 2 2 2 3" xfId="29589" xr:uid="{00000000-0005-0000-0000-000098730000}"/>
    <cellStyle name="Normal 53 3 2 2 2 2 3" xfId="9471" xr:uid="{00000000-0005-0000-0000-000002250000}"/>
    <cellStyle name="Normal 53 3 2 2 2 2 3 3" xfId="24572" xr:uid="{00000000-0005-0000-0000-0000FF5F0000}"/>
    <cellStyle name="Normal 53 3 2 2 2 2 5" xfId="19559" xr:uid="{00000000-0005-0000-0000-00006A4C0000}"/>
    <cellStyle name="Normal 53 3 2 2 2 3" xfId="6110" xr:uid="{00000000-0005-0000-0000-0000E1170000}"/>
    <cellStyle name="Normal 53 3 2 2 2 3 2" xfId="16162" xr:uid="{00000000-0005-0000-0000-0000253F0000}"/>
    <cellStyle name="Normal 53 3 2 2 2 3 2 3" xfId="31260" xr:uid="{00000000-0005-0000-0000-00001F7A0000}"/>
    <cellStyle name="Normal 53 3 2 2 2 3 3" xfId="11142" xr:uid="{00000000-0005-0000-0000-0000892B0000}"/>
    <cellStyle name="Normal 53 3 2 2 2 3 3 3" xfId="26243" xr:uid="{00000000-0005-0000-0000-000086660000}"/>
    <cellStyle name="Normal 53 3 2 2 2 3 5" xfId="21230" xr:uid="{00000000-0005-0000-0000-0000F1520000}"/>
    <cellStyle name="Normal 53 3 2 2 2 4" xfId="12820" xr:uid="{00000000-0005-0000-0000-000017320000}"/>
    <cellStyle name="Normal 53 3 2 2 2 4 3" xfId="27918" xr:uid="{00000000-0005-0000-0000-0000116D0000}"/>
    <cellStyle name="Normal 53 3 2 2 2 5" xfId="7799" xr:uid="{00000000-0005-0000-0000-00007A1E0000}"/>
    <cellStyle name="Normal 53 3 2 2 2 5 3" xfId="22901" xr:uid="{00000000-0005-0000-0000-000078590000}"/>
    <cellStyle name="Normal 53 3 2 2 2 7" xfId="17888" xr:uid="{00000000-0005-0000-0000-0000E3450000}"/>
    <cellStyle name="Normal 53 3 2 2 3" xfId="3581" xr:uid="{00000000-0005-0000-0000-0000000E0000}"/>
    <cellStyle name="Normal 53 3 2 2 3 2" xfId="13655" xr:uid="{00000000-0005-0000-0000-00005A350000}"/>
    <cellStyle name="Normal 53 3 2 2 3 2 3" xfId="28753" xr:uid="{00000000-0005-0000-0000-000054700000}"/>
    <cellStyle name="Normal 53 3 2 2 3 3" xfId="8635" xr:uid="{00000000-0005-0000-0000-0000BE210000}"/>
    <cellStyle name="Normal 53 3 2 2 3 3 3" xfId="23736" xr:uid="{00000000-0005-0000-0000-0000BB5C0000}"/>
    <cellStyle name="Normal 53 3 2 2 3 5" xfId="18723" xr:uid="{00000000-0005-0000-0000-000026490000}"/>
    <cellStyle name="Normal 53 3 2 2 4" xfId="5274" xr:uid="{00000000-0005-0000-0000-00009D140000}"/>
    <cellStyle name="Normal 53 3 2 2 4 2" xfId="15326" xr:uid="{00000000-0005-0000-0000-0000E13B0000}"/>
    <cellStyle name="Normal 53 3 2 2 4 2 3" xfId="30424" xr:uid="{00000000-0005-0000-0000-0000DB760000}"/>
    <cellStyle name="Normal 53 3 2 2 4 3" xfId="10306" xr:uid="{00000000-0005-0000-0000-000045280000}"/>
    <cellStyle name="Normal 53 3 2 2 4 3 3" xfId="25407" xr:uid="{00000000-0005-0000-0000-000042630000}"/>
    <cellStyle name="Normal 53 3 2 2 4 5" xfId="20394" xr:uid="{00000000-0005-0000-0000-0000AD4F0000}"/>
    <cellStyle name="Normal 53 3 2 2 5" xfId="11984" xr:uid="{00000000-0005-0000-0000-0000D32E0000}"/>
    <cellStyle name="Normal 53 3 2 2 5 3" xfId="27082" xr:uid="{00000000-0005-0000-0000-0000CD690000}"/>
    <cellStyle name="Normal 53 3 2 2 6" xfId="6963" xr:uid="{00000000-0005-0000-0000-0000361B0000}"/>
    <cellStyle name="Normal 53 3 2 2 6 3" xfId="22065" xr:uid="{00000000-0005-0000-0000-000034560000}"/>
    <cellStyle name="Normal 53 3 2 2 8" xfId="17052" xr:uid="{00000000-0005-0000-0000-00009F420000}"/>
    <cellStyle name="Normal 53 3 2 3" xfId="2310" xr:uid="{00000000-0005-0000-0000-000009090000}"/>
    <cellStyle name="Normal 53 3 2 3 2" xfId="4000" xr:uid="{00000000-0005-0000-0000-0000A30F0000}"/>
    <cellStyle name="Normal 53 3 2 3 2 2" xfId="14073" xr:uid="{00000000-0005-0000-0000-0000FC360000}"/>
    <cellStyle name="Normal 53 3 2 3 2 2 3" xfId="29171" xr:uid="{00000000-0005-0000-0000-0000F6710000}"/>
    <cellStyle name="Normal 53 3 2 3 2 3" xfId="9053" xr:uid="{00000000-0005-0000-0000-000060230000}"/>
    <cellStyle name="Normal 53 3 2 3 2 3 3" xfId="24154" xr:uid="{00000000-0005-0000-0000-00005D5E0000}"/>
    <cellStyle name="Normal 53 3 2 3 2 5" xfId="19141" xr:uid="{00000000-0005-0000-0000-0000C84A0000}"/>
    <cellStyle name="Normal 53 3 2 3 3" xfId="5692" xr:uid="{00000000-0005-0000-0000-00003F160000}"/>
    <cellStyle name="Normal 53 3 2 3 3 2" xfId="15744" xr:uid="{00000000-0005-0000-0000-0000833D0000}"/>
    <cellStyle name="Normal 53 3 2 3 3 2 3" xfId="30842" xr:uid="{00000000-0005-0000-0000-00007D780000}"/>
    <cellStyle name="Normal 53 3 2 3 3 3" xfId="10724" xr:uid="{00000000-0005-0000-0000-0000E7290000}"/>
    <cellStyle name="Normal 53 3 2 3 3 3 3" xfId="25825" xr:uid="{00000000-0005-0000-0000-0000E4640000}"/>
    <cellStyle name="Normal 53 3 2 3 3 5" xfId="20812" xr:uid="{00000000-0005-0000-0000-00004F510000}"/>
    <cellStyle name="Normal 53 3 2 3 4" xfId="12402" xr:uid="{00000000-0005-0000-0000-000075300000}"/>
    <cellStyle name="Normal 53 3 2 3 4 3" xfId="27500" xr:uid="{00000000-0005-0000-0000-00006F6B0000}"/>
    <cellStyle name="Normal 53 3 2 3 5" xfId="7381" xr:uid="{00000000-0005-0000-0000-0000D81C0000}"/>
    <cellStyle name="Normal 53 3 2 3 5 3" xfId="22483" xr:uid="{00000000-0005-0000-0000-0000D6570000}"/>
    <cellStyle name="Normal 53 3 2 3 7" xfId="17470" xr:uid="{00000000-0005-0000-0000-000041440000}"/>
    <cellStyle name="Normal 53 3 2 4" xfId="3163" xr:uid="{00000000-0005-0000-0000-00005E0C0000}"/>
    <cellStyle name="Normal 53 3 2 4 2" xfId="13237" xr:uid="{00000000-0005-0000-0000-0000B8330000}"/>
    <cellStyle name="Normal 53 3 2 4 2 3" xfId="28335" xr:uid="{00000000-0005-0000-0000-0000B26E0000}"/>
    <cellStyle name="Normal 53 3 2 4 3" xfId="8217" xr:uid="{00000000-0005-0000-0000-00001C200000}"/>
    <cellStyle name="Normal 53 3 2 4 3 3" xfId="23318" xr:uid="{00000000-0005-0000-0000-0000195B0000}"/>
    <cellStyle name="Normal 53 3 2 4 5" xfId="18305" xr:uid="{00000000-0005-0000-0000-000084470000}"/>
    <cellStyle name="Normal 53 3 2 5" xfId="4856" xr:uid="{00000000-0005-0000-0000-0000FB120000}"/>
    <cellStyle name="Normal 53 3 2 5 2" xfId="14908" xr:uid="{00000000-0005-0000-0000-00003F3A0000}"/>
    <cellStyle name="Normal 53 3 2 5 2 3" xfId="30006" xr:uid="{00000000-0005-0000-0000-000039750000}"/>
    <cellStyle name="Normal 53 3 2 5 3" xfId="9888" xr:uid="{00000000-0005-0000-0000-0000A3260000}"/>
    <cellStyle name="Normal 53 3 2 5 3 3" xfId="24989" xr:uid="{00000000-0005-0000-0000-0000A0610000}"/>
    <cellStyle name="Normal 53 3 2 5 5" xfId="19976" xr:uid="{00000000-0005-0000-0000-00000B4E0000}"/>
    <cellStyle name="Normal 53 3 2 6" xfId="11566" xr:uid="{00000000-0005-0000-0000-0000312D0000}"/>
    <cellStyle name="Normal 53 3 2 6 3" xfId="26664" xr:uid="{00000000-0005-0000-0000-00002B680000}"/>
    <cellStyle name="Normal 53 3 2 7" xfId="6545" xr:uid="{00000000-0005-0000-0000-000094190000}"/>
    <cellStyle name="Normal 53 3 2 7 3" xfId="21647" xr:uid="{00000000-0005-0000-0000-000092540000}"/>
    <cellStyle name="Normal 53 3 2 9" xfId="16634" xr:uid="{00000000-0005-0000-0000-0000FD400000}"/>
    <cellStyle name="Normal 53 3 3" xfId="1681" xr:uid="{00000000-0005-0000-0000-000094060000}"/>
    <cellStyle name="Normal 53 3 3 2" xfId="2520" xr:uid="{00000000-0005-0000-0000-0000DB090000}"/>
    <cellStyle name="Normal 53 3 3 2 2" xfId="4210" xr:uid="{00000000-0005-0000-0000-000075100000}"/>
    <cellStyle name="Normal 53 3 3 2 2 2" xfId="14283" xr:uid="{00000000-0005-0000-0000-0000CE370000}"/>
    <cellStyle name="Normal 53 3 3 2 2 2 3" xfId="29381" xr:uid="{00000000-0005-0000-0000-0000C8720000}"/>
    <cellStyle name="Normal 53 3 3 2 2 3" xfId="9263" xr:uid="{00000000-0005-0000-0000-000032240000}"/>
    <cellStyle name="Normal 53 3 3 2 2 3 3" xfId="24364" xr:uid="{00000000-0005-0000-0000-00002F5F0000}"/>
    <cellStyle name="Normal 53 3 3 2 2 5" xfId="19351" xr:uid="{00000000-0005-0000-0000-00009A4B0000}"/>
    <cellStyle name="Normal 53 3 3 2 3" xfId="5902" xr:uid="{00000000-0005-0000-0000-000011170000}"/>
    <cellStyle name="Normal 53 3 3 2 3 2" xfId="15954" xr:uid="{00000000-0005-0000-0000-0000553E0000}"/>
    <cellStyle name="Normal 53 3 3 2 3 2 3" xfId="31052" xr:uid="{00000000-0005-0000-0000-00004F790000}"/>
    <cellStyle name="Normal 53 3 3 2 3 3" xfId="10934" xr:uid="{00000000-0005-0000-0000-0000B92A0000}"/>
    <cellStyle name="Normal 53 3 3 2 3 3 3" xfId="26035" xr:uid="{00000000-0005-0000-0000-0000B6650000}"/>
    <cellStyle name="Normal 53 3 3 2 3 5" xfId="21022" xr:uid="{00000000-0005-0000-0000-000021520000}"/>
    <cellStyle name="Normal 53 3 3 2 4" xfId="12612" xr:uid="{00000000-0005-0000-0000-000047310000}"/>
    <cellStyle name="Normal 53 3 3 2 4 3" xfId="27710" xr:uid="{00000000-0005-0000-0000-0000416C0000}"/>
    <cellStyle name="Normal 53 3 3 2 5" xfId="7591" xr:uid="{00000000-0005-0000-0000-0000AA1D0000}"/>
    <cellStyle name="Normal 53 3 3 2 5 3" xfId="22693" xr:uid="{00000000-0005-0000-0000-0000A8580000}"/>
    <cellStyle name="Normal 53 3 3 2 7" xfId="17680" xr:uid="{00000000-0005-0000-0000-000013450000}"/>
    <cellStyle name="Normal 53 3 3 3" xfId="3373" xr:uid="{00000000-0005-0000-0000-0000300D0000}"/>
    <cellStyle name="Normal 53 3 3 3 2" xfId="13447" xr:uid="{00000000-0005-0000-0000-00008A340000}"/>
    <cellStyle name="Normal 53 3 3 3 2 3" xfId="28545" xr:uid="{00000000-0005-0000-0000-0000846F0000}"/>
    <cellStyle name="Normal 53 3 3 3 3" xfId="8427" xr:uid="{00000000-0005-0000-0000-0000EE200000}"/>
    <cellStyle name="Normal 53 3 3 3 3 3" xfId="23528" xr:uid="{00000000-0005-0000-0000-0000EB5B0000}"/>
    <cellStyle name="Normal 53 3 3 3 5" xfId="18515" xr:uid="{00000000-0005-0000-0000-000056480000}"/>
    <cellStyle name="Normal 53 3 3 4" xfId="5066" xr:uid="{00000000-0005-0000-0000-0000CD130000}"/>
    <cellStyle name="Normal 53 3 3 4 2" xfId="15118" xr:uid="{00000000-0005-0000-0000-0000113B0000}"/>
    <cellStyle name="Normal 53 3 3 4 2 3" xfId="30216" xr:uid="{00000000-0005-0000-0000-00000B760000}"/>
    <cellStyle name="Normal 53 3 3 4 3" xfId="10098" xr:uid="{00000000-0005-0000-0000-000075270000}"/>
    <cellStyle name="Normal 53 3 3 4 3 3" xfId="25199" xr:uid="{00000000-0005-0000-0000-000072620000}"/>
    <cellStyle name="Normal 53 3 3 4 5" xfId="20186" xr:uid="{00000000-0005-0000-0000-0000DD4E0000}"/>
    <cellStyle name="Normal 53 3 3 5" xfId="11776" xr:uid="{00000000-0005-0000-0000-0000032E0000}"/>
    <cellStyle name="Normal 53 3 3 5 3" xfId="26874" xr:uid="{00000000-0005-0000-0000-0000FD680000}"/>
    <cellStyle name="Normal 53 3 3 6" xfId="6755" xr:uid="{00000000-0005-0000-0000-0000661A0000}"/>
    <cellStyle name="Normal 53 3 3 6 3" xfId="21857" xr:uid="{00000000-0005-0000-0000-000064550000}"/>
    <cellStyle name="Normal 53 3 3 8" xfId="16844" xr:uid="{00000000-0005-0000-0000-0000CF410000}"/>
    <cellStyle name="Normal 53 3 4" xfId="2102" xr:uid="{00000000-0005-0000-0000-000039080000}"/>
    <cellStyle name="Normal 53 3 4 2" xfId="3792" xr:uid="{00000000-0005-0000-0000-0000D30E0000}"/>
    <cellStyle name="Normal 53 3 4 2 2" xfId="13865" xr:uid="{00000000-0005-0000-0000-00002C360000}"/>
    <cellStyle name="Normal 53 3 4 2 2 3" xfId="28963" xr:uid="{00000000-0005-0000-0000-000026710000}"/>
    <cellStyle name="Normal 53 3 4 2 3" xfId="8845" xr:uid="{00000000-0005-0000-0000-000090220000}"/>
    <cellStyle name="Normal 53 3 4 2 3 3" xfId="23946" xr:uid="{00000000-0005-0000-0000-00008D5D0000}"/>
    <cellStyle name="Normal 53 3 4 2 5" xfId="18933" xr:uid="{00000000-0005-0000-0000-0000F8490000}"/>
    <cellStyle name="Normal 53 3 4 3" xfId="5484" xr:uid="{00000000-0005-0000-0000-00006F150000}"/>
    <cellStyle name="Normal 53 3 4 3 2" xfId="15536" xr:uid="{00000000-0005-0000-0000-0000B33C0000}"/>
    <cellStyle name="Normal 53 3 4 3 2 3" xfId="30634" xr:uid="{00000000-0005-0000-0000-0000AD770000}"/>
    <cellStyle name="Normal 53 3 4 3 3" xfId="10516" xr:uid="{00000000-0005-0000-0000-000017290000}"/>
    <cellStyle name="Normal 53 3 4 3 3 3" xfId="25617" xr:uid="{00000000-0005-0000-0000-000014640000}"/>
    <cellStyle name="Normal 53 3 4 3 5" xfId="20604" xr:uid="{00000000-0005-0000-0000-00007F500000}"/>
    <cellStyle name="Normal 53 3 4 4" xfId="12194" xr:uid="{00000000-0005-0000-0000-0000A52F0000}"/>
    <cellStyle name="Normal 53 3 4 4 3" xfId="27292" xr:uid="{00000000-0005-0000-0000-00009F6A0000}"/>
    <cellStyle name="Normal 53 3 4 5" xfId="7173" xr:uid="{00000000-0005-0000-0000-0000081C0000}"/>
    <cellStyle name="Normal 53 3 4 5 3" xfId="22275" xr:uid="{00000000-0005-0000-0000-000006570000}"/>
    <cellStyle name="Normal 53 3 4 7" xfId="17262" xr:uid="{00000000-0005-0000-0000-000071430000}"/>
    <cellStyle name="Normal 53 3 5" xfId="2955" xr:uid="{00000000-0005-0000-0000-00008E0B0000}"/>
    <cellStyle name="Normal 53 3 5 2" xfId="13029" xr:uid="{00000000-0005-0000-0000-0000E8320000}"/>
    <cellStyle name="Normal 53 3 5 2 3" xfId="28127" xr:uid="{00000000-0005-0000-0000-0000E26D0000}"/>
    <cellStyle name="Normal 53 3 5 3" xfId="8009" xr:uid="{00000000-0005-0000-0000-00004C1F0000}"/>
    <cellStyle name="Normal 53 3 5 3 3" xfId="23110" xr:uid="{00000000-0005-0000-0000-0000495A0000}"/>
    <cellStyle name="Normal 53 3 5 5" xfId="18097" xr:uid="{00000000-0005-0000-0000-0000B4460000}"/>
    <cellStyle name="Normal 53 3 6" xfId="4648" xr:uid="{00000000-0005-0000-0000-00002B120000}"/>
    <cellStyle name="Normal 53 3 6 2" xfId="14700" xr:uid="{00000000-0005-0000-0000-00006F390000}"/>
    <cellStyle name="Normal 53 3 6 2 3" xfId="29798" xr:uid="{00000000-0005-0000-0000-000069740000}"/>
    <cellStyle name="Normal 53 3 6 3" xfId="9680" xr:uid="{00000000-0005-0000-0000-0000D3250000}"/>
    <cellStyle name="Normal 53 3 6 3 3" xfId="24781" xr:uid="{00000000-0005-0000-0000-0000D0600000}"/>
    <cellStyle name="Normal 53 3 6 5" xfId="19768" xr:uid="{00000000-0005-0000-0000-00003B4D0000}"/>
    <cellStyle name="Normal 53 3 7" xfId="11358" xr:uid="{00000000-0005-0000-0000-0000612C0000}"/>
    <cellStyle name="Normal 53 3 7 3" xfId="26456" xr:uid="{00000000-0005-0000-0000-00005B670000}"/>
    <cellStyle name="Normal 53 3 8" xfId="6337" xr:uid="{00000000-0005-0000-0000-0000C4180000}"/>
    <cellStyle name="Normal 53 3 8 3" xfId="21439" xr:uid="{00000000-0005-0000-0000-0000C2530000}"/>
    <cellStyle name="Normal 53 4" xfId="1362" xr:uid="{00000000-0005-0000-0000-000055050000}"/>
    <cellStyle name="Normal 53 4 2" xfId="1785" xr:uid="{00000000-0005-0000-0000-0000FC060000}"/>
    <cellStyle name="Normal 53 4 2 2" xfId="2624" xr:uid="{00000000-0005-0000-0000-0000430A0000}"/>
    <cellStyle name="Normal 53 4 2 2 2" xfId="4314" xr:uid="{00000000-0005-0000-0000-0000DD100000}"/>
    <cellStyle name="Normal 53 4 2 2 2 2" xfId="14387" xr:uid="{00000000-0005-0000-0000-000036380000}"/>
    <cellStyle name="Normal 53 4 2 2 2 2 3" xfId="29485" xr:uid="{00000000-0005-0000-0000-000030730000}"/>
    <cellStyle name="Normal 53 4 2 2 2 3" xfId="9367" xr:uid="{00000000-0005-0000-0000-00009A240000}"/>
    <cellStyle name="Normal 53 4 2 2 2 3 3" xfId="24468" xr:uid="{00000000-0005-0000-0000-0000975F0000}"/>
    <cellStyle name="Normal 53 4 2 2 2 5" xfId="19455" xr:uid="{00000000-0005-0000-0000-0000024C0000}"/>
    <cellStyle name="Normal 53 4 2 2 3" xfId="6006" xr:uid="{00000000-0005-0000-0000-000079170000}"/>
    <cellStyle name="Normal 53 4 2 2 3 2" xfId="16058" xr:uid="{00000000-0005-0000-0000-0000BD3E0000}"/>
    <cellStyle name="Normal 53 4 2 2 3 2 3" xfId="31156" xr:uid="{00000000-0005-0000-0000-0000B7790000}"/>
    <cellStyle name="Normal 53 4 2 2 3 3" xfId="11038" xr:uid="{00000000-0005-0000-0000-0000212B0000}"/>
    <cellStyle name="Normal 53 4 2 2 3 3 3" xfId="26139" xr:uid="{00000000-0005-0000-0000-00001E660000}"/>
    <cellStyle name="Normal 53 4 2 2 3 5" xfId="21126" xr:uid="{00000000-0005-0000-0000-000089520000}"/>
    <cellStyle name="Normal 53 4 2 2 4" xfId="12716" xr:uid="{00000000-0005-0000-0000-0000AF310000}"/>
    <cellStyle name="Normal 53 4 2 2 4 3" xfId="27814" xr:uid="{00000000-0005-0000-0000-0000A96C0000}"/>
    <cellStyle name="Normal 53 4 2 2 5" xfId="7695" xr:uid="{00000000-0005-0000-0000-0000121E0000}"/>
    <cellStyle name="Normal 53 4 2 2 5 3" xfId="22797" xr:uid="{00000000-0005-0000-0000-000010590000}"/>
    <cellStyle name="Normal 53 4 2 2 7" xfId="17784" xr:uid="{00000000-0005-0000-0000-00007B450000}"/>
    <cellStyle name="Normal 53 4 2 3" xfId="3477" xr:uid="{00000000-0005-0000-0000-0000980D0000}"/>
    <cellStyle name="Normal 53 4 2 3 2" xfId="13551" xr:uid="{00000000-0005-0000-0000-0000F2340000}"/>
    <cellStyle name="Normal 53 4 2 3 2 3" xfId="28649" xr:uid="{00000000-0005-0000-0000-0000EC6F0000}"/>
    <cellStyle name="Normal 53 4 2 3 3" xfId="8531" xr:uid="{00000000-0005-0000-0000-000056210000}"/>
    <cellStyle name="Normal 53 4 2 3 3 3" xfId="23632" xr:uid="{00000000-0005-0000-0000-0000535C0000}"/>
    <cellStyle name="Normal 53 4 2 3 5" xfId="18619" xr:uid="{00000000-0005-0000-0000-0000BE480000}"/>
    <cellStyle name="Normal 53 4 2 4" xfId="5170" xr:uid="{00000000-0005-0000-0000-000035140000}"/>
    <cellStyle name="Normal 53 4 2 4 2" xfId="15222" xr:uid="{00000000-0005-0000-0000-0000793B0000}"/>
    <cellStyle name="Normal 53 4 2 4 2 3" xfId="30320" xr:uid="{00000000-0005-0000-0000-000073760000}"/>
    <cellStyle name="Normal 53 4 2 4 3" xfId="10202" xr:uid="{00000000-0005-0000-0000-0000DD270000}"/>
    <cellStyle name="Normal 53 4 2 4 3 3" xfId="25303" xr:uid="{00000000-0005-0000-0000-0000DA620000}"/>
    <cellStyle name="Normal 53 4 2 4 5" xfId="20290" xr:uid="{00000000-0005-0000-0000-0000454F0000}"/>
    <cellStyle name="Normal 53 4 2 5" xfId="11880" xr:uid="{00000000-0005-0000-0000-00006B2E0000}"/>
    <cellStyle name="Normal 53 4 2 5 3" xfId="26978" xr:uid="{00000000-0005-0000-0000-000065690000}"/>
    <cellStyle name="Normal 53 4 2 6" xfId="6859" xr:uid="{00000000-0005-0000-0000-0000CE1A0000}"/>
    <cellStyle name="Normal 53 4 2 6 3" xfId="21961" xr:uid="{00000000-0005-0000-0000-0000CC550000}"/>
    <cellStyle name="Normal 53 4 2 8" xfId="16948" xr:uid="{00000000-0005-0000-0000-000037420000}"/>
    <cellStyle name="Normal 53 4 3" xfId="2206" xr:uid="{00000000-0005-0000-0000-0000A1080000}"/>
    <cellStyle name="Normal 53 4 3 2" xfId="3896" xr:uid="{00000000-0005-0000-0000-00003B0F0000}"/>
    <cellStyle name="Normal 53 4 3 2 2" xfId="13969" xr:uid="{00000000-0005-0000-0000-000094360000}"/>
    <cellStyle name="Normal 53 4 3 2 2 3" xfId="29067" xr:uid="{00000000-0005-0000-0000-00008E710000}"/>
    <cellStyle name="Normal 53 4 3 2 3" xfId="8949" xr:uid="{00000000-0005-0000-0000-0000F8220000}"/>
    <cellStyle name="Normal 53 4 3 2 3 3" xfId="24050" xr:uid="{00000000-0005-0000-0000-0000F55D0000}"/>
    <cellStyle name="Normal 53 4 3 2 5" xfId="19037" xr:uid="{00000000-0005-0000-0000-0000604A0000}"/>
    <cellStyle name="Normal 53 4 3 3" xfId="5588" xr:uid="{00000000-0005-0000-0000-0000D7150000}"/>
    <cellStyle name="Normal 53 4 3 3 2" xfId="15640" xr:uid="{00000000-0005-0000-0000-00001B3D0000}"/>
    <cellStyle name="Normal 53 4 3 3 2 3" xfId="30738" xr:uid="{00000000-0005-0000-0000-000015780000}"/>
    <cellStyle name="Normal 53 4 3 3 3" xfId="10620" xr:uid="{00000000-0005-0000-0000-00007F290000}"/>
    <cellStyle name="Normal 53 4 3 3 3 3" xfId="25721" xr:uid="{00000000-0005-0000-0000-00007C640000}"/>
    <cellStyle name="Normal 53 4 3 3 5" xfId="20708" xr:uid="{00000000-0005-0000-0000-0000E7500000}"/>
    <cellStyle name="Normal 53 4 3 4" xfId="12298" xr:uid="{00000000-0005-0000-0000-00000D300000}"/>
    <cellStyle name="Normal 53 4 3 4 3" xfId="27396" xr:uid="{00000000-0005-0000-0000-0000076B0000}"/>
    <cellStyle name="Normal 53 4 3 5" xfId="7277" xr:uid="{00000000-0005-0000-0000-0000701C0000}"/>
    <cellStyle name="Normal 53 4 3 5 3" xfId="22379" xr:uid="{00000000-0005-0000-0000-00006E570000}"/>
    <cellStyle name="Normal 53 4 3 7" xfId="17366" xr:uid="{00000000-0005-0000-0000-0000D9430000}"/>
    <cellStyle name="Normal 53 4 4" xfId="3059" xr:uid="{00000000-0005-0000-0000-0000F60B0000}"/>
    <cellStyle name="Normal 53 4 4 2" xfId="13133" xr:uid="{00000000-0005-0000-0000-000050330000}"/>
    <cellStyle name="Normal 53 4 4 2 3" xfId="28231" xr:uid="{00000000-0005-0000-0000-00004A6E0000}"/>
    <cellStyle name="Normal 53 4 4 3" xfId="8113" xr:uid="{00000000-0005-0000-0000-0000B41F0000}"/>
    <cellStyle name="Normal 53 4 4 3 3" xfId="23214" xr:uid="{00000000-0005-0000-0000-0000B15A0000}"/>
    <cellStyle name="Normal 53 4 4 5" xfId="18201" xr:uid="{00000000-0005-0000-0000-00001C470000}"/>
    <cellStyle name="Normal 53 4 5" xfId="4752" xr:uid="{00000000-0005-0000-0000-000093120000}"/>
    <cellStyle name="Normal 53 4 5 2" xfId="14804" xr:uid="{00000000-0005-0000-0000-0000D7390000}"/>
    <cellStyle name="Normal 53 4 5 2 3" xfId="29902" xr:uid="{00000000-0005-0000-0000-0000D1740000}"/>
    <cellStyle name="Normal 53 4 5 3" xfId="9784" xr:uid="{00000000-0005-0000-0000-00003B260000}"/>
    <cellStyle name="Normal 53 4 5 3 3" xfId="24885" xr:uid="{00000000-0005-0000-0000-000038610000}"/>
    <cellStyle name="Normal 53 4 5 5" xfId="19872" xr:uid="{00000000-0005-0000-0000-0000A34D0000}"/>
    <cellStyle name="Normal 53 4 6" xfId="11462" xr:uid="{00000000-0005-0000-0000-0000C92C0000}"/>
    <cellStyle name="Normal 53 4 6 3" xfId="26560" xr:uid="{00000000-0005-0000-0000-0000C3670000}"/>
    <cellStyle name="Normal 53 4 7" xfId="6441" xr:uid="{00000000-0005-0000-0000-00002C190000}"/>
    <cellStyle name="Normal 53 4 7 3" xfId="21543" xr:uid="{00000000-0005-0000-0000-00002A540000}"/>
    <cellStyle name="Normal 53 4 9" xfId="16530" xr:uid="{00000000-0005-0000-0000-000095400000}"/>
    <cellStyle name="Normal 53 5" xfId="1575" xr:uid="{00000000-0005-0000-0000-00002A060000}"/>
    <cellStyle name="Normal 53 5 2" xfId="2416" xr:uid="{00000000-0005-0000-0000-000073090000}"/>
    <cellStyle name="Normal 53 5 2 2" xfId="4106" xr:uid="{00000000-0005-0000-0000-00000D100000}"/>
    <cellStyle name="Normal 53 5 2 2 2" xfId="14179" xr:uid="{00000000-0005-0000-0000-000066370000}"/>
    <cellStyle name="Normal 53 5 2 2 2 3" xfId="29277" xr:uid="{00000000-0005-0000-0000-000060720000}"/>
    <cellStyle name="Normal 53 5 2 2 3" xfId="9159" xr:uid="{00000000-0005-0000-0000-0000CA230000}"/>
    <cellStyle name="Normal 53 5 2 2 3 3" xfId="24260" xr:uid="{00000000-0005-0000-0000-0000C75E0000}"/>
    <cellStyle name="Normal 53 5 2 2 5" xfId="19247" xr:uid="{00000000-0005-0000-0000-0000324B0000}"/>
    <cellStyle name="Normal 53 5 2 3" xfId="5798" xr:uid="{00000000-0005-0000-0000-0000A9160000}"/>
    <cellStyle name="Normal 53 5 2 3 2" xfId="15850" xr:uid="{00000000-0005-0000-0000-0000ED3D0000}"/>
    <cellStyle name="Normal 53 5 2 3 2 3" xfId="30948" xr:uid="{00000000-0005-0000-0000-0000E7780000}"/>
    <cellStyle name="Normal 53 5 2 3 3" xfId="10830" xr:uid="{00000000-0005-0000-0000-0000512A0000}"/>
    <cellStyle name="Normal 53 5 2 3 3 3" xfId="25931" xr:uid="{00000000-0005-0000-0000-00004E650000}"/>
    <cellStyle name="Normal 53 5 2 3 5" xfId="20918" xr:uid="{00000000-0005-0000-0000-0000B9510000}"/>
    <cellStyle name="Normal 53 5 2 4" xfId="12508" xr:uid="{00000000-0005-0000-0000-0000DF300000}"/>
    <cellStyle name="Normal 53 5 2 4 3" xfId="27606" xr:uid="{00000000-0005-0000-0000-0000D96B0000}"/>
    <cellStyle name="Normal 53 5 2 5" xfId="7487" xr:uid="{00000000-0005-0000-0000-0000421D0000}"/>
    <cellStyle name="Normal 53 5 2 5 3" xfId="22589" xr:uid="{00000000-0005-0000-0000-000040580000}"/>
    <cellStyle name="Normal 53 5 2 7" xfId="17576" xr:uid="{00000000-0005-0000-0000-0000AB440000}"/>
    <cellStyle name="Normal 53 5 3" xfId="3269" xr:uid="{00000000-0005-0000-0000-0000C80C0000}"/>
    <cellStyle name="Normal 53 5 3 2" xfId="13343" xr:uid="{00000000-0005-0000-0000-000022340000}"/>
    <cellStyle name="Normal 53 5 3 2 3" xfId="28441" xr:uid="{00000000-0005-0000-0000-00001C6F0000}"/>
    <cellStyle name="Normal 53 5 3 3" xfId="8323" xr:uid="{00000000-0005-0000-0000-000086200000}"/>
    <cellStyle name="Normal 53 5 3 3 3" xfId="23424" xr:uid="{00000000-0005-0000-0000-0000835B0000}"/>
    <cellStyle name="Normal 53 5 3 5" xfId="18411" xr:uid="{00000000-0005-0000-0000-0000EE470000}"/>
    <cellStyle name="Normal 53 5 4" xfId="4962" xr:uid="{00000000-0005-0000-0000-000065130000}"/>
    <cellStyle name="Normal 53 5 4 2" xfId="15014" xr:uid="{00000000-0005-0000-0000-0000A93A0000}"/>
    <cellStyle name="Normal 53 5 4 2 3" xfId="30112" xr:uid="{00000000-0005-0000-0000-0000A3750000}"/>
    <cellStyle name="Normal 53 5 4 3" xfId="9994" xr:uid="{00000000-0005-0000-0000-00000D270000}"/>
    <cellStyle name="Normal 53 5 4 3 3" xfId="25095" xr:uid="{00000000-0005-0000-0000-00000A620000}"/>
    <cellStyle name="Normal 53 5 4 5" xfId="20082" xr:uid="{00000000-0005-0000-0000-0000754E0000}"/>
    <cellStyle name="Normal 53 5 5" xfId="11672" xr:uid="{00000000-0005-0000-0000-00009B2D0000}"/>
    <cellStyle name="Normal 53 5 5 3" xfId="26770" xr:uid="{00000000-0005-0000-0000-000095680000}"/>
    <cellStyle name="Normal 53 5 6" xfId="6651" xr:uid="{00000000-0005-0000-0000-0000FE190000}"/>
    <cellStyle name="Normal 53 5 6 3" xfId="21753" xr:uid="{00000000-0005-0000-0000-0000FC540000}"/>
    <cellStyle name="Normal 53 5 8" xfId="16740" xr:uid="{00000000-0005-0000-0000-000067410000}"/>
    <cellStyle name="Normal 53 6" xfId="1996" xr:uid="{00000000-0005-0000-0000-0000CF070000}"/>
    <cellStyle name="Normal 53 6 2" xfId="3688" xr:uid="{00000000-0005-0000-0000-00006B0E0000}"/>
    <cellStyle name="Normal 53 6 2 2" xfId="13761" xr:uid="{00000000-0005-0000-0000-0000C4350000}"/>
    <cellStyle name="Normal 53 6 2 2 3" xfId="28859" xr:uid="{00000000-0005-0000-0000-0000BE700000}"/>
    <cellStyle name="Normal 53 6 2 3" xfId="8741" xr:uid="{00000000-0005-0000-0000-000028220000}"/>
    <cellStyle name="Normal 53 6 2 3 3" xfId="23842" xr:uid="{00000000-0005-0000-0000-0000255D0000}"/>
    <cellStyle name="Normal 53 6 2 5" xfId="18829" xr:uid="{00000000-0005-0000-0000-000090490000}"/>
    <cellStyle name="Normal 53 6 3" xfId="5380" xr:uid="{00000000-0005-0000-0000-000007150000}"/>
    <cellStyle name="Normal 53 6 3 2" xfId="15432" xr:uid="{00000000-0005-0000-0000-00004B3C0000}"/>
    <cellStyle name="Normal 53 6 3 2 3" xfId="30530" xr:uid="{00000000-0005-0000-0000-000045770000}"/>
    <cellStyle name="Normal 53 6 3 3" xfId="10412" xr:uid="{00000000-0005-0000-0000-0000AF280000}"/>
    <cellStyle name="Normal 53 6 3 3 3" xfId="25513" xr:uid="{00000000-0005-0000-0000-0000AC630000}"/>
    <cellStyle name="Normal 53 6 3 5" xfId="20500" xr:uid="{00000000-0005-0000-0000-000017500000}"/>
    <cellStyle name="Normal 53 6 4" xfId="12090" xr:uid="{00000000-0005-0000-0000-00003D2F0000}"/>
    <cellStyle name="Normal 53 6 4 3" xfId="27188" xr:uid="{00000000-0005-0000-0000-0000376A0000}"/>
    <cellStyle name="Normal 53 6 5" xfId="7069" xr:uid="{00000000-0005-0000-0000-0000A01B0000}"/>
    <cellStyle name="Normal 53 6 5 3" xfId="22171" xr:uid="{00000000-0005-0000-0000-00009E560000}"/>
    <cellStyle name="Normal 53 6 7" xfId="17158" xr:uid="{00000000-0005-0000-0000-000009430000}"/>
    <cellStyle name="Normal 53 7" xfId="2847" xr:uid="{00000000-0005-0000-0000-0000220B0000}"/>
    <cellStyle name="Normal 53 7 2" xfId="12925" xr:uid="{00000000-0005-0000-0000-000080320000}"/>
    <cellStyle name="Normal 53 7 2 3" xfId="28023" xr:uid="{00000000-0005-0000-0000-00007A6D0000}"/>
    <cellStyle name="Normal 53 7 3" xfId="7905" xr:uid="{00000000-0005-0000-0000-0000E41E0000}"/>
    <cellStyle name="Normal 53 7 3 3" xfId="23006" xr:uid="{00000000-0005-0000-0000-0000E1590000}"/>
    <cellStyle name="Normal 53 7 5" xfId="17993" xr:uid="{00000000-0005-0000-0000-00004C460000}"/>
    <cellStyle name="Normal 53 8" xfId="4541" xr:uid="{00000000-0005-0000-0000-0000C0110000}"/>
    <cellStyle name="Normal 53 8 2" xfId="14596" xr:uid="{00000000-0005-0000-0000-000007390000}"/>
    <cellStyle name="Normal 53 8 2 3" xfId="29694" xr:uid="{00000000-0005-0000-0000-000001740000}"/>
    <cellStyle name="Normal 53 8 3" xfId="9576" xr:uid="{00000000-0005-0000-0000-00006B250000}"/>
    <cellStyle name="Normal 53 8 3 3" xfId="24677" xr:uid="{00000000-0005-0000-0000-000068600000}"/>
    <cellStyle name="Normal 53 8 5" xfId="19664" xr:uid="{00000000-0005-0000-0000-0000D34C0000}"/>
    <cellStyle name="Normal 53 9" xfId="11252" xr:uid="{00000000-0005-0000-0000-0000F72B0000}"/>
    <cellStyle name="Normal 53 9 3" xfId="26352" xr:uid="{00000000-0005-0000-0000-0000F3660000}"/>
    <cellStyle name="Normal 54" xfId="873" xr:uid="{00000000-0005-0000-0000-00006B030000}"/>
    <cellStyle name="Normal 54 2" xfId="874" xr:uid="{00000000-0005-0000-0000-00006C030000}"/>
    <cellStyle name="Normal 55" xfId="875" xr:uid="{00000000-0005-0000-0000-00006D030000}"/>
    <cellStyle name="Normal 55 10" xfId="6232" xr:uid="{00000000-0005-0000-0000-00005B180000}"/>
    <cellStyle name="Normal 55 10 3" xfId="21336" xr:uid="{00000000-0005-0000-0000-00005B530000}"/>
    <cellStyle name="Normal 55 12" xfId="16321" xr:uid="{00000000-0005-0000-0000-0000C43F0000}"/>
    <cellStyle name="Normal 55 2" xfId="1196" xr:uid="{00000000-0005-0000-0000-0000AF040000}"/>
    <cellStyle name="Normal 55 2 11" xfId="16375" xr:uid="{00000000-0005-0000-0000-0000FA3F0000}"/>
    <cellStyle name="Normal 55 2 2" xfId="1304" xr:uid="{00000000-0005-0000-0000-00001B050000}"/>
    <cellStyle name="Normal 55 2 2 10" xfId="16479" xr:uid="{00000000-0005-0000-0000-000062400000}"/>
    <cellStyle name="Normal 55 2 2 2" xfId="1521" xr:uid="{00000000-0005-0000-0000-0000F4050000}"/>
    <cellStyle name="Normal 55 2 2 2 2" xfId="1942" xr:uid="{00000000-0005-0000-0000-000099070000}"/>
    <cellStyle name="Normal 55 2 2 2 2 2" xfId="2781" xr:uid="{00000000-0005-0000-0000-0000E00A0000}"/>
    <cellStyle name="Normal 55 2 2 2 2 2 2" xfId="4471" xr:uid="{00000000-0005-0000-0000-00007A110000}"/>
    <cellStyle name="Normal 55 2 2 2 2 2 2 2" xfId="14544" xr:uid="{00000000-0005-0000-0000-0000D3380000}"/>
    <cellStyle name="Normal 55 2 2 2 2 2 2 2 3" xfId="29642" xr:uid="{00000000-0005-0000-0000-0000CD730000}"/>
    <cellStyle name="Normal 55 2 2 2 2 2 2 3" xfId="9524" xr:uid="{00000000-0005-0000-0000-000037250000}"/>
    <cellStyle name="Normal 55 2 2 2 2 2 2 3 3" xfId="24625" xr:uid="{00000000-0005-0000-0000-000034600000}"/>
    <cellStyle name="Normal 55 2 2 2 2 2 2 5" xfId="19612" xr:uid="{00000000-0005-0000-0000-00009F4C0000}"/>
    <cellStyle name="Normal 55 2 2 2 2 2 3" xfId="6163" xr:uid="{00000000-0005-0000-0000-000016180000}"/>
    <cellStyle name="Normal 55 2 2 2 2 2 3 2" xfId="16215" xr:uid="{00000000-0005-0000-0000-00005A3F0000}"/>
    <cellStyle name="Normal 55 2 2 2 2 2 3 3" xfId="11195" xr:uid="{00000000-0005-0000-0000-0000BE2B0000}"/>
    <cellStyle name="Normal 55 2 2 2 2 2 3 3 3" xfId="26296" xr:uid="{00000000-0005-0000-0000-0000BB660000}"/>
    <cellStyle name="Normal 55 2 2 2 2 2 3 5" xfId="21283" xr:uid="{00000000-0005-0000-0000-000026530000}"/>
    <cellStyle name="Normal 55 2 2 2 2 2 4" xfId="12873" xr:uid="{00000000-0005-0000-0000-00004C320000}"/>
    <cellStyle name="Normal 55 2 2 2 2 2 4 3" xfId="27971" xr:uid="{00000000-0005-0000-0000-0000466D0000}"/>
    <cellStyle name="Normal 55 2 2 2 2 2 5" xfId="7852" xr:uid="{00000000-0005-0000-0000-0000AF1E0000}"/>
    <cellStyle name="Normal 55 2 2 2 2 2 5 3" xfId="22954" xr:uid="{00000000-0005-0000-0000-0000AD590000}"/>
    <cellStyle name="Normal 55 2 2 2 2 2 7" xfId="17941" xr:uid="{00000000-0005-0000-0000-000018460000}"/>
    <cellStyle name="Normal 55 2 2 2 2 3" xfId="3634" xr:uid="{00000000-0005-0000-0000-0000350E0000}"/>
    <cellStyle name="Normal 55 2 2 2 2 3 2" xfId="13708" xr:uid="{00000000-0005-0000-0000-00008F350000}"/>
    <cellStyle name="Normal 55 2 2 2 2 3 2 3" xfId="28806" xr:uid="{00000000-0005-0000-0000-000089700000}"/>
    <cellStyle name="Normal 55 2 2 2 2 3 3" xfId="8688" xr:uid="{00000000-0005-0000-0000-0000F3210000}"/>
    <cellStyle name="Normal 55 2 2 2 2 3 3 3" xfId="23789" xr:uid="{00000000-0005-0000-0000-0000F05C0000}"/>
    <cellStyle name="Normal 55 2 2 2 2 3 5" xfId="18776" xr:uid="{00000000-0005-0000-0000-00005B490000}"/>
    <cellStyle name="Normal 55 2 2 2 2 4" xfId="5327" xr:uid="{00000000-0005-0000-0000-0000D2140000}"/>
    <cellStyle name="Normal 55 2 2 2 2 4 2" xfId="15379" xr:uid="{00000000-0005-0000-0000-0000163C0000}"/>
    <cellStyle name="Normal 55 2 2 2 2 4 2 3" xfId="30477" xr:uid="{00000000-0005-0000-0000-000010770000}"/>
    <cellStyle name="Normal 55 2 2 2 2 4 3" xfId="10359" xr:uid="{00000000-0005-0000-0000-00007A280000}"/>
    <cellStyle name="Normal 55 2 2 2 2 4 3 3" xfId="25460" xr:uid="{00000000-0005-0000-0000-000077630000}"/>
    <cellStyle name="Normal 55 2 2 2 2 4 5" xfId="20447" xr:uid="{00000000-0005-0000-0000-0000E24F0000}"/>
    <cellStyle name="Normal 55 2 2 2 2 5" xfId="12037" xr:uid="{00000000-0005-0000-0000-0000082F0000}"/>
    <cellStyle name="Normal 55 2 2 2 2 5 3" xfId="27135" xr:uid="{00000000-0005-0000-0000-0000026A0000}"/>
    <cellStyle name="Normal 55 2 2 2 2 6" xfId="7016" xr:uid="{00000000-0005-0000-0000-00006B1B0000}"/>
    <cellStyle name="Normal 55 2 2 2 2 6 3" xfId="22118" xr:uid="{00000000-0005-0000-0000-000069560000}"/>
    <cellStyle name="Normal 55 2 2 2 2 8" xfId="17105" xr:uid="{00000000-0005-0000-0000-0000D4420000}"/>
    <cellStyle name="Normal 55 2 2 2 3" xfId="2363" xr:uid="{00000000-0005-0000-0000-00003E090000}"/>
    <cellStyle name="Normal 55 2 2 2 3 2" xfId="4053" xr:uid="{00000000-0005-0000-0000-0000D80F0000}"/>
    <cellStyle name="Normal 55 2 2 2 3 2 2" xfId="14126" xr:uid="{00000000-0005-0000-0000-000031370000}"/>
    <cellStyle name="Normal 55 2 2 2 3 2 2 3" xfId="29224" xr:uid="{00000000-0005-0000-0000-00002B720000}"/>
    <cellStyle name="Normal 55 2 2 2 3 2 3" xfId="9106" xr:uid="{00000000-0005-0000-0000-000095230000}"/>
    <cellStyle name="Normal 55 2 2 2 3 2 3 3" xfId="24207" xr:uid="{00000000-0005-0000-0000-0000925E0000}"/>
    <cellStyle name="Normal 55 2 2 2 3 2 5" xfId="19194" xr:uid="{00000000-0005-0000-0000-0000FD4A0000}"/>
    <cellStyle name="Normal 55 2 2 2 3 3" xfId="5745" xr:uid="{00000000-0005-0000-0000-000074160000}"/>
    <cellStyle name="Normal 55 2 2 2 3 3 2" xfId="15797" xr:uid="{00000000-0005-0000-0000-0000B83D0000}"/>
    <cellStyle name="Normal 55 2 2 2 3 3 2 3" xfId="30895" xr:uid="{00000000-0005-0000-0000-0000B2780000}"/>
    <cellStyle name="Normal 55 2 2 2 3 3 3" xfId="10777" xr:uid="{00000000-0005-0000-0000-00001C2A0000}"/>
    <cellStyle name="Normal 55 2 2 2 3 3 3 3" xfId="25878" xr:uid="{00000000-0005-0000-0000-000019650000}"/>
    <cellStyle name="Normal 55 2 2 2 3 3 5" xfId="20865" xr:uid="{00000000-0005-0000-0000-000084510000}"/>
    <cellStyle name="Normal 55 2 2 2 3 4" xfId="12455" xr:uid="{00000000-0005-0000-0000-0000AA300000}"/>
    <cellStyle name="Normal 55 2 2 2 3 4 3" xfId="27553" xr:uid="{00000000-0005-0000-0000-0000A46B0000}"/>
    <cellStyle name="Normal 55 2 2 2 3 5" xfId="7434" xr:uid="{00000000-0005-0000-0000-00000D1D0000}"/>
    <cellStyle name="Normal 55 2 2 2 3 5 3" xfId="22536" xr:uid="{00000000-0005-0000-0000-00000B580000}"/>
    <cellStyle name="Normal 55 2 2 2 3 7" xfId="17523" xr:uid="{00000000-0005-0000-0000-000076440000}"/>
    <cellStyle name="Normal 55 2 2 2 4" xfId="3216" xr:uid="{00000000-0005-0000-0000-0000930C0000}"/>
    <cellStyle name="Normal 55 2 2 2 4 2" xfId="13290" xr:uid="{00000000-0005-0000-0000-0000ED330000}"/>
    <cellStyle name="Normal 55 2 2 2 4 2 3" xfId="28388" xr:uid="{00000000-0005-0000-0000-0000E76E0000}"/>
    <cellStyle name="Normal 55 2 2 2 4 3" xfId="8270" xr:uid="{00000000-0005-0000-0000-000051200000}"/>
    <cellStyle name="Normal 55 2 2 2 4 3 3" xfId="23371" xr:uid="{00000000-0005-0000-0000-00004E5B0000}"/>
    <cellStyle name="Normal 55 2 2 2 4 5" xfId="18358" xr:uid="{00000000-0005-0000-0000-0000B9470000}"/>
    <cellStyle name="Normal 55 2 2 2 5" xfId="4909" xr:uid="{00000000-0005-0000-0000-000030130000}"/>
    <cellStyle name="Normal 55 2 2 2 5 2" xfId="14961" xr:uid="{00000000-0005-0000-0000-0000743A0000}"/>
    <cellStyle name="Normal 55 2 2 2 5 2 3" xfId="30059" xr:uid="{00000000-0005-0000-0000-00006E750000}"/>
    <cellStyle name="Normal 55 2 2 2 5 3" xfId="9941" xr:uid="{00000000-0005-0000-0000-0000D8260000}"/>
    <cellStyle name="Normal 55 2 2 2 5 3 3" xfId="25042" xr:uid="{00000000-0005-0000-0000-0000D5610000}"/>
    <cellStyle name="Normal 55 2 2 2 5 5" xfId="20029" xr:uid="{00000000-0005-0000-0000-0000404E0000}"/>
    <cellStyle name="Normal 55 2 2 2 6" xfId="11619" xr:uid="{00000000-0005-0000-0000-0000662D0000}"/>
    <cellStyle name="Normal 55 2 2 2 6 3" xfId="26717" xr:uid="{00000000-0005-0000-0000-000060680000}"/>
    <cellStyle name="Normal 55 2 2 2 7" xfId="6598" xr:uid="{00000000-0005-0000-0000-0000C9190000}"/>
    <cellStyle name="Normal 55 2 2 2 7 3" xfId="21700" xr:uid="{00000000-0005-0000-0000-0000C7540000}"/>
    <cellStyle name="Normal 55 2 2 2 9" xfId="16687" xr:uid="{00000000-0005-0000-0000-000032410000}"/>
    <cellStyle name="Normal 55 2 2 3" xfId="1734" xr:uid="{00000000-0005-0000-0000-0000C9060000}"/>
    <cellStyle name="Normal 55 2 2 3 2" xfId="2573" xr:uid="{00000000-0005-0000-0000-0000100A0000}"/>
    <cellStyle name="Normal 55 2 2 3 2 2" xfId="4263" xr:uid="{00000000-0005-0000-0000-0000AA100000}"/>
    <cellStyle name="Normal 55 2 2 3 2 2 2" xfId="14336" xr:uid="{00000000-0005-0000-0000-000003380000}"/>
    <cellStyle name="Normal 55 2 2 3 2 2 2 3" xfId="29434" xr:uid="{00000000-0005-0000-0000-0000FD720000}"/>
    <cellStyle name="Normal 55 2 2 3 2 2 3" xfId="9316" xr:uid="{00000000-0005-0000-0000-000067240000}"/>
    <cellStyle name="Normal 55 2 2 3 2 2 3 3" xfId="24417" xr:uid="{00000000-0005-0000-0000-0000645F0000}"/>
    <cellStyle name="Normal 55 2 2 3 2 2 5" xfId="19404" xr:uid="{00000000-0005-0000-0000-0000CF4B0000}"/>
    <cellStyle name="Normal 55 2 2 3 2 3" xfId="5955" xr:uid="{00000000-0005-0000-0000-000046170000}"/>
    <cellStyle name="Normal 55 2 2 3 2 3 2" xfId="16007" xr:uid="{00000000-0005-0000-0000-00008A3E0000}"/>
    <cellStyle name="Normal 55 2 2 3 2 3 2 3" xfId="31105" xr:uid="{00000000-0005-0000-0000-000084790000}"/>
    <cellStyle name="Normal 55 2 2 3 2 3 3" xfId="10987" xr:uid="{00000000-0005-0000-0000-0000EE2A0000}"/>
    <cellStyle name="Normal 55 2 2 3 2 3 3 3" xfId="26088" xr:uid="{00000000-0005-0000-0000-0000EB650000}"/>
    <cellStyle name="Normal 55 2 2 3 2 3 5" xfId="21075" xr:uid="{00000000-0005-0000-0000-000056520000}"/>
    <cellStyle name="Normal 55 2 2 3 2 4" xfId="12665" xr:uid="{00000000-0005-0000-0000-00007C310000}"/>
    <cellStyle name="Normal 55 2 2 3 2 4 3" xfId="27763" xr:uid="{00000000-0005-0000-0000-0000766C0000}"/>
    <cellStyle name="Normal 55 2 2 3 2 5" xfId="7644" xr:uid="{00000000-0005-0000-0000-0000DF1D0000}"/>
    <cellStyle name="Normal 55 2 2 3 2 5 3" xfId="22746" xr:uid="{00000000-0005-0000-0000-0000DD580000}"/>
    <cellStyle name="Normal 55 2 2 3 2 7" xfId="17733" xr:uid="{00000000-0005-0000-0000-000048450000}"/>
    <cellStyle name="Normal 55 2 2 3 3" xfId="3426" xr:uid="{00000000-0005-0000-0000-0000650D0000}"/>
    <cellStyle name="Normal 55 2 2 3 3 2" xfId="13500" xr:uid="{00000000-0005-0000-0000-0000BF340000}"/>
    <cellStyle name="Normal 55 2 2 3 3 2 3" xfId="28598" xr:uid="{00000000-0005-0000-0000-0000B96F0000}"/>
    <cellStyle name="Normal 55 2 2 3 3 3" xfId="8480" xr:uid="{00000000-0005-0000-0000-000023210000}"/>
    <cellStyle name="Normal 55 2 2 3 3 3 3" xfId="23581" xr:uid="{00000000-0005-0000-0000-0000205C0000}"/>
    <cellStyle name="Normal 55 2 2 3 3 5" xfId="18568" xr:uid="{00000000-0005-0000-0000-00008B480000}"/>
    <cellStyle name="Normal 55 2 2 3 4" xfId="5119" xr:uid="{00000000-0005-0000-0000-000002140000}"/>
    <cellStyle name="Normal 55 2 2 3 4 2" xfId="15171" xr:uid="{00000000-0005-0000-0000-0000463B0000}"/>
    <cellStyle name="Normal 55 2 2 3 4 2 3" xfId="30269" xr:uid="{00000000-0005-0000-0000-000040760000}"/>
    <cellStyle name="Normal 55 2 2 3 4 3" xfId="10151" xr:uid="{00000000-0005-0000-0000-0000AA270000}"/>
    <cellStyle name="Normal 55 2 2 3 4 3 3" xfId="25252" xr:uid="{00000000-0005-0000-0000-0000A7620000}"/>
    <cellStyle name="Normal 55 2 2 3 4 5" xfId="20239" xr:uid="{00000000-0005-0000-0000-0000124F0000}"/>
    <cellStyle name="Normal 55 2 2 3 5" xfId="11829" xr:uid="{00000000-0005-0000-0000-0000382E0000}"/>
    <cellStyle name="Normal 55 2 2 3 5 3" xfId="26927" xr:uid="{00000000-0005-0000-0000-000032690000}"/>
    <cellStyle name="Normal 55 2 2 3 6" xfId="6808" xr:uid="{00000000-0005-0000-0000-00009B1A0000}"/>
    <cellStyle name="Normal 55 2 2 3 6 3" xfId="21910" xr:uid="{00000000-0005-0000-0000-000099550000}"/>
    <cellStyle name="Normal 55 2 2 3 8" xfId="16897" xr:uid="{00000000-0005-0000-0000-000004420000}"/>
    <cellStyle name="Normal 55 2 2 4" xfId="2155" xr:uid="{00000000-0005-0000-0000-00006E080000}"/>
    <cellStyle name="Normal 55 2 2 4 2" xfId="3845" xr:uid="{00000000-0005-0000-0000-0000080F0000}"/>
    <cellStyle name="Normal 55 2 2 4 2 2" xfId="13918" xr:uid="{00000000-0005-0000-0000-000061360000}"/>
    <cellStyle name="Normal 55 2 2 4 2 2 3" xfId="29016" xr:uid="{00000000-0005-0000-0000-00005B710000}"/>
    <cellStyle name="Normal 55 2 2 4 2 3" xfId="8898" xr:uid="{00000000-0005-0000-0000-0000C5220000}"/>
    <cellStyle name="Normal 55 2 2 4 2 3 3" xfId="23999" xr:uid="{00000000-0005-0000-0000-0000C25D0000}"/>
    <cellStyle name="Normal 55 2 2 4 2 5" xfId="18986" xr:uid="{00000000-0005-0000-0000-00002D4A0000}"/>
    <cellStyle name="Normal 55 2 2 4 3" xfId="5537" xr:uid="{00000000-0005-0000-0000-0000A4150000}"/>
    <cellStyle name="Normal 55 2 2 4 3 2" xfId="15589" xr:uid="{00000000-0005-0000-0000-0000E83C0000}"/>
    <cellStyle name="Normal 55 2 2 4 3 2 3" xfId="30687" xr:uid="{00000000-0005-0000-0000-0000E2770000}"/>
    <cellStyle name="Normal 55 2 2 4 3 3" xfId="10569" xr:uid="{00000000-0005-0000-0000-00004C290000}"/>
    <cellStyle name="Normal 55 2 2 4 3 3 3" xfId="25670" xr:uid="{00000000-0005-0000-0000-000049640000}"/>
    <cellStyle name="Normal 55 2 2 4 3 5" xfId="20657" xr:uid="{00000000-0005-0000-0000-0000B4500000}"/>
    <cellStyle name="Normal 55 2 2 4 4" xfId="12247" xr:uid="{00000000-0005-0000-0000-0000DA2F0000}"/>
    <cellStyle name="Normal 55 2 2 4 4 3" xfId="27345" xr:uid="{00000000-0005-0000-0000-0000D46A0000}"/>
    <cellStyle name="Normal 55 2 2 4 5" xfId="7226" xr:uid="{00000000-0005-0000-0000-00003D1C0000}"/>
    <cellStyle name="Normal 55 2 2 4 5 3" xfId="22328" xr:uid="{00000000-0005-0000-0000-00003B570000}"/>
    <cellStyle name="Normal 55 2 2 4 7" xfId="17315" xr:uid="{00000000-0005-0000-0000-0000A6430000}"/>
    <cellStyle name="Normal 55 2 2 5" xfId="3008" xr:uid="{00000000-0005-0000-0000-0000C30B0000}"/>
    <cellStyle name="Normal 55 2 2 5 2" xfId="13082" xr:uid="{00000000-0005-0000-0000-00001D330000}"/>
    <cellStyle name="Normal 55 2 2 5 2 3" xfId="28180" xr:uid="{00000000-0005-0000-0000-0000176E0000}"/>
    <cellStyle name="Normal 55 2 2 5 3" xfId="8062" xr:uid="{00000000-0005-0000-0000-0000811F0000}"/>
    <cellStyle name="Normal 55 2 2 5 3 3" xfId="23163" xr:uid="{00000000-0005-0000-0000-00007E5A0000}"/>
    <cellStyle name="Normal 55 2 2 5 5" xfId="18150" xr:uid="{00000000-0005-0000-0000-0000E9460000}"/>
    <cellStyle name="Normal 55 2 2 6" xfId="4701" xr:uid="{00000000-0005-0000-0000-000060120000}"/>
    <cellStyle name="Normal 55 2 2 6 2" xfId="14753" xr:uid="{00000000-0005-0000-0000-0000A4390000}"/>
    <cellStyle name="Normal 55 2 2 6 2 3" xfId="29851" xr:uid="{00000000-0005-0000-0000-00009E740000}"/>
    <cellStyle name="Normal 55 2 2 6 3" xfId="9733" xr:uid="{00000000-0005-0000-0000-000008260000}"/>
    <cellStyle name="Normal 55 2 2 6 3 3" xfId="24834" xr:uid="{00000000-0005-0000-0000-000005610000}"/>
    <cellStyle name="Normal 55 2 2 6 5" xfId="19821" xr:uid="{00000000-0005-0000-0000-0000704D0000}"/>
    <cellStyle name="Normal 55 2 2 7" xfId="11411" xr:uid="{00000000-0005-0000-0000-0000962C0000}"/>
    <cellStyle name="Normal 55 2 2 7 3" xfId="26509" xr:uid="{00000000-0005-0000-0000-000090670000}"/>
    <cellStyle name="Normal 55 2 2 8" xfId="6390" xr:uid="{00000000-0005-0000-0000-0000F9180000}"/>
    <cellStyle name="Normal 55 2 2 8 3" xfId="21492" xr:uid="{00000000-0005-0000-0000-0000F7530000}"/>
    <cellStyle name="Normal 55 2 3" xfId="1417" xr:uid="{00000000-0005-0000-0000-00008C050000}"/>
    <cellStyle name="Normal 55 2 3 2" xfId="1838" xr:uid="{00000000-0005-0000-0000-000031070000}"/>
    <cellStyle name="Normal 55 2 3 2 2" xfId="2677" xr:uid="{00000000-0005-0000-0000-0000780A0000}"/>
    <cellStyle name="Normal 55 2 3 2 2 2" xfId="4367" xr:uid="{00000000-0005-0000-0000-000012110000}"/>
    <cellStyle name="Normal 55 2 3 2 2 2 2" xfId="14440" xr:uid="{00000000-0005-0000-0000-00006B380000}"/>
    <cellStyle name="Normal 55 2 3 2 2 2 2 3" xfId="29538" xr:uid="{00000000-0005-0000-0000-000065730000}"/>
    <cellStyle name="Normal 55 2 3 2 2 2 3" xfId="9420" xr:uid="{00000000-0005-0000-0000-0000CF240000}"/>
    <cellStyle name="Normal 55 2 3 2 2 2 3 3" xfId="24521" xr:uid="{00000000-0005-0000-0000-0000CC5F0000}"/>
    <cellStyle name="Normal 55 2 3 2 2 2 5" xfId="19508" xr:uid="{00000000-0005-0000-0000-0000374C0000}"/>
    <cellStyle name="Normal 55 2 3 2 2 3" xfId="6059" xr:uid="{00000000-0005-0000-0000-0000AE170000}"/>
    <cellStyle name="Normal 55 2 3 2 2 3 2" xfId="16111" xr:uid="{00000000-0005-0000-0000-0000F23E0000}"/>
    <cellStyle name="Normal 55 2 3 2 2 3 2 3" xfId="31209" xr:uid="{00000000-0005-0000-0000-0000EC790000}"/>
    <cellStyle name="Normal 55 2 3 2 2 3 3" xfId="11091" xr:uid="{00000000-0005-0000-0000-0000562B0000}"/>
    <cellStyle name="Normal 55 2 3 2 2 3 3 3" xfId="26192" xr:uid="{00000000-0005-0000-0000-000053660000}"/>
    <cellStyle name="Normal 55 2 3 2 2 3 5" xfId="21179" xr:uid="{00000000-0005-0000-0000-0000BE520000}"/>
    <cellStyle name="Normal 55 2 3 2 2 4" xfId="12769" xr:uid="{00000000-0005-0000-0000-0000E4310000}"/>
    <cellStyle name="Normal 55 2 3 2 2 4 3" xfId="27867" xr:uid="{00000000-0005-0000-0000-0000DE6C0000}"/>
    <cellStyle name="Normal 55 2 3 2 2 5" xfId="7748" xr:uid="{00000000-0005-0000-0000-0000471E0000}"/>
    <cellStyle name="Normal 55 2 3 2 2 5 3" xfId="22850" xr:uid="{00000000-0005-0000-0000-000045590000}"/>
    <cellStyle name="Normal 55 2 3 2 2 7" xfId="17837" xr:uid="{00000000-0005-0000-0000-0000B0450000}"/>
    <cellStyle name="Normal 55 2 3 2 3" xfId="3530" xr:uid="{00000000-0005-0000-0000-0000CD0D0000}"/>
    <cellStyle name="Normal 55 2 3 2 3 2" xfId="13604" xr:uid="{00000000-0005-0000-0000-000027350000}"/>
    <cellStyle name="Normal 55 2 3 2 3 2 3" xfId="28702" xr:uid="{00000000-0005-0000-0000-000021700000}"/>
    <cellStyle name="Normal 55 2 3 2 3 3" xfId="8584" xr:uid="{00000000-0005-0000-0000-00008B210000}"/>
    <cellStyle name="Normal 55 2 3 2 3 3 3" xfId="23685" xr:uid="{00000000-0005-0000-0000-0000885C0000}"/>
    <cellStyle name="Normal 55 2 3 2 3 5" xfId="18672" xr:uid="{00000000-0005-0000-0000-0000F3480000}"/>
    <cellStyle name="Normal 55 2 3 2 4" xfId="5223" xr:uid="{00000000-0005-0000-0000-00006A140000}"/>
    <cellStyle name="Normal 55 2 3 2 4 2" xfId="15275" xr:uid="{00000000-0005-0000-0000-0000AE3B0000}"/>
    <cellStyle name="Normal 55 2 3 2 4 2 3" xfId="30373" xr:uid="{00000000-0005-0000-0000-0000A8760000}"/>
    <cellStyle name="Normal 55 2 3 2 4 3" xfId="10255" xr:uid="{00000000-0005-0000-0000-000012280000}"/>
    <cellStyle name="Normal 55 2 3 2 4 3 3" xfId="25356" xr:uid="{00000000-0005-0000-0000-00000F630000}"/>
    <cellStyle name="Normal 55 2 3 2 4 5" xfId="20343" xr:uid="{00000000-0005-0000-0000-00007A4F0000}"/>
    <cellStyle name="Normal 55 2 3 2 5" xfId="11933" xr:uid="{00000000-0005-0000-0000-0000A02E0000}"/>
    <cellStyle name="Normal 55 2 3 2 5 3" xfId="27031" xr:uid="{00000000-0005-0000-0000-00009A690000}"/>
    <cellStyle name="Normal 55 2 3 2 6" xfId="6912" xr:uid="{00000000-0005-0000-0000-0000031B0000}"/>
    <cellStyle name="Normal 55 2 3 2 6 3" xfId="22014" xr:uid="{00000000-0005-0000-0000-000001560000}"/>
    <cellStyle name="Normal 55 2 3 2 8" xfId="17001" xr:uid="{00000000-0005-0000-0000-00006C420000}"/>
    <cellStyle name="Normal 55 2 3 3" xfId="2259" xr:uid="{00000000-0005-0000-0000-0000D6080000}"/>
    <cellStyle name="Normal 55 2 3 3 2" xfId="3949" xr:uid="{00000000-0005-0000-0000-0000700F0000}"/>
    <cellStyle name="Normal 55 2 3 3 2 2" xfId="14022" xr:uid="{00000000-0005-0000-0000-0000C9360000}"/>
    <cellStyle name="Normal 55 2 3 3 2 2 3" xfId="29120" xr:uid="{00000000-0005-0000-0000-0000C3710000}"/>
    <cellStyle name="Normal 55 2 3 3 2 3" xfId="9002" xr:uid="{00000000-0005-0000-0000-00002D230000}"/>
    <cellStyle name="Normal 55 2 3 3 2 3 3" xfId="24103" xr:uid="{00000000-0005-0000-0000-00002A5E0000}"/>
    <cellStyle name="Normal 55 2 3 3 2 5" xfId="19090" xr:uid="{00000000-0005-0000-0000-0000954A0000}"/>
    <cellStyle name="Normal 55 2 3 3 3" xfId="5641" xr:uid="{00000000-0005-0000-0000-00000C160000}"/>
    <cellStyle name="Normal 55 2 3 3 3 2" xfId="15693" xr:uid="{00000000-0005-0000-0000-0000503D0000}"/>
    <cellStyle name="Normal 55 2 3 3 3 2 3" xfId="30791" xr:uid="{00000000-0005-0000-0000-00004A780000}"/>
    <cellStyle name="Normal 55 2 3 3 3 3" xfId="10673" xr:uid="{00000000-0005-0000-0000-0000B4290000}"/>
    <cellStyle name="Normal 55 2 3 3 3 3 3" xfId="25774" xr:uid="{00000000-0005-0000-0000-0000B1640000}"/>
    <cellStyle name="Normal 55 2 3 3 3 5" xfId="20761" xr:uid="{00000000-0005-0000-0000-00001C510000}"/>
    <cellStyle name="Normal 55 2 3 3 4" xfId="12351" xr:uid="{00000000-0005-0000-0000-000042300000}"/>
    <cellStyle name="Normal 55 2 3 3 4 3" xfId="27449" xr:uid="{00000000-0005-0000-0000-00003C6B0000}"/>
    <cellStyle name="Normal 55 2 3 3 5" xfId="7330" xr:uid="{00000000-0005-0000-0000-0000A51C0000}"/>
    <cellStyle name="Normal 55 2 3 3 5 3" xfId="22432" xr:uid="{00000000-0005-0000-0000-0000A3570000}"/>
    <cellStyle name="Normal 55 2 3 3 7" xfId="17419" xr:uid="{00000000-0005-0000-0000-00000E440000}"/>
    <cellStyle name="Normal 55 2 3 4" xfId="3112" xr:uid="{00000000-0005-0000-0000-00002B0C0000}"/>
    <cellStyle name="Normal 55 2 3 4 2" xfId="13186" xr:uid="{00000000-0005-0000-0000-000085330000}"/>
    <cellStyle name="Normal 55 2 3 4 2 3" xfId="28284" xr:uid="{00000000-0005-0000-0000-00007F6E0000}"/>
    <cellStyle name="Normal 55 2 3 4 3" xfId="8166" xr:uid="{00000000-0005-0000-0000-0000E91F0000}"/>
    <cellStyle name="Normal 55 2 3 4 3 3" xfId="23267" xr:uid="{00000000-0005-0000-0000-0000E65A0000}"/>
    <cellStyle name="Normal 55 2 3 4 5" xfId="18254" xr:uid="{00000000-0005-0000-0000-000051470000}"/>
    <cellStyle name="Normal 55 2 3 5" xfId="4805" xr:uid="{00000000-0005-0000-0000-0000C8120000}"/>
    <cellStyle name="Normal 55 2 3 5 2" xfId="14857" xr:uid="{00000000-0005-0000-0000-00000C3A0000}"/>
    <cellStyle name="Normal 55 2 3 5 2 3" xfId="29955" xr:uid="{00000000-0005-0000-0000-000006750000}"/>
    <cellStyle name="Normal 55 2 3 5 3" xfId="9837" xr:uid="{00000000-0005-0000-0000-000070260000}"/>
    <cellStyle name="Normal 55 2 3 5 3 3" xfId="24938" xr:uid="{00000000-0005-0000-0000-00006D610000}"/>
    <cellStyle name="Normal 55 2 3 5 5" xfId="19925" xr:uid="{00000000-0005-0000-0000-0000D84D0000}"/>
    <cellStyle name="Normal 55 2 3 6" xfId="11515" xr:uid="{00000000-0005-0000-0000-0000FE2C0000}"/>
    <cellStyle name="Normal 55 2 3 6 3" xfId="26613" xr:uid="{00000000-0005-0000-0000-0000F8670000}"/>
    <cellStyle name="Normal 55 2 3 7" xfId="6494" xr:uid="{00000000-0005-0000-0000-000061190000}"/>
    <cellStyle name="Normal 55 2 3 7 3" xfId="21596" xr:uid="{00000000-0005-0000-0000-00005F540000}"/>
    <cellStyle name="Normal 55 2 3 9" xfId="16583" xr:uid="{00000000-0005-0000-0000-0000CA400000}"/>
    <cellStyle name="Normal 55 2 4" xfId="1630" xr:uid="{00000000-0005-0000-0000-000061060000}"/>
    <cellStyle name="Normal 55 2 4 2" xfId="2469" xr:uid="{00000000-0005-0000-0000-0000A8090000}"/>
    <cellStyle name="Normal 55 2 4 2 2" xfId="4159" xr:uid="{00000000-0005-0000-0000-000042100000}"/>
    <cellStyle name="Normal 55 2 4 2 2 2" xfId="14232" xr:uid="{00000000-0005-0000-0000-00009B370000}"/>
    <cellStyle name="Normal 55 2 4 2 2 2 3" xfId="29330" xr:uid="{00000000-0005-0000-0000-000095720000}"/>
    <cellStyle name="Normal 55 2 4 2 2 3" xfId="9212" xr:uid="{00000000-0005-0000-0000-0000FF230000}"/>
    <cellStyle name="Normal 55 2 4 2 2 3 3" xfId="24313" xr:uid="{00000000-0005-0000-0000-0000FC5E0000}"/>
    <cellStyle name="Normal 55 2 4 2 2 5" xfId="19300" xr:uid="{00000000-0005-0000-0000-0000674B0000}"/>
    <cellStyle name="Normal 55 2 4 2 3" xfId="5851" xr:uid="{00000000-0005-0000-0000-0000DE160000}"/>
    <cellStyle name="Normal 55 2 4 2 3 2" xfId="15903" xr:uid="{00000000-0005-0000-0000-0000223E0000}"/>
    <cellStyle name="Normal 55 2 4 2 3 2 3" xfId="31001" xr:uid="{00000000-0005-0000-0000-00001C790000}"/>
    <cellStyle name="Normal 55 2 4 2 3 3" xfId="10883" xr:uid="{00000000-0005-0000-0000-0000862A0000}"/>
    <cellStyle name="Normal 55 2 4 2 3 3 3" xfId="25984" xr:uid="{00000000-0005-0000-0000-000083650000}"/>
    <cellStyle name="Normal 55 2 4 2 3 5" xfId="20971" xr:uid="{00000000-0005-0000-0000-0000EE510000}"/>
    <cellStyle name="Normal 55 2 4 2 4" xfId="12561" xr:uid="{00000000-0005-0000-0000-000014310000}"/>
    <cellStyle name="Normal 55 2 4 2 4 3" xfId="27659" xr:uid="{00000000-0005-0000-0000-00000E6C0000}"/>
    <cellStyle name="Normal 55 2 4 2 5" xfId="7540" xr:uid="{00000000-0005-0000-0000-0000771D0000}"/>
    <cellStyle name="Normal 55 2 4 2 5 3" xfId="22642" xr:uid="{00000000-0005-0000-0000-000075580000}"/>
    <cellStyle name="Normal 55 2 4 2 7" xfId="17629" xr:uid="{00000000-0005-0000-0000-0000E0440000}"/>
    <cellStyle name="Normal 55 2 4 3" xfId="3322" xr:uid="{00000000-0005-0000-0000-0000FD0C0000}"/>
    <cellStyle name="Normal 55 2 4 3 2" xfId="13396" xr:uid="{00000000-0005-0000-0000-000057340000}"/>
    <cellStyle name="Normal 55 2 4 3 2 3" xfId="28494" xr:uid="{00000000-0005-0000-0000-0000516F0000}"/>
    <cellStyle name="Normal 55 2 4 3 3" xfId="8376" xr:uid="{00000000-0005-0000-0000-0000BB200000}"/>
    <cellStyle name="Normal 55 2 4 3 3 3" xfId="23477" xr:uid="{00000000-0005-0000-0000-0000B85B0000}"/>
    <cellStyle name="Normal 55 2 4 3 5" xfId="18464" xr:uid="{00000000-0005-0000-0000-000023480000}"/>
    <cellStyle name="Normal 55 2 4 4" xfId="5015" xr:uid="{00000000-0005-0000-0000-00009A130000}"/>
    <cellStyle name="Normal 55 2 4 4 2" xfId="15067" xr:uid="{00000000-0005-0000-0000-0000DE3A0000}"/>
    <cellStyle name="Normal 55 2 4 4 2 3" xfId="30165" xr:uid="{00000000-0005-0000-0000-0000D8750000}"/>
    <cellStyle name="Normal 55 2 4 4 3" xfId="10047" xr:uid="{00000000-0005-0000-0000-000042270000}"/>
    <cellStyle name="Normal 55 2 4 4 3 3" xfId="25148" xr:uid="{00000000-0005-0000-0000-00003F620000}"/>
    <cellStyle name="Normal 55 2 4 4 5" xfId="20135" xr:uid="{00000000-0005-0000-0000-0000AA4E0000}"/>
    <cellStyle name="Normal 55 2 4 5" xfId="11725" xr:uid="{00000000-0005-0000-0000-0000D02D0000}"/>
    <cellStyle name="Normal 55 2 4 5 3" xfId="26823" xr:uid="{00000000-0005-0000-0000-0000CA680000}"/>
    <cellStyle name="Normal 55 2 4 6" xfId="6704" xr:uid="{00000000-0005-0000-0000-0000331A0000}"/>
    <cellStyle name="Normal 55 2 4 6 3" xfId="21806" xr:uid="{00000000-0005-0000-0000-000031550000}"/>
    <cellStyle name="Normal 55 2 4 8" xfId="16793" xr:uid="{00000000-0005-0000-0000-00009C410000}"/>
    <cellStyle name="Normal 55 2 5" xfId="2051" xr:uid="{00000000-0005-0000-0000-000006080000}"/>
    <cellStyle name="Normal 55 2 5 2" xfId="3741" xr:uid="{00000000-0005-0000-0000-0000A00E0000}"/>
    <cellStyle name="Normal 55 2 5 2 2" xfId="13814" xr:uid="{00000000-0005-0000-0000-0000F9350000}"/>
    <cellStyle name="Normal 55 2 5 2 2 3" xfId="28912" xr:uid="{00000000-0005-0000-0000-0000F3700000}"/>
    <cellStyle name="Normal 55 2 5 2 3" xfId="8794" xr:uid="{00000000-0005-0000-0000-00005D220000}"/>
    <cellStyle name="Normal 55 2 5 2 3 3" xfId="23895" xr:uid="{00000000-0005-0000-0000-00005A5D0000}"/>
    <cellStyle name="Normal 55 2 5 2 5" xfId="18882" xr:uid="{00000000-0005-0000-0000-0000C5490000}"/>
    <cellStyle name="Normal 55 2 5 3" xfId="5433" xr:uid="{00000000-0005-0000-0000-00003C150000}"/>
    <cellStyle name="Normal 55 2 5 3 2" xfId="15485" xr:uid="{00000000-0005-0000-0000-0000803C0000}"/>
    <cellStyle name="Normal 55 2 5 3 2 3" xfId="30583" xr:uid="{00000000-0005-0000-0000-00007A770000}"/>
    <cellStyle name="Normal 55 2 5 3 3" xfId="10465" xr:uid="{00000000-0005-0000-0000-0000E4280000}"/>
    <cellStyle name="Normal 55 2 5 3 3 3" xfId="25566" xr:uid="{00000000-0005-0000-0000-0000E1630000}"/>
    <cellStyle name="Normal 55 2 5 3 5" xfId="20553" xr:uid="{00000000-0005-0000-0000-00004C500000}"/>
    <cellStyle name="Normal 55 2 5 4" xfId="12143" xr:uid="{00000000-0005-0000-0000-0000722F0000}"/>
    <cellStyle name="Normal 55 2 5 4 3" xfId="27241" xr:uid="{00000000-0005-0000-0000-00006C6A0000}"/>
    <cellStyle name="Normal 55 2 5 5" xfId="7122" xr:uid="{00000000-0005-0000-0000-0000D51B0000}"/>
    <cellStyle name="Normal 55 2 5 5 3" xfId="22224" xr:uid="{00000000-0005-0000-0000-0000D3560000}"/>
    <cellStyle name="Normal 55 2 5 7" xfId="17211" xr:uid="{00000000-0005-0000-0000-00003E430000}"/>
    <cellStyle name="Normal 55 2 6" xfId="2904" xr:uid="{00000000-0005-0000-0000-00005B0B0000}"/>
    <cellStyle name="Normal 55 2 6 2" xfId="12978" xr:uid="{00000000-0005-0000-0000-0000B5320000}"/>
    <cellStyle name="Normal 55 2 6 2 3" xfId="28076" xr:uid="{00000000-0005-0000-0000-0000AF6D0000}"/>
    <cellStyle name="Normal 55 2 6 3" xfId="7958" xr:uid="{00000000-0005-0000-0000-0000191F0000}"/>
    <cellStyle name="Normal 55 2 6 3 3" xfId="23059" xr:uid="{00000000-0005-0000-0000-0000165A0000}"/>
    <cellStyle name="Normal 55 2 6 5" xfId="18046" xr:uid="{00000000-0005-0000-0000-000081460000}"/>
    <cellStyle name="Normal 55 2 7" xfId="4597" xr:uid="{00000000-0005-0000-0000-0000F8110000}"/>
    <cellStyle name="Normal 55 2 7 2" xfId="14649" xr:uid="{00000000-0005-0000-0000-00003C390000}"/>
    <cellStyle name="Normal 55 2 7 2 3" xfId="29747" xr:uid="{00000000-0005-0000-0000-000036740000}"/>
    <cellStyle name="Normal 55 2 7 3" xfId="9629" xr:uid="{00000000-0005-0000-0000-0000A0250000}"/>
    <cellStyle name="Normal 55 2 7 3 3" xfId="24730" xr:uid="{00000000-0005-0000-0000-00009D600000}"/>
    <cellStyle name="Normal 55 2 7 5" xfId="19717" xr:uid="{00000000-0005-0000-0000-0000084D0000}"/>
    <cellStyle name="Normal 55 2 8" xfId="11307" xr:uid="{00000000-0005-0000-0000-00002E2C0000}"/>
    <cellStyle name="Normal 55 2 8 3" xfId="26405" xr:uid="{00000000-0005-0000-0000-000028670000}"/>
    <cellStyle name="Normal 55 2 9" xfId="6286" xr:uid="{00000000-0005-0000-0000-000091180000}"/>
    <cellStyle name="Normal 55 2 9 3" xfId="21388" xr:uid="{00000000-0005-0000-0000-00008F530000}"/>
    <cellStyle name="Normal 55 3" xfId="1250" xr:uid="{00000000-0005-0000-0000-0000E5040000}"/>
    <cellStyle name="Normal 55 3 10" xfId="16427" xr:uid="{00000000-0005-0000-0000-00002E400000}"/>
    <cellStyle name="Normal 55 3 2" xfId="1469" xr:uid="{00000000-0005-0000-0000-0000C0050000}"/>
    <cellStyle name="Normal 55 3 2 2" xfId="1890" xr:uid="{00000000-0005-0000-0000-000065070000}"/>
    <cellStyle name="Normal 55 3 2 2 2" xfId="2729" xr:uid="{00000000-0005-0000-0000-0000AC0A0000}"/>
    <cellStyle name="Normal 55 3 2 2 2 2" xfId="4419" xr:uid="{00000000-0005-0000-0000-000046110000}"/>
    <cellStyle name="Normal 55 3 2 2 2 2 2" xfId="14492" xr:uid="{00000000-0005-0000-0000-00009F380000}"/>
    <cellStyle name="Normal 55 3 2 2 2 2 2 3" xfId="29590" xr:uid="{00000000-0005-0000-0000-000099730000}"/>
    <cellStyle name="Normal 55 3 2 2 2 2 3" xfId="9472" xr:uid="{00000000-0005-0000-0000-000003250000}"/>
    <cellStyle name="Normal 55 3 2 2 2 2 3 3" xfId="24573" xr:uid="{00000000-0005-0000-0000-000000600000}"/>
    <cellStyle name="Normal 55 3 2 2 2 2 5" xfId="19560" xr:uid="{00000000-0005-0000-0000-00006B4C0000}"/>
    <cellStyle name="Normal 55 3 2 2 2 3" xfId="6111" xr:uid="{00000000-0005-0000-0000-0000E2170000}"/>
    <cellStyle name="Normal 55 3 2 2 2 3 2" xfId="16163" xr:uid="{00000000-0005-0000-0000-0000263F0000}"/>
    <cellStyle name="Normal 55 3 2 2 2 3 2 3" xfId="31261" xr:uid="{00000000-0005-0000-0000-0000207A0000}"/>
    <cellStyle name="Normal 55 3 2 2 2 3 3" xfId="11143" xr:uid="{00000000-0005-0000-0000-00008A2B0000}"/>
    <cellStyle name="Normal 55 3 2 2 2 3 3 3" xfId="26244" xr:uid="{00000000-0005-0000-0000-000087660000}"/>
    <cellStyle name="Normal 55 3 2 2 2 3 5" xfId="21231" xr:uid="{00000000-0005-0000-0000-0000F2520000}"/>
    <cellStyle name="Normal 55 3 2 2 2 4" xfId="12821" xr:uid="{00000000-0005-0000-0000-000018320000}"/>
    <cellStyle name="Normal 55 3 2 2 2 4 3" xfId="27919" xr:uid="{00000000-0005-0000-0000-0000126D0000}"/>
    <cellStyle name="Normal 55 3 2 2 2 5" xfId="7800" xr:uid="{00000000-0005-0000-0000-00007B1E0000}"/>
    <cellStyle name="Normal 55 3 2 2 2 5 3" xfId="22902" xr:uid="{00000000-0005-0000-0000-000079590000}"/>
    <cellStyle name="Normal 55 3 2 2 2 7" xfId="17889" xr:uid="{00000000-0005-0000-0000-0000E4450000}"/>
    <cellStyle name="Normal 55 3 2 2 3" xfId="3582" xr:uid="{00000000-0005-0000-0000-0000010E0000}"/>
    <cellStyle name="Normal 55 3 2 2 3 2" xfId="13656" xr:uid="{00000000-0005-0000-0000-00005B350000}"/>
    <cellStyle name="Normal 55 3 2 2 3 2 3" xfId="28754" xr:uid="{00000000-0005-0000-0000-000055700000}"/>
    <cellStyle name="Normal 55 3 2 2 3 3" xfId="8636" xr:uid="{00000000-0005-0000-0000-0000BF210000}"/>
    <cellStyle name="Normal 55 3 2 2 3 3 3" xfId="23737" xr:uid="{00000000-0005-0000-0000-0000BC5C0000}"/>
    <cellStyle name="Normal 55 3 2 2 3 5" xfId="18724" xr:uid="{00000000-0005-0000-0000-000027490000}"/>
    <cellStyle name="Normal 55 3 2 2 4" xfId="5275" xr:uid="{00000000-0005-0000-0000-00009E140000}"/>
    <cellStyle name="Normal 55 3 2 2 4 2" xfId="15327" xr:uid="{00000000-0005-0000-0000-0000E23B0000}"/>
    <cellStyle name="Normal 55 3 2 2 4 2 3" xfId="30425" xr:uid="{00000000-0005-0000-0000-0000DC760000}"/>
    <cellStyle name="Normal 55 3 2 2 4 3" xfId="10307" xr:uid="{00000000-0005-0000-0000-000046280000}"/>
    <cellStyle name="Normal 55 3 2 2 4 3 3" xfId="25408" xr:uid="{00000000-0005-0000-0000-000043630000}"/>
    <cellStyle name="Normal 55 3 2 2 4 5" xfId="20395" xr:uid="{00000000-0005-0000-0000-0000AE4F0000}"/>
    <cellStyle name="Normal 55 3 2 2 5" xfId="11985" xr:uid="{00000000-0005-0000-0000-0000D42E0000}"/>
    <cellStyle name="Normal 55 3 2 2 5 3" xfId="27083" xr:uid="{00000000-0005-0000-0000-0000CE690000}"/>
    <cellStyle name="Normal 55 3 2 2 6" xfId="6964" xr:uid="{00000000-0005-0000-0000-0000371B0000}"/>
    <cellStyle name="Normal 55 3 2 2 6 3" xfId="22066" xr:uid="{00000000-0005-0000-0000-000035560000}"/>
    <cellStyle name="Normal 55 3 2 2 8" xfId="17053" xr:uid="{00000000-0005-0000-0000-0000A0420000}"/>
    <cellStyle name="Normal 55 3 2 3" xfId="2311" xr:uid="{00000000-0005-0000-0000-00000A090000}"/>
    <cellStyle name="Normal 55 3 2 3 2" xfId="4001" xr:uid="{00000000-0005-0000-0000-0000A40F0000}"/>
    <cellStyle name="Normal 55 3 2 3 2 2" xfId="14074" xr:uid="{00000000-0005-0000-0000-0000FD360000}"/>
    <cellStyle name="Normal 55 3 2 3 2 2 3" xfId="29172" xr:uid="{00000000-0005-0000-0000-0000F7710000}"/>
    <cellStyle name="Normal 55 3 2 3 2 3" xfId="9054" xr:uid="{00000000-0005-0000-0000-000061230000}"/>
    <cellStyle name="Normal 55 3 2 3 2 3 3" xfId="24155" xr:uid="{00000000-0005-0000-0000-00005E5E0000}"/>
    <cellStyle name="Normal 55 3 2 3 2 5" xfId="19142" xr:uid="{00000000-0005-0000-0000-0000C94A0000}"/>
    <cellStyle name="Normal 55 3 2 3 3" xfId="5693" xr:uid="{00000000-0005-0000-0000-000040160000}"/>
    <cellStyle name="Normal 55 3 2 3 3 2" xfId="15745" xr:uid="{00000000-0005-0000-0000-0000843D0000}"/>
    <cellStyle name="Normal 55 3 2 3 3 2 3" xfId="30843" xr:uid="{00000000-0005-0000-0000-00007E780000}"/>
    <cellStyle name="Normal 55 3 2 3 3 3" xfId="10725" xr:uid="{00000000-0005-0000-0000-0000E8290000}"/>
    <cellStyle name="Normal 55 3 2 3 3 3 3" xfId="25826" xr:uid="{00000000-0005-0000-0000-0000E5640000}"/>
    <cellStyle name="Normal 55 3 2 3 3 5" xfId="20813" xr:uid="{00000000-0005-0000-0000-000050510000}"/>
    <cellStyle name="Normal 55 3 2 3 4" xfId="12403" xr:uid="{00000000-0005-0000-0000-000076300000}"/>
    <cellStyle name="Normal 55 3 2 3 4 3" xfId="27501" xr:uid="{00000000-0005-0000-0000-0000706B0000}"/>
    <cellStyle name="Normal 55 3 2 3 5" xfId="7382" xr:uid="{00000000-0005-0000-0000-0000D91C0000}"/>
    <cellStyle name="Normal 55 3 2 3 5 3" xfId="22484" xr:uid="{00000000-0005-0000-0000-0000D7570000}"/>
    <cellStyle name="Normal 55 3 2 3 7" xfId="17471" xr:uid="{00000000-0005-0000-0000-000042440000}"/>
    <cellStyle name="Normal 55 3 2 4" xfId="3164" xr:uid="{00000000-0005-0000-0000-00005F0C0000}"/>
    <cellStyle name="Normal 55 3 2 4 2" xfId="13238" xr:uid="{00000000-0005-0000-0000-0000B9330000}"/>
    <cellStyle name="Normal 55 3 2 4 2 3" xfId="28336" xr:uid="{00000000-0005-0000-0000-0000B36E0000}"/>
    <cellStyle name="Normal 55 3 2 4 3" xfId="8218" xr:uid="{00000000-0005-0000-0000-00001D200000}"/>
    <cellStyle name="Normal 55 3 2 4 3 3" xfId="23319" xr:uid="{00000000-0005-0000-0000-00001A5B0000}"/>
    <cellStyle name="Normal 55 3 2 4 5" xfId="18306" xr:uid="{00000000-0005-0000-0000-000085470000}"/>
    <cellStyle name="Normal 55 3 2 5" xfId="4857" xr:uid="{00000000-0005-0000-0000-0000FC120000}"/>
    <cellStyle name="Normal 55 3 2 5 2" xfId="14909" xr:uid="{00000000-0005-0000-0000-0000403A0000}"/>
    <cellStyle name="Normal 55 3 2 5 2 3" xfId="30007" xr:uid="{00000000-0005-0000-0000-00003A750000}"/>
    <cellStyle name="Normal 55 3 2 5 3" xfId="9889" xr:uid="{00000000-0005-0000-0000-0000A4260000}"/>
    <cellStyle name="Normal 55 3 2 5 3 3" xfId="24990" xr:uid="{00000000-0005-0000-0000-0000A1610000}"/>
    <cellStyle name="Normal 55 3 2 5 5" xfId="19977" xr:uid="{00000000-0005-0000-0000-00000C4E0000}"/>
    <cellStyle name="Normal 55 3 2 6" xfId="11567" xr:uid="{00000000-0005-0000-0000-0000322D0000}"/>
    <cellStyle name="Normal 55 3 2 6 3" xfId="26665" xr:uid="{00000000-0005-0000-0000-00002C680000}"/>
    <cellStyle name="Normal 55 3 2 7" xfId="6546" xr:uid="{00000000-0005-0000-0000-000095190000}"/>
    <cellStyle name="Normal 55 3 2 7 3" xfId="21648" xr:uid="{00000000-0005-0000-0000-000093540000}"/>
    <cellStyle name="Normal 55 3 2 9" xfId="16635" xr:uid="{00000000-0005-0000-0000-0000FE400000}"/>
    <cellStyle name="Normal 55 3 3" xfId="1682" xr:uid="{00000000-0005-0000-0000-000095060000}"/>
    <cellStyle name="Normal 55 3 3 2" xfId="2521" xr:uid="{00000000-0005-0000-0000-0000DC090000}"/>
    <cellStyle name="Normal 55 3 3 2 2" xfId="4211" xr:uid="{00000000-0005-0000-0000-000076100000}"/>
    <cellStyle name="Normal 55 3 3 2 2 2" xfId="14284" xr:uid="{00000000-0005-0000-0000-0000CF370000}"/>
    <cellStyle name="Normal 55 3 3 2 2 2 3" xfId="29382" xr:uid="{00000000-0005-0000-0000-0000C9720000}"/>
    <cellStyle name="Normal 55 3 3 2 2 3" xfId="9264" xr:uid="{00000000-0005-0000-0000-000033240000}"/>
    <cellStyle name="Normal 55 3 3 2 2 3 3" xfId="24365" xr:uid="{00000000-0005-0000-0000-0000305F0000}"/>
    <cellStyle name="Normal 55 3 3 2 2 5" xfId="19352" xr:uid="{00000000-0005-0000-0000-00009B4B0000}"/>
    <cellStyle name="Normal 55 3 3 2 3" xfId="5903" xr:uid="{00000000-0005-0000-0000-000012170000}"/>
    <cellStyle name="Normal 55 3 3 2 3 2" xfId="15955" xr:uid="{00000000-0005-0000-0000-0000563E0000}"/>
    <cellStyle name="Normal 55 3 3 2 3 2 3" xfId="31053" xr:uid="{00000000-0005-0000-0000-000050790000}"/>
    <cellStyle name="Normal 55 3 3 2 3 3" xfId="10935" xr:uid="{00000000-0005-0000-0000-0000BA2A0000}"/>
    <cellStyle name="Normal 55 3 3 2 3 3 3" xfId="26036" xr:uid="{00000000-0005-0000-0000-0000B7650000}"/>
    <cellStyle name="Normal 55 3 3 2 3 5" xfId="21023" xr:uid="{00000000-0005-0000-0000-000022520000}"/>
    <cellStyle name="Normal 55 3 3 2 4" xfId="12613" xr:uid="{00000000-0005-0000-0000-000048310000}"/>
    <cellStyle name="Normal 55 3 3 2 4 3" xfId="27711" xr:uid="{00000000-0005-0000-0000-0000426C0000}"/>
    <cellStyle name="Normal 55 3 3 2 5" xfId="7592" xr:uid="{00000000-0005-0000-0000-0000AB1D0000}"/>
    <cellStyle name="Normal 55 3 3 2 5 3" xfId="22694" xr:uid="{00000000-0005-0000-0000-0000A9580000}"/>
    <cellStyle name="Normal 55 3 3 2 7" xfId="17681" xr:uid="{00000000-0005-0000-0000-000014450000}"/>
    <cellStyle name="Normal 55 3 3 3" xfId="3374" xr:uid="{00000000-0005-0000-0000-0000310D0000}"/>
    <cellStyle name="Normal 55 3 3 3 2" xfId="13448" xr:uid="{00000000-0005-0000-0000-00008B340000}"/>
    <cellStyle name="Normal 55 3 3 3 2 3" xfId="28546" xr:uid="{00000000-0005-0000-0000-0000856F0000}"/>
    <cellStyle name="Normal 55 3 3 3 3" xfId="8428" xr:uid="{00000000-0005-0000-0000-0000EF200000}"/>
    <cellStyle name="Normal 55 3 3 3 3 3" xfId="23529" xr:uid="{00000000-0005-0000-0000-0000EC5B0000}"/>
    <cellStyle name="Normal 55 3 3 3 5" xfId="18516" xr:uid="{00000000-0005-0000-0000-000057480000}"/>
    <cellStyle name="Normal 55 3 3 4" xfId="5067" xr:uid="{00000000-0005-0000-0000-0000CE130000}"/>
    <cellStyle name="Normal 55 3 3 4 2" xfId="15119" xr:uid="{00000000-0005-0000-0000-0000123B0000}"/>
    <cellStyle name="Normal 55 3 3 4 2 3" xfId="30217" xr:uid="{00000000-0005-0000-0000-00000C760000}"/>
    <cellStyle name="Normal 55 3 3 4 3" xfId="10099" xr:uid="{00000000-0005-0000-0000-000076270000}"/>
    <cellStyle name="Normal 55 3 3 4 3 3" xfId="25200" xr:uid="{00000000-0005-0000-0000-000073620000}"/>
    <cellStyle name="Normal 55 3 3 4 5" xfId="20187" xr:uid="{00000000-0005-0000-0000-0000DE4E0000}"/>
    <cellStyle name="Normal 55 3 3 5" xfId="11777" xr:uid="{00000000-0005-0000-0000-0000042E0000}"/>
    <cellStyle name="Normal 55 3 3 5 3" xfId="26875" xr:uid="{00000000-0005-0000-0000-0000FE680000}"/>
    <cellStyle name="Normal 55 3 3 6" xfId="6756" xr:uid="{00000000-0005-0000-0000-0000671A0000}"/>
    <cellStyle name="Normal 55 3 3 6 3" xfId="21858" xr:uid="{00000000-0005-0000-0000-000065550000}"/>
    <cellStyle name="Normal 55 3 3 8" xfId="16845" xr:uid="{00000000-0005-0000-0000-0000D0410000}"/>
    <cellStyle name="Normal 55 3 4" xfId="2103" xr:uid="{00000000-0005-0000-0000-00003A080000}"/>
    <cellStyle name="Normal 55 3 4 2" xfId="3793" xr:uid="{00000000-0005-0000-0000-0000D40E0000}"/>
    <cellStyle name="Normal 55 3 4 2 2" xfId="13866" xr:uid="{00000000-0005-0000-0000-00002D360000}"/>
    <cellStyle name="Normal 55 3 4 2 2 3" xfId="28964" xr:uid="{00000000-0005-0000-0000-000027710000}"/>
    <cellStyle name="Normal 55 3 4 2 3" xfId="8846" xr:uid="{00000000-0005-0000-0000-000091220000}"/>
    <cellStyle name="Normal 55 3 4 2 3 3" xfId="23947" xr:uid="{00000000-0005-0000-0000-00008E5D0000}"/>
    <cellStyle name="Normal 55 3 4 2 5" xfId="18934" xr:uid="{00000000-0005-0000-0000-0000F9490000}"/>
    <cellStyle name="Normal 55 3 4 3" xfId="5485" xr:uid="{00000000-0005-0000-0000-000070150000}"/>
    <cellStyle name="Normal 55 3 4 3 2" xfId="15537" xr:uid="{00000000-0005-0000-0000-0000B43C0000}"/>
    <cellStyle name="Normal 55 3 4 3 2 3" xfId="30635" xr:uid="{00000000-0005-0000-0000-0000AE770000}"/>
    <cellStyle name="Normal 55 3 4 3 3" xfId="10517" xr:uid="{00000000-0005-0000-0000-000018290000}"/>
    <cellStyle name="Normal 55 3 4 3 3 3" xfId="25618" xr:uid="{00000000-0005-0000-0000-000015640000}"/>
    <cellStyle name="Normal 55 3 4 3 5" xfId="20605" xr:uid="{00000000-0005-0000-0000-000080500000}"/>
    <cellStyle name="Normal 55 3 4 4" xfId="12195" xr:uid="{00000000-0005-0000-0000-0000A62F0000}"/>
    <cellStyle name="Normal 55 3 4 4 3" xfId="27293" xr:uid="{00000000-0005-0000-0000-0000A06A0000}"/>
    <cellStyle name="Normal 55 3 4 5" xfId="7174" xr:uid="{00000000-0005-0000-0000-0000091C0000}"/>
    <cellStyle name="Normal 55 3 4 5 3" xfId="22276" xr:uid="{00000000-0005-0000-0000-000007570000}"/>
    <cellStyle name="Normal 55 3 4 7" xfId="17263" xr:uid="{00000000-0005-0000-0000-000072430000}"/>
    <cellStyle name="Normal 55 3 5" xfId="2956" xr:uid="{00000000-0005-0000-0000-00008F0B0000}"/>
    <cellStyle name="Normal 55 3 5 2" xfId="13030" xr:uid="{00000000-0005-0000-0000-0000E9320000}"/>
    <cellStyle name="Normal 55 3 5 2 3" xfId="28128" xr:uid="{00000000-0005-0000-0000-0000E36D0000}"/>
    <cellStyle name="Normal 55 3 5 3" xfId="8010" xr:uid="{00000000-0005-0000-0000-00004D1F0000}"/>
    <cellStyle name="Normal 55 3 5 3 3" xfId="23111" xr:uid="{00000000-0005-0000-0000-00004A5A0000}"/>
    <cellStyle name="Normal 55 3 5 5" xfId="18098" xr:uid="{00000000-0005-0000-0000-0000B5460000}"/>
    <cellStyle name="Normal 55 3 6" xfId="4649" xr:uid="{00000000-0005-0000-0000-00002C120000}"/>
    <cellStyle name="Normal 55 3 6 2" xfId="14701" xr:uid="{00000000-0005-0000-0000-000070390000}"/>
    <cellStyle name="Normal 55 3 6 2 3" xfId="29799" xr:uid="{00000000-0005-0000-0000-00006A740000}"/>
    <cellStyle name="Normal 55 3 6 3" xfId="9681" xr:uid="{00000000-0005-0000-0000-0000D4250000}"/>
    <cellStyle name="Normal 55 3 6 3 3" xfId="24782" xr:uid="{00000000-0005-0000-0000-0000D1600000}"/>
    <cellStyle name="Normal 55 3 6 5" xfId="19769" xr:uid="{00000000-0005-0000-0000-00003C4D0000}"/>
    <cellStyle name="Normal 55 3 7" xfId="11359" xr:uid="{00000000-0005-0000-0000-0000622C0000}"/>
    <cellStyle name="Normal 55 3 7 3" xfId="26457" xr:uid="{00000000-0005-0000-0000-00005C670000}"/>
    <cellStyle name="Normal 55 3 8" xfId="6338" xr:uid="{00000000-0005-0000-0000-0000C5180000}"/>
    <cellStyle name="Normal 55 3 8 3" xfId="21440" xr:uid="{00000000-0005-0000-0000-0000C3530000}"/>
    <cellStyle name="Normal 55 4" xfId="1363" xr:uid="{00000000-0005-0000-0000-000056050000}"/>
    <cellStyle name="Normal 55 4 2" xfId="1786" xr:uid="{00000000-0005-0000-0000-0000FD060000}"/>
    <cellStyle name="Normal 55 4 2 2" xfId="2625" xr:uid="{00000000-0005-0000-0000-0000440A0000}"/>
    <cellStyle name="Normal 55 4 2 2 2" xfId="4315" xr:uid="{00000000-0005-0000-0000-0000DE100000}"/>
    <cellStyle name="Normal 55 4 2 2 2 2" xfId="14388" xr:uid="{00000000-0005-0000-0000-000037380000}"/>
    <cellStyle name="Normal 55 4 2 2 2 2 3" xfId="29486" xr:uid="{00000000-0005-0000-0000-000031730000}"/>
    <cellStyle name="Normal 55 4 2 2 2 3" xfId="9368" xr:uid="{00000000-0005-0000-0000-00009B240000}"/>
    <cellStyle name="Normal 55 4 2 2 2 3 3" xfId="24469" xr:uid="{00000000-0005-0000-0000-0000985F0000}"/>
    <cellStyle name="Normal 55 4 2 2 2 5" xfId="19456" xr:uid="{00000000-0005-0000-0000-0000034C0000}"/>
    <cellStyle name="Normal 55 4 2 2 3" xfId="6007" xr:uid="{00000000-0005-0000-0000-00007A170000}"/>
    <cellStyle name="Normal 55 4 2 2 3 2" xfId="16059" xr:uid="{00000000-0005-0000-0000-0000BE3E0000}"/>
    <cellStyle name="Normal 55 4 2 2 3 2 3" xfId="31157" xr:uid="{00000000-0005-0000-0000-0000B8790000}"/>
    <cellStyle name="Normal 55 4 2 2 3 3" xfId="11039" xr:uid="{00000000-0005-0000-0000-0000222B0000}"/>
    <cellStyle name="Normal 55 4 2 2 3 3 3" xfId="26140" xr:uid="{00000000-0005-0000-0000-00001F660000}"/>
    <cellStyle name="Normal 55 4 2 2 3 5" xfId="21127" xr:uid="{00000000-0005-0000-0000-00008A520000}"/>
    <cellStyle name="Normal 55 4 2 2 4" xfId="12717" xr:uid="{00000000-0005-0000-0000-0000B0310000}"/>
    <cellStyle name="Normal 55 4 2 2 4 3" xfId="27815" xr:uid="{00000000-0005-0000-0000-0000AA6C0000}"/>
    <cellStyle name="Normal 55 4 2 2 5" xfId="7696" xr:uid="{00000000-0005-0000-0000-0000131E0000}"/>
    <cellStyle name="Normal 55 4 2 2 5 3" xfId="22798" xr:uid="{00000000-0005-0000-0000-000011590000}"/>
    <cellStyle name="Normal 55 4 2 2 7" xfId="17785" xr:uid="{00000000-0005-0000-0000-00007C450000}"/>
    <cellStyle name="Normal 55 4 2 3" xfId="3478" xr:uid="{00000000-0005-0000-0000-0000990D0000}"/>
    <cellStyle name="Normal 55 4 2 3 2" xfId="13552" xr:uid="{00000000-0005-0000-0000-0000F3340000}"/>
    <cellStyle name="Normal 55 4 2 3 2 3" xfId="28650" xr:uid="{00000000-0005-0000-0000-0000ED6F0000}"/>
    <cellStyle name="Normal 55 4 2 3 3" xfId="8532" xr:uid="{00000000-0005-0000-0000-000057210000}"/>
    <cellStyle name="Normal 55 4 2 3 3 3" xfId="23633" xr:uid="{00000000-0005-0000-0000-0000545C0000}"/>
    <cellStyle name="Normal 55 4 2 3 5" xfId="18620" xr:uid="{00000000-0005-0000-0000-0000BF480000}"/>
    <cellStyle name="Normal 55 4 2 4" xfId="5171" xr:uid="{00000000-0005-0000-0000-000036140000}"/>
    <cellStyle name="Normal 55 4 2 4 2" xfId="15223" xr:uid="{00000000-0005-0000-0000-00007A3B0000}"/>
    <cellStyle name="Normal 55 4 2 4 2 3" xfId="30321" xr:uid="{00000000-0005-0000-0000-000074760000}"/>
    <cellStyle name="Normal 55 4 2 4 3" xfId="10203" xr:uid="{00000000-0005-0000-0000-0000DE270000}"/>
    <cellStyle name="Normal 55 4 2 4 3 3" xfId="25304" xr:uid="{00000000-0005-0000-0000-0000DB620000}"/>
    <cellStyle name="Normal 55 4 2 4 5" xfId="20291" xr:uid="{00000000-0005-0000-0000-0000464F0000}"/>
    <cellStyle name="Normal 55 4 2 5" xfId="11881" xr:uid="{00000000-0005-0000-0000-00006C2E0000}"/>
    <cellStyle name="Normal 55 4 2 5 3" xfId="26979" xr:uid="{00000000-0005-0000-0000-000066690000}"/>
    <cellStyle name="Normal 55 4 2 6" xfId="6860" xr:uid="{00000000-0005-0000-0000-0000CF1A0000}"/>
    <cellStyle name="Normal 55 4 2 6 3" xfId="21962" xr:uid="{00000000-0005-0000-0000-0000CD550000}"/>
    <cellStyle name="Normal 55 4 2 8" xfId="16949" xr:uid="{00000000-0005-0000-0000-000038420000}"/>
    <cellStyle name="Normal 55 4 3" xfId="2207" xr:uid="{00000000-0005-0000-0000-0000A2080000}"/>
    <cellStyle name="Normal 55 4 3 2" xfId="3897" xr:uid="{00000000-0005-0000-0000-00003C0F0000}"/>
    <cellStyle name="Normal 55 4 3 2 2" xfId="13970" xr:uid="{00000000-0005-0000-0000-000095360000}"/>
    <cellStyle name="Normal 55 4 3 2 2 3" xfId="29068" xr:uid="{00000000-0005-0000-0000-00008F710000}"/>
    <cellStyle name="Normal 55 4 3 2 3" xfId="8950" xr:uid="{00000000-0005-0000-0000-0000F9220000}"/>
    <cellStyle name="Normal 55 4 3 2 3 3" xfId="24051" xr:uid="{00000000-0005-0000-0000-0000F65D0000}"/>
    <cellStyle name="Normal 55 4 3 2 5" xfId="19038" xr:uid="{00000000-0005-0000-0000-0000614A0000}"/>
    <cellStyle name="Normal 55 4 3 3" xfId="5589" xr:uid="{00000000-0005-0000-0000-0000D8150000}"/>
    <cellStyle name="Normal 55 4 3 3 2" xfId="15641" xr:uid="{00000000-0005-0000-0000-00001C3D0000}"/>
    <cellStyle name="Normal 55 4 3 3 2 3" xfId="30739" xr:uid="{00000000-0005-0000-0000-000016780000}"/>
    <cellStyle name="Normal 55 4 3 3 3" xfId="10621" xr:uid="{00000000-0005-0000-0000-000080290000}"/>
    <cellStyle name="Normal 55 4 3 3 3 3" xfId="25722" xr:uid="{00000000-0005-0000-0000-00007D640000}"/>
    <cellStyle name="Normal 55 4 3 3 5" xfId="20709" xr:uid="{00000000-0005-0000-0000-0000E8500000}"/>
    <cellStyle name="Normal 55 4 3 4" xfId="12299" xr:uid="{00000000-0005-0000-0000-00000E300000}"/>
    <cellStyle name="Normal 55 4 3 4 3" xfId="27397" xr:uid="{00000000-0005-0000-0000-0000086B0000}"/>
    <cellStyle name="Normal 55 4 3 5" xfId="7278" xr:uid="{00000000-0005-0000-0000-0000711C0000}"/>
    <cellStyle name="Normal 55 4 3 5 3" xfId="22380" xr:uid="{00000000-0005-0000-0000-00006F570000}"/>
    <cellStyle name="Normal 55 4 3 7" xfId="17367" xr:uid="{00000000-0005-0000-0000-0000DA430000}"/>
    <cellStyle name="Normal 55 4 4" xfId="3060" xr:uid="{00000000-0005-0000-0000-0000F70B0000}"/>
    <cellStyle name="Normal 55 4 4 2" xfId="13134" xr:uid="{00000000-0005-0000-0000-000051330000}"/>
    <cellStyle name="Normal 55 4 4 2 3" xfId="28232" xr:uid="{00000000-0005-0000-0000-00004B6E0000}"/>
    <cellStyle name="Normal 55 4 4 3" xfId="8114" xr:uid="{00000000-0005-0000-0000-0000B51F0000}"/>
    <cellStyle name="Normal 55 4 4 3 3" xfId="23215" xr:uid="{00000000-0005-0000-0000-0000B25A0000}"/>
    <cellStyle name="Normal 55 4 4 5" xfId="18202" xr:uid="{00000000-0005-0000-0000-00001D470000}"/>
    <cellStyle name="Normal 55 4 5" xfId="4753" xr:uid="{00000000-0005-0000-0000-000094120000}"/>
    <cellStyle name="Normal 55 4 5 2" xfId="14805" xr:uid="{00000000-0005-0000-0000-0000D8390000}"/>
    <cellStyle name="Normal 55 4 5 2 3" xfId="29903" xr:uid="{00000000-0005-0000-0000-0000D2740000}"/>
    <cellStyle name="Normal 55 4 5 3" xfId="9785" xr:uid="{00000000-0005-0000-0000-00003C260000}"/>
    <cellStyle name="Normal 55 4 5 3 3" xfId="24886" xr:uid="{00000000-0005-0000-0000-000039610000}"/>
    <cellStyle name="Normal 55 4 5 5" xfId="19873" xr:uid="{00000000-0005-0000-0000-0000A44D0000}"/>
    <cellStyle name="Normal 55 4 6" xfId="11463" xr:uid="{00000000-0005-0000-0000-0000CA2C0000}"/>
    <cellStyle name="Normal 55 4 6 3" xfId="26561" xr:uid="{00000000-0005-0000-0000-0000C4670000}"/>
    <cellStyle name="Normal 55 4 7" xfId="6442" xr:uid="{00000000-0005-0000-0000-00002D190000}"/>
    <cellStyle name="Normal 55 4 7 3" xfId="21544" xr:uid="{00000000-0005-0000-0000-00002B540000}"/>
    <cellStyle name="Normal 55 4 9" xfId="16531" xr:uid="{00000000-0005-0000-0000-000096400000}"/>
    <cellStyle name="Normal 55 5" xfId="1576" xr:uid="{00000000-0005-0000-0000-00002B060000}"/>
    <cellStyle name="Normal 55 5 2" xfId="2417" xr:uid="{00000000-0005-0000-0000-000074090000}"/>
    <cellStyle name="Normal 55 5 2 2" xfId="4107" xr:uid="{00000000-0005-0000-0000-00000E100000}"/>
    <cellStyle name="Normal 55 5 2 2 2" xfId="14180" xr:uid="{00000000-0005-0000-0000-000067370000}"/>
    <cellStyle name="Normal 55 5 2 2 2 3" xfId="29278" xr:uid="{00000000-0005-0000-0000-000061720000}"/>
    <cellStyle name="Normal 55 5 2 2 3" xfId="9160" xr:uid="{00000000-0005-0000-0000-0000CB230000}"/>
    <cellStyle name="Normal 55 5 2 2 3 3" xfId="24261" xr:uid="{00000000-0005-0000-0000-0000C85E0000}"/>
    <cellStyle name="Normal 55 5 2 2 5" xfId="19248" xr:uid="{00000000-0005-0000-0000-0000334B0000}"/>
    <cellStyle name="Normal 55 5 2 3" xfId="5799" xr:uid="{00000000-0005-0000-0000-0000AA160000}"/>
    <cellStyle name="Normal 55 5 2 3 2" xfId="15851" xr:uid="{00000000-0005-0000-0000-0000EE3D0000}"/>
    <cellStyle name="Normal 55 5 2 3 2 3" xfId="30949" xr:uid="{00000000-0005-0000-0000-0000E8780000}"/>
    <cellStyle name="Normal 55 5 2 3 3" xfId="10831" xr:uid="{00000000-0005-0000-0000-0000522A0000}"/>
    <cellStyle name="Normal 55 5 2 3 3 3" xfId="25932" xr:uid="{00000000-0005-0000-0000-00004F650000}"/>
    <cellStyle name="Normal 55 5 2 3 5" xfId="20919" xr:uid="{00000000-0005-0000-0000-0000BA510000}"/>
    <cellStyle name="Normal 55 5 2 4" xfId="12509" xr:uid="{00000000-0005-0000-0000-0000E0300000}"/>
    <cellStyle name="Normal 55 5 2 4 3" xfId="27607" xr:uid="{00000000-0005-0000-0000-0000DA6B0000}"/>
    <cellStyle name="Normal 55 5 2 5" xfId="7488" xr:uid="{00000000-0005-0000-0000-0000431D0000}"/>
    <cellStyle name="Normal 55 5 2 5 3" xfId="22590" xr:uid="{00000000-0005-0000-0000-000041580000}"/>
    <cellStyle name="Normal 55 5 2 7" xfId="17577" xr:uid="{00000000-0005-0000-0000-0000AC440000}"/>
    <cellStyle name="Normal 55 5 3" xfId="3270" xr:uid="{00000000-0005-0000-0000-0000C90C0000}"/>
    <cellStyle name="Normal 55 5 3 2" xfId="13344" xr:uid="{00000000-0005-0000-0000-000023340000}"/>
    <cellStyle name="Normal 55 5 3 2 3" xfId="28442" xr:uid="{00000000-0005-0000-0000-00001D6F0000}"/>
    <cellStyle name="Normal 55 5 3 3" xfId="8324" xr:uid="{00000000-0005-0000-0000-000087200000}"/>
    <cellStyle name="Normal 55 5 3 3 3" xfId="23425" xr:uid="{00000000-0005-0000-0000-0000845B0000}"/>
    <cellStyle name="Normal 55 5 3 5" xfId="18412" xr:uid="{00000000-0005-0000-0000-0000EF470000}"/>
    <cellStyle name="Normal 55 5 4" xfId="4963" xr:uid="{00000000-0005-0000-0000-000066130000}"/>
    <cellStyle name="Normal 55 5 4 2" xfId="15015" xr:uid="{00000000-0005-0000-0000-0000AA3A0000}"/>
    <cellStyle name="Normal 55 5 4 2 3" xfId="30113" xr:uid="{00000000-0005-0000-0000-0000A4750000}"/>
    <cellStyle name="Normal 55 5 4 3" xfId="9995" xr:uid="{00000000-0005-0000-0000-00000E270000}"/>
    <cellStyle name="Normal 55 5 4 3 3" xfId="25096" xr:uid="{00000000-0005-0000-0000-00000B620000}"/>
    <cellStyle name="Normal 55 5 4 5" xfId="20083" xr:uid="{00000000-0005-0000-0000-0000764E0000}"/>
    <cellStyle name="Normal 55 5 5" xfId="11673" xr:uid="{00000000-0005-0000-0000-00009C2D0000}"/>
    <cellStyle name="Normal 55 5 5 3" xfId="26771" xr:uid="{00000000-0005-0000-0000-000096680000}"/>
    <cellStyle name="Normal 55 5 6" xfId="6652" xr:uid="{00000000-0005-0000-0000-0000FF190000}"/>
    <cellStyle name="Normal 55 5 6 3" xfId="21754" xr:uid="{00000000-0005-0000-0000-0000FD540000}"/>
    <cellStyle name="Normal 55 5 8" xfId="16741" xr:uid="{00000000-0005-0000-0000-000068410000}"/>
    <cellStyle name="Normal 55 6" xfId="1997" xr:uid="{00000000-0005-0000-0000-0000D0070000}"/>
    <cellStyle name="Normal 55 6 2" xfId="3689" xr:uid="{00000000-0005-0000-0000-00006C0E0000}"/>
    <cellStyle name="Normal 55 6 2 2" xfId="13762" xr:uid="{00000000-0005-0000-0000-0000C5350000}"/>
    <cellStyle name="Normal 55 6 2 2 3" xfId="28860" xr:uid="{00000000-0005-0000-0000-0000BF700000}"/>
    <cellStyle name="Normal 55 6 2 3" xfId="8742" xr:uid="{00000000-0005-0000-0000-000029220000}"/>
    <cellStyle name="Normal 55 6 2 3 3" xfId="23843" xr:uid="{00000000-0005-0000-0000-0000265D0000}"/>
    <cellStyle name="Normal 55 6 2 5" xfId="18830" xr:uid="{00000000-0005-0000-0000-000091490000}"/>
    <cellStyle name="Normal 55 6 3" xfId="5381" xr:uid="{00000000-0005-0000-0000-000008150000}"/>
    <cellStyle name="Normal 55 6 3 2" xfId="15433" xr:uid="{00000000-0005-0000-0000-00004C3C0000}"/>
    <cellStyle name="Normal 55 6 3 2 3" xfId="30531" xr:uid="{00000000-0005-0000-0000-000046770000}"/>
    <cellStyle name="Normal 55 6 3 3" xfId="10413" xr:uid="{00000000-0005-0000-0000-0000B0280000}"/>
    <cellStyle name="Normal 55 6 3 3 3" xfId="25514" xr:uid="{00000000-0005-0000-0000-0000AD630000}"/>
    <cellStyle name="Normal 55 6 3 5" xfId="20501" xr:uid="{00000000-0005-0000-0000-000018500000}"/>
    <cellStyle name="Normal 55 6 4" xfId="12091" xr:uid="{00000000-0005-0000-0000-00003E2F0000}"/>
    <cellStyle name="Normal 55 6 4 3" xfId="27189" xr:uid="{00000000-0005-0000-0000-0000386A0000}"/>
    <cellStyle name="Normal 55 6 5" xfId="7070" xr:uid="{00000000-0005-0000-0000-0000A11B0000}"/>
    <cellStyle name="Normal 55 6 5 3" xfId="22172" xr:uid="{00000000-0005-0000-0000-00009F560000}"/>
    <cellStyle name="Normal 55 6 7" xfId="17159" xr:uid="{00000000-0005-0000-0000-00000A430000}"/>
    <cellStyle name="Normal 55 7" xfId="2848" xr:uid="{00000000-0005-0000-0000-0000230B0000}"/>
    <cellStyle name="Normal 55 7 2" xfId="12926" xr:uid="{00000000-0005-0000-0000-000081320000}"/>
    <cellStyle name="Normal 55 7 2 3" xfId="28024" xr:uid="{00000000-0005-0000-0000-00007B6D0000}"/>
    <cellStyle name="Normal 55 7 3" xfId="7906" xr:uid="{00000000-0005-0000-0000-0000E51E0000}"/>
    <cellStyle name="Normal 55 7 3 3" xfId="23007" xr:uid="{00000000-0005-0000-0000-0000E2590000}"/>
    <cellStyle name="Normal 55 7 5" xfId="17994" xr:uid="{00000000-0005-0000-0000-00004D460000}"/>
    <cellStyle name="Normal 55 8" xfId="4542" xr:uid="{00000000-0005-0000-0000-0000C1110000}"/>
    <cellStyle name="Normal 55 8 2" xfId="14597" xr:uid="{00000000-0005-0000-0000-000008390000}"/>
    <cellStyle name="Normal 55 8 2 3" xfId="29695" xr:uid="{00000000-0005-0000-0000-000002740000}"/>
    <cellStyle name="Normal 55 8 3" xfId="9577" xr:uid="{00000000-0005-0000-0000-00006C250000}"/>
    <cellStyle name="Normal 55 8 3 3" xfId="24678" xr:uid="{00000000-0005-0000-0000-000069600000}"/>
    <cellStyle name="Normal 55 8 5" xfId="19665" xr:uid="{00000000-0005-0000-0000-0000D44C0000}"/>
    <cellStyle name="Normal 55 9" xfId="11253" xr:uid="{00000000-0005-0000-0000-0000F82B0000}"/>
    <cellStyle name="Normal 55 9 3" xfId="26353" xr:uid="{00000000-0005-0000-0000-0000F4660000}"/>
    <cellStyle name="Normal 56" xfId="876" xr:uid="{00000000-0005-0000-0000-00006E030000}"/>
    <cellStyle name="Normal 56 10" xfId="6233" xr:uid="{00000000-0005-0000-0000-00005C180000}"/>
    <cellStyle name="Normal 56 10 3" xfId="21337" xr:uid="{00000000-0005-0000-0000-00005C530000}"/>
    <cellStyle name="Normal 56 12" xfId="16322" xr:uid="{00000000-0005-0000-0000-0000C53F0000}"/>
    <cellStyle name="Normal 56 2" xfId="1197" xr:uid="{00000000-0005-0000-0000-0000B0040000}"/>
    <cellStyle name="Normal 56 2 11" xfId="16376" xr:uid="{00000000-0005-0000-0000-0000FB3F0000}"/>
    <cellStyle name="Normal 56 2 2" xfId="1305" xr:uid="{00000000-0005-0000-0000-00001C050000}"/>
    <cellStyle name="Normal 56 2 2 10" xfId="16480" xr:uid="{00000000-0005-0000-0000-000063400000}"/>
    <cellStyle name="Normal 56 2 2 2" xfId="1522" xr:uid="{00000000-0005-0000-0000-0000F5050000}"/>
    <cellStyle name="Normal 56 2 2 2 2" xfId="1943" xr:uid="{00000000-0005-0000-0000-00009A070000}"/>
    <cellStyle name="Normal 56 2 2 2 2 2" xfId="2782" xr:uid="{00000000-0005-0000-0000-0000E10A0000}"/>
    <cellStyle name="Normal 56 2 2 2 2 2 2" xfId="4472" xr:uid="{00000000-0005-0000-0000-00007B110000}"/>
    <cellStyle name="Normal 56 2 2 2 2 2 2 2" xfId="14545" xr:uid="{00000000-0005-0000-0000-0000D4380000}"/>
    <cellStyle name="Normal 56 2 2 2 2 2 2 2 3" xfId="29643" xr:uid="{00000000-0005-0000-0000-0000CE730000}"/>
    <cellStyle name="Normal 56 2 2 2 2 2 2 3" xfId="9525" xr:uid="{00000000-0005-0000-0000-000038250000}"/>
    <cellStyle name="Normal 56 2 2 2 2 2 2 3 3" xfId="24626" xr:uid="{00000000-0005-0000-0000-000035600000}"/>
    <cellStyle name="Normal 56 2 2 2 2 2 2 5" xfId="19613" xr:uid="{00000000-0005-0000-0000-0000A04C0000}"/>
    <cellStyle name="Normal 56 2 2 2 2 2 3" xfId="6164" xr:uid="{00000000-0005-0000-0000-000017180000}"/>
    <cellStyle name="Normal 56 2 2 2 2 2 3 2" xfId="16216" xr:uid="{00000000-0005-0000-0000-00005B3F0000}"/>
    <cellStyle name="Normal 56 2 2 2 2 2 3 3" xfId="11196" xr:uid="{00000000-0005-0000-0000-0000BF2B0000}"/>
    <cellStyle name="Normal 56 2 2 2 2 2 3 3 3" xfId="26297" xr:uid="{00000000-0005-0000-0000-0000BC660000}"/>
    <cellStyle name="Normal 56 2 2 2 2 2 3 5" xfId="21284" xr:uid="{00000000-0005-0000-0000-000027530000}"/>
    <cellStyle name="Normal 56 2 2 2 2 2 4" xfId="12874" xr:uid="{00000000-0005-0000-0000-00004D320000}"/>
    <cellStyle name="Normal 56 2 2 2 2 2 4 3" xfId="27972" xr:uid="{00000000-0005-0000-0000-0000476D0000}"/>
    <cellStyle name="Normal 56 2 2 2 2 2 5" xfId="7853" xr:uid="{00000000-0005-0000-0000-0000B01E0000}"/>
    <cellStyle name="Normal 56 2 2 2 2 2 5 3" xfId="22955" xr:uid="{00000000-0005-0000-0000-0000AE590000}"/>
    <cellStyle name="Normal 56 2 2 2 2 2 7" xfId="17942" xr:uid="{00000000-0005-0000-0000-000019460000}"/>
    <cellStyle name="Normal 56 2 2 2 2 3" xfId="3635" xr:uid="{00000000-0005-0000-0000-0000360E0000}"/>
    <cellStyle name="Normal 56 2 2 2 2 3 2" xfId="13709" xr:uid="{00000000-0005-0000-0000-000090350000}"/>
    <cellStyle name="Normal 56 2 2 2 2 3 2 3" xfId="28807" xr:uid="{00000000-0005-0000-0000-00008A700000}"/>
    <cellStyle name="Normal 56 2 2 2 2 3 3" xfId="8689" xr:uid="{00000000-0005-0000-0000-0000F4210000}"/>
    <cellStyle name="Normal 56 2 2 2 2 3 3 3" xfId="23790" xr:uid="{00000000-0005-0000-0000-0000F15C0000}"/>
    <cellStyle name="Normal 56 2 2 2 2 3 5" xfId="18777" xr:uid="{00000000-0005-0000-0000-00005C490000}"/>
    <cellStyle name="Normal 56 2 2 2 2 4" xfId="5328" xr:uid="{00000000-0005-0000-0000-0000D3140000}"/>
    <cellStyle name="Normal 56 2 2 2 2 4 2" xfId="15380" xr:uid="{00000000-0005-0000-0000-0000173C0000}"/>
    <cellStyle name="Normal 56 2 2 2 2 4 2 3" xfId="30478" xr:uid="{00000000-0005-0000-0000-000011770000}"/>
    <cellStyle name="Normal 56 2 2 2 2 4 3" xfId="10360" xr:uid="{00000000-0005-0000-0000-00007B280000}"/>
    <cellStyle name="Normal 56 2 2 2 2 4 3 3" xfId="25461" xr:uid="{00000000-0005-0000-0000-000078630000}"/>
    <cellStyle name="Normal 56 2 2 2 2 4 5" xfId="20448" xr:uid="{00000000-0005-0000-0000-0000E34F0000}"/>
    <cellStyle name="Normal 56 2 2 2 2 5" xfId="12038" xr:uid="{00000000-0005-0000-0000-0000092F0000}"/>
    <cellStyle name="Normal 56 2 2 2 2 5 3" xfId="27136" xr:uid="{00000000-0005-0000-0000-0000036A0000}"/>
    <cellStyle name="Normal 56 2 2 2 2 6" xfId="7017" xr:uid="{00000000-0005-0000-0000-00006C1B0000}"/>
    <cellStyle name="Normal 56 2 2 2 2 6 3" xfId="22119" xr:uid="{00000000-0005-0000-0000-00006A560000}"/>
    <cellStyle name="Normal 56 2 2 2 2 8" xfId="17106" xr:uid="{00000000-0005-0000-0000-0000D5420000}"/>
    <cellStyle name="Normal 56 2 2 2 3" xfId="2364" xr:uid="{00000000-0005-0000-0000-00003F090000}"/>
    <cellStyle name="Normal 56 2 2 2 3 2" xfId="4054" xr:uid="{00000000-0005-0000-0000-0000D90F0000}"/>
    <cellStyle name="Normal 56 2 2 2 3 2 2" xfId="14127" xr:uid="{00000000-0005-0000-0000-000032370000}"/>
    <cellStyle name="Normal 56 2 2 2 3 2 2 3" xfId="29225" xr:uid="{00000000-0005-0000-0000-00002C720000}"/>
    <cellStyle name="Normal 56 2 2 2 3 2 3" xfId="9107" xr:uid="{00000000-0005-0000-0000-000096230000}"/>
    <cellStyle name="Normal 56 2 2 2 3 2 3 3" xfId="24208" xr:uid="{00000000-0005-0000-0000-0000935E0000}"/>
    <cellStyle name="Normal 56 2 2 2 3 2 5" xfId="19195" xr:uid="{00000000-0005-0000-0000-0000FE4A0000}"/>
    <cellStyle name="Normal 56 2 2 2 3 3" xfId="5746" xr:uid="{00000000-0005-0000-0000-000075160000}"/>
    <cellStyle name="Normal 56 2 2 2 3 3 2" xfId="15798" xr:uid="{00000000-0005-0000-0000-0000B93D0000}"/>
    <cellStyle name="Normal 56 2 2 2 3 3 2 3" xfId="30896" xr:uid="{00000000-0005-0000-0000-0000B3780000}"/>
    <cellStyle name="Normal 56 2 2 2 3 3 3" xfId="10778" xr:uid="{00000000-0005-0000-0000-00001D2A0000}"/>
    <cellStyle name="Normal 56 2 2 2 3 3 3 3" xfId="25879" xr:uid="{00000000-0005-0000-0000-00001A650000}"/>
    <cellStyle name="Normal 56 2 2 2 3 3 5" xfId="20866" xr:uid="{00000000-0005-0000-0000-000085510000}"/>
    <cellStyle name="Normal 56 2 2 2 3 4" xfId="12456" xr:uid="{00000000-0005-0000-0000-0000AB300000}"/>
    <cellStyle name="Normal 56 2 2 2 3 4 3" xfId="27554" xr:uid="{00000000-0005-0000-0000-0000A56B0000}"/>
    <cellStyle name="Normal 56 2 2 2 3 5" xfId="7435" xr:uid="{00000000-0005-0000-0000-00000E1D0000}"/>
    <cellStyle name="Normal 56 2 2 2 3 5 3" xfId="22537" xr:uid="{00000000-0005-0000-0000-00000C580000}"/>
    <cellStyle name="Normal 56 2 2 2 3 7" xfId="17524" xr:uid="{00000000-0005-0000-0000-000077440000}"/>
    <cellStyle name="Normal 56 2 2 2 4" xfId="3217" xr:uid="{00000000-0005-0000-0000-0000940C0000}"/>
    <cellStyle name="Normal 56 2 2 2 4 2" xfId="13291" xr:uid="{00000000-0005-0000-0000-0000EE330000}"/>
    <cellStyle name="Normal 56 2 2 2 4 2 3" xfId="28389" xr:uid="{00000000-0005-0000-0000-0000E86E0000}"/>
    <cellStyle name="Normal 56 2 2 2 4 3" xfId="8271" xr:uid="{00000000-0005-0000-0000-000052200000}"/>
    <cellStyle name="Normal 56 2 2 2 4 3 3" xfId="23372" xr:uid="{00000000-0005-0000-0000-00004F5B0000}"/>
    <cellStyle name="Normal 56 2 2 2 4 5" xfId="18359" xr:uid="{00000000-0005-0000-0000-0000BA470000}"/>
    <cellStyle name="Normal 56 2 2 2 5" xfId="4910" xr:uid="{00000000-0005-0000-0000-000031130000}"/>
    <cellStyle name="Normal 56 2 2 2 5 2" xfId="14962" xr:uid="{00000000-0005-0000-0000-0000753A0000}"/>
    <cellStyle name="Normal 56 2 2 2 5 2 3" xfId="30060" xr:uid="{00000000-0005-0000-0000-00006F750000}"/>
    <cellStyle name="Normal 56 2 2 2 5 3" xfId="9942" xr:uid="{00000000-0005-0000-0000-0000D9260000}"/>
    <cellStyle name="Normal 56 2 2 2 5 3 3" xfId="25043" xr:uid="{00000000-0005-0000-0000-0000D6610000}"/>
    <cellStyle name="Normal 56 2 2 2 5 5" xfId="20030" xr:uid="{00000000-0005-0000-0000-0000414E0000}"/>
    <cellStyle name="Normal 56 2 2 2 6" xfId="11620" xr:uid="{00000000-0005-0000-0000-0000672D0000}"/>
    <cellStyle name="Normal 56 2 2 2 6 3" xfId="26718" xr:uid="{00000000-0005-0000-0000-000061680000}"/>
    <cellStyle name="Normal 56 2 2 2 7" xfId="6599" xr:uid="{00000000-0005-0000-0000-0000CA190000}"/>
    <cellStyle name="Normal 56 2 2 2 7 3" xfId="21701" xr:uid="{00000000-0005-0000-0000-0000C8540000}"/>
    <cellStyle name="Normal 56 2 2 2 9" xfId="16688" xr:uid="{00000000-0005-0000-0000-000033410000}"/>
    <cellStyle name="Normal 56 2 2 3" xfId="1735" xr:uid="{00000000-0005-0000-0000-0000CA060000}"/>
    <cellStyle name="Normal 56 2 2 3 2" xfId="2574" xr:uid="{00000000-0005-0000-0000-0000110A0000}"/>
    <cellStyle name="Normal 56 2 2 3 2 2" xfId="4264" xr:uid="{00000000-0005-0000-0000-0000AB100000}"/>
    <cellStyle name="Normal 56 2 2 3 2 2 2" xfId="14337" xr:uid="{00000000-0005-0000-0000-000004380000}"/>
    <cellStyle name="Normal 56 2 2 3 2 2 2 3" xfId="29435" xr:uid="{00000000-0005-0000-0000-0000FE720000}"/>
    <cellStyle name="Normal 56 2 2 3 2 2 3" xfId="9317" xr:uid="{00000000-0005-0000-0000-000068240000}"/>
    <cellStyle name="Normal 56 2 2 3 2 2 3 3" xfId="24418" xr:uid="{00000000-0005-0000-0000-0000655F0000}"/>
    <cellStyle name="Normal 56 2 2 3 2 2 5" xfId="19405" xr:uid="{00000000-0005-0000-0000-0000D04B0000}"/>
    <cellStyle name="Normal 56 2 2 3 2 3" xfId="5956" xr:uid="{00000000-0005-0000-0000-000047170000}"/>
    <cellStyle name="Normal 56 2 2 3 2 3 2" xfId="16008" xr:uid="{00000000-0005-0000-0000-00008B3E0000}"/>
    <cellStyle name="Normal 56 2 2 3 2 3 2 3" xfId="31106" xr:uid="{00000000-0005-0000-0000-000085790000}"/>
    <cellStyle name="Normal 56 2 2 3 2 3 3" xfId="10988" xr:uid="{00000000-0005-0000-0000-0000EF2A0000}"/>
    <cellStyle name="Normal 56 2 2 3 2 3 3 3" xfId="26089" xr:uid="{00000000-0005-0000-0000-0000EC650000}"/>
    <cellStyle name="Normal 56 2 2 3 2 3 5" xfId="21076" xr:uid="{00000000-0005-0000-0000-000057520000}"/>
    <cellStyle name="Normal 56 2 2 3 2 4" xfId="12666" xr:uid="{00000000-0005-0000-0000-00007D310000}"/>
    <cellStyle name="Normal 56 2 2 3 2 4 3" xfId="27764" xr:uid="{00000000-0005-0000-0000-0000776C0000}"/>
    <cellStyle name="Normal 56 2 2 3 2 5" xfId="7645" xr:uid="{00000000-0005-0000-0000-0000E01D0000}"/>
    <cellStyle name="Normal 56 2 2 3 2 5 3" xfId="22747" xr:uid="{00000000-0005-0000-0000-0000DE580000}"/>
    <cellStyle name="Normal 56 2 2 3 2 7" xfId="17734" xr:uid="{00000000-0005-0000-0000-000049450000}"/>
    <cellStyle name="Normal 56 2 2 3 3" xfId="3427" xr:uid="{00000000-0005-0000-0000-0000660D0000}"/>
    <cellStyle name="Normal 56 2 2 3 3 2" xfId="13501" xr:uid="{00000000-0005-0000-0000-0000C0340000}"/>
    <cellStyle name="Normal 56 2 2 3 3 2 3" xfId="28599" xr:uid="{00000000-0005-0000-0000-0000BA6F0000}"/>
    <cellStyle name="Normal 56 2 2 3 3 3" xfId="8481" xr:uid="{00000000-0005-0000-0000-000024210000}"/>
    <cellStyle name="Normal 56 2 2 3 3 3 3" xfId="23582" xr:uid="{00000000-0005-0000-0000-0000215C0000}"/>
    <cellStyle name="Normal 56 2 2 3 3 5" xfId="18569" xr:uid="{00000000-0005-0000-0000-00008C480000}"/>
    <cellStyle name="Normal 56 2 2 3 4" xfId="5120" xr:uid="{00000000-0005-0000-0000-000003140000}"/>
    <cellStyle name="Normal 56 2 2 3 4 2" xfId="15172" xr:uid="{00000000-0005-0000-0000-0000473B0000}"/>
    <cellStyle name="Normal 56 2 2 3 4 2 3" xfId="30270" xr:uid="{00000000-0005-0000-0000-000041760000}"/>
    <cellStyle name="Normal 56 2 2 3 4 3" xfId="10152" xr:uid="{00000000-0005-0000-0000-0000AB270000}"/>
    <cellStyle name="Normal 56 2 2 3 4 3 3" xfId="25253" xr:uid="{00000000-0005-0000-0000-0000A8620000}"/>
    <cellStyle name="Normal 56 2 2 3 4 5" xfId="20240" xr:uid="{00000000-0005-0000-0000-0000134F0000}"/>
    <cellStyle name="Normal 56 2 2 3 5" xfId="11830" xr:uid="{00000000-0005-0000-0000-0000392E0000}"/>
    <cellStyle name="Normal 56 2 2 3 5 3" xfId="26928" xr:uid="{00000000-0005-0000-0000-000033690000}"/>
    <cellStyle name="Normal 56 2 2 3 6" xfId="6809" xr:uid="{00000000-0005-0000-0000-00009C1A0000}"/>
    <cellStyle name="Normal 56 2 2 3 6 3" xfId="21911" xr:uid="{00000000-0005-0000-0000-00009A550000}"/>
    <cellStyle name="Normal 56 2 2 3 8" xfId="16898" xr:uid="{00000000-0005-0000-0000-000005420000}"/>
    <cellStyle name="Normal 56 2 2 4" xfId="2156" xr:uid="{00000000-0005-0000-0000-00006F080000}"/>
    <cellStyle name="Normal 56 2 2 4 2" xfId="3846" xr:uid="{00000000-0005-0000-0000-0000090F0000}"/>
    <cellStyle name="Normal 56 2 2 4 2 2" xfId="13919" xr:uid="{00000000-0005-0000-0000-000062360000}"/>
    <cellStyle name="Normal 56 2 2 4 2 2 3" xfId="29017" xr:uid="{00000000-0005-0000-0000-00005C710000}"/>
    <cellStyle name="Normal 56 2 2 4 2 3" xfId="8899" xr:uid="{00000000-0005-0000-0000-0000C6220000}"/>
    <cellStyle name="Normal 56 2 2 4 2 3 3" xfId="24000" xr:uid="{00000000-0005-0000-0000-0000C35D0000}"/>
    <cellStyle name="Normal 56 2 2 4 2 5" xfId="18987" xr:uid="{00000000-0005-0000-0000-00002E4A0000}"/>
    <cellStyle name="Normal 56 2 2 4 3" xfId="5538" xr:uid="{00000000-0005-0000-0000-0000A5150000}"/>
    <cellStyle name="Normal 56 2 2 4 3 2" xfId="15590" xr:uid="{00000000-0005-0000-0000-0000E93C0000}"/>
    <cellStyle name="Normal 56 2 2 4 3 2 3" xfId="30688" xr:uid="{00000000-0005-0000-0000-0000E3770000}"/>
    <cellStyle name="Normal 56 2 2 4 3 3" xfId="10570" xr:uid="{00000000-0005-0000-0000-00004D290000}"/>
    <cellStyle name="Normal 56 2 2 4 3 3 3" xfId="25671" xr:uid="{00000000-0005-0000-0000-00004A640000}"/>
    <cellStyle name="Normal 56 2 2 4 3 5" xfId="20658" xr:uid="{00000000-0005-0000-0000-0000B5500000}"/>
    <cellStyle name="Normal 56 2 2 4 4" xfId="12248" xr:uid="{00000000-0005-0000-0000-0000DB2F0000}"/>
    <cellStyle name="Normal 56 2 2 4 4 3" xfId="27346" xr:uid="{00000000-0005-0000-0000-0000D56A0000}"/>
    <cellStyle name="Normal 56 2 2 4 5" xfId="7227" xr:uid="{00000000-0005-0000-0000-00003E1C0000}"/>
    <cellStyle name="Normal 56 2 2 4 5 3" xfId="22329" xr:uid="{00000000-0005-0000-0000-00003C570000}"/>
    <cellStyle name="Normal 56 2 2 4 7" xfId="17316" xr:uid="{00000000-0005-0000-0000-0000A7430000}"/>
    <cellStyle name="Normal 56 2 2 5" xfId="3009" xr:uid="{00000000-0005-0000-0000-0000C40B0000}"/>
    <cellStyle name="Normal 56 2 2 5 2" xfId="13083" xr:uid="{00000000-0005-0000-0000-00001E330000}"/>
    <cellStyle name="Normal 56 2 2 5 2 3" xfId="28181" xr:uid="{00000000-0005-0000-0000-0000186E0000}"/>
    <cellStyle name="Normal 56 2 2 5 3" xfId="8063" xr:uid="{00000000-0005-0000-0000-0000821F0000}"/>
    <cellStyle name="Normal 56 2 2 5 3 3" xfId="23164" xr:uid="{00000000-0005-0000-0000-00007F5A0000}"/>
    <cellStyle name="Normal 56 2 2 5 5" xfId="18151" xr:uid="{00000000-0005-0000-0000-0000EA460000}"/>
    <cellStyle name="Normal 56 2 2 6" xfId="4702" xr:uid="{00000000-0005-0000-0000-000061120000}"/>
    <cellStyle name="Normal 56 2 2 6 2" xfId="14754" xr:uid="{00000000-0005-0000-0000-0000A5390000}"/>
    <cellStyle name="Normal 56 2 2 6 2 3" xfId="29852" xr:uid="{00000000-0005-0000-0000-00009F740000}"/>
    <cellStyle name="Normal 56 2 2 6 3" xfId="9734" xr:uid="{00000000-0005-0000-0000-000009260000}"/>
    <cellStyle name="Normal 56 2 2 6 3 3" xfId="24835" xr:uid="{00000000-0005-0000-0000-000006610000}"/>
    <cellStyle name="Normal 56 2 2 6 5" xfId="19822" xr:uid="{00000000-0005-0000-0000-0000714D0000}"/>
    <cellStyle name="Normal 56 2 2 7" xfId="11412" xr:uid="{00000000-0005-0000-0000-0000972C0000}"/>
    <cellStyle name="Normal 56 2 2 7 3" xfId="26510" xr:uid="{00000000-0005-0000-0000-000091670000}"/>
    <cellStyle name="Normal 56 2 2 8" xfId="6391" xr:uid="{00000000-0005-0000-0000-0000FA180000}"/>
    <cellStyle name="Normal 56 2 2 8 3" xfId="21493" xr:uid="{00000000-0005-0000-0000-0000F8530000}"/>
    <cellStyle name="Normal 56 2 3" xfId="1418" xr:uid="{00000000-0005-0000-0000-00008D050000}"/>
    <cellStyle name="Normal 56 2 3 2" xfId="1839" xr:uid="{00000000-0005-0000-0000-000032070000}"/>
    <cellStyle name="Normal 56 2 3 2 2" xfId="2678" xr:uid="{00000000-0005-0000-0000-0000790A0000}"/>
    <cellStyle name="Normal 56 2 3 2 2 2" xfId="4368" xr:uid="{00000000-0005-0000-0000-000013110000}"/>
    <cellStyle name="Normal 56 2 3 2 2 2 2" xfId="14441" xr:uid="{00000000-0005-0000-0000-00006C380000}"/>
    <cellStyle name="Normal 56 2 3 2 2 2 2 3" xfId="29539" xr:uid="{00000000-0005-0000-0000-000066730000}"/>
    <cellStyle name="Normal 56 2 3 2 2 2 3" xfId="9421" xr:uid="{00000000-0005-0000-0000-0000D0240000}"/>
    <cellStyle name="Normal 56 2 3 2 2 2 3 3" xfId="24522" xr:uid="{00000000-0005-0000-0000-0000CD5F0000}"/>
    <cellStyle name="Normal 56 2 3 2 2 2 5" xfId="19509" xr:uid="{00000000-0005-0000-0000-0000384C0000}"/>
    <cellStyle name="Normal 56 2 3 2 2 3" xfId="6060" xr:uid="{00000000-0005-0000-0000-0000AF170000}"/>
    <cellStyle name="Normal 56 2 3 2 2 3 2" xfId="16112" xr:uid="{00000000-0005-0000-0000-0000F33E0000}"/>
    <cellStyle name="Normal 56 2 3 2 2 3 2 3" xfId="31210" xr:uid="{00000000-0005-0000-0000-0000ED790000}"/>
    <cellStyle name="Normal 56 2 3 2 2 3 3" xfId="11092" xr:uid="{00000000-0005-0000-0000-0000572B0000}"/>
    <cellStyle name="Normal 56 2 3 2 2 3 3 3" xfId="26193" xr:uid="{00000000-0005-0000-0000-000054660000}"/>
    <cellStyle name="Normal 56 2 3 2 2 3 5" xfId="21180" xr:uid="{00000000-0005-0000-0000-0000BF520000}"/>
    <cellStyle name="Normal 56 2 3 2 2 4" xfId="12770" xr:uid="{00000000-0005-0000-0000-0000E5310000}"/>
    <cellStyle name="Normal 56 2 3 2 2 4 3" xfId="27868" xr:uid="{00000000-0005-0000-0000-0000DF6C0000}"/>
    <cellStyle name="Normal 56 2 3 2 2 5" xfId="7749" xr:uid="{00000000-0005-0000-0000-0000481E0000}"/>
    <cellStyle name="Normal 56 2 3 2 2 5 3" xfId="22851" xr:uid="{00000000-0005-0000-0000-000046590000}"/>
    <cellStyle name="Normal 56 2 3 2 2 7" xfId="17838" xr:uid="{00000000-0005-0000-0000-0000B1450000}"/>
    <cellStyle name="Normal 56 2 3 2 3" xfId="3531" xr:uid="{00000000-0005-0000-0000-0000CE0D0000}"/>
    <cellStyle name="Normal 56 2 3 2 3 2" xfId="13605" xr:uid="{00000000-0005-0000-0000-000028350000}"/>
    <cellStyle name="Normal 56 2 3 2 3 2 3" xfId="28703" xr:uid="{00000000-0005-0000-0000-000022700000}"/>
    <cellStyle name="Normal 56 2 3 2 3 3" xfId="8585" xr:uid="{00000000-0005-0000-0000-00008C210000}"/>
    <cellStyle name="Normal 56 2 3 2 3 3 3" xfId="23686" xr:uid="{00000000-0005-0000-0000-0000895C0000}"/>
    <cellStyle name="Normal 56 2 3 2 3 5" xfId="18673" xr:uid="{00000000-0005-0000-0000-0000F4480000}"/>
    <cellStyle name="Normal 56 2 3 2 4" xfId="5224" xr:uid="{00000000-0005-0000-0000-00006B140000}"/>
    <cellStyle name="Normal 56 2 3 2 4 2" xfId="15276" xr:uid="{00000000-0005-0000-0000-0000AF3B0000}"/>
    <cellStyle name="Normal 56 2 3 2 4 2 3" xfId="30374" xr:uid="{00000000-0005-0000-0000-0000A9760000}"/>
    <cellStyle name="Normal 56 2 3 2 4 3" xfId="10256" xr:uid="{00000000-0005-0000-0000-000013280000}"/>
    <cellStyle name="Normal 56 2 3 2 4 3 3" xfId="25357" xr:uid="{00000000-0005-0000-0000-000010630000}"/>
    <cellStyle name="Normal 56 2 3 2 4 5" xfId="20344" xr:uid="{00000000-0005-0000-0000-00007B4F0000}"/>
    <cellStyle name="Normal 56 2 3 2 5" xfId="11934" xr:uid="{00000000-0005-0000-0000-0000A12E0000}"/>
    <cellStyle name="Normal 56 2 3 2 5 3" xfId="27032" xr:uid="{00000000-0005-0000-0000-00009B690000}"/>
    <cellStyle name="Normal 56 2 3 2 6" xfId="6913" xr:uid="{00000000-0005-0000-0000-0000041B0000}"/>
    <cellStyle name="Normal 56 2 3 2 6 3" xfId="22015" xr:uid="{00000000-0005-0000-0000-000002560000}"/>
    <cellStyle name="Normal 56 2 3 2 8" xfId="17002" xr:uid="{00000000-0005-0000-0000-00006D420000}"/>
    <cellStyle name="Normal 56 2 3 3" xfId="2260" xr:uid="{00000000-0005-0000-0000-0000D7080000}"/>
    <cellStyle name="Normal 56 2 3 3 2" xfId="3950" xr:uid="{00000000-0005-0000-0000-0000710F0000}"/>
    <cellStyle name="Normal 56 2 3 3 2 2" xfId="14023" xr:uid="{00000000-0005-0000-0000-0000CA360000}"/>
    <cellStyle name="Normal 56 2 3 3 2 2 3" xfId="29121" xr:uid="{00000000-0005-0000-0000-0000C4710000}"/>
    <cellStyle name="Normal 56 2 3 3 2 3" xfId="9003" xr:uid="{00000000-0005-0000-0000-00002E230000}"/>
    <cellStyle name="Normal 56 2 3 3 2 3 3" xfId="24104" xr:uid="{00000000-0005-0000-0000-00002B5E0000}"/>
    <cellStyle name="Normal 56 2 3 3 2 5" xfId="19091" xr:uid="{00000000-0005-0000-0000-0000964A0000}"/>
    <cellStyle name="Normal 56 2 3 3 3" xfId="5642" xr:uid="{00000000-0005-0000-0000-00000D160000}"/>
    <cellStyle name="Normal 56 2 3 3 3 2" xfId="15694" xr:uid="{00000000-0005-0000-0000-0000513D0000}"/>
    <cellStyle name="Normal 56 2 3 3 3 2 3" xfId="30792" xr:uid="{00000000-0005-0000-0000-00004B780000}"/>
    <cellStyle name="Normal 56 2 3 3 3 3" xfId="10674" xr:uid="{00000000-0005-0000-0000-0000B5290000}"/>
    <cellStyle name="Normal 56 2 3 3 3 3 3" xfId="25775" xr:uid="{00000000-0005-0000-0000-0000B2640000}"/>
    <cellStyle name="Normal 56 2 3 3 3 5" xfId="20762" xr:uid="{00000000-0005-0000-0000-00001D510000}"/>
    <cellStyle name="Normal 56 2 3 3 4" xfId="12352" xr:uid="{00000000-0005-0000-0000-000043300000}"/>
    <cellStyle name="Normal 56 2 3 3 4 3" xfId="27450" xr:uid="{00000000-0005-0000-0000-00003D6B0000}"/>
    <cellStyle name="Normal 56 2 3 3 5" xfId="7331" xr:uid="{00000000-0005-0000-0000-0000A61C0000}"/>
    <cellStyle name="Normal 56 2 3 3 5 3" xfId="22433" xr:uid="{00000000-0005-0000-0000-0000A4570000}"/>
    <cellStyle name="Normal 56 2 3 3 7" xfId="17420" xr:uid="{00000000-0005-0000-0000-00000F440000}"/>
    <cellStyle name="Normal 56 2 3 4" xfId="3113" xr:uid="{00000000-0005-0000-0000-00002C0C0000}"/>
    <cellStyle name="Normal 56 2 3 4 2" xfId="13187" xr:uid="{00000000-0005-0000-0000-000086330000}"/>
    <cellStyle name="Normal 56 2 3 4 2 3" xfId="28285" xr:uid="{00000000-0005-0000-0000-0000806E0000}"/>
    <cellStyle name="Normal 56 2 3 4 3" xfId="8167" xr:uid="{00000000-0005-0000-0000-0000EA1F0000}"/>
    <cellStyle name="Normal 56 2 3 4 3 3" xfId="23268" xr:uid="{00000000-0005-0000-0000-0000E75A0000}"/>
    <cellStyle name="Normal 56 2 3 4 5" xfId="18255" xr:uid="{00000000-0005-0000-0000-000052470000}"/>
    <cellStyle name="Normal 56 2 3 5" xfId="4806" xr:uid="{00000000-0005-0000-0000-0000C9120000}"/>
    <cellStyle name="Normal 56 2 3 5 2" xfId="14858" xr:uid="{00000000-0005-0000-0000-00000D3A0000}"/>
    <cellStyle name="Normal 56 2 3 5 2 3" xfId="29956" xr:uid="{00000000-0005-0000-0000-000007750000}"/>
    <cellStyle name="Normal 56 2 3 5 3" xfId="9838" xr:uid="{00000000-0005-0000-0000-000071260000}"/>
    <cellStyle name="Normal 56 2 3 5 3 3" xfId="24939" xr:uid="{00000000-0005-0000-0000-00006E610000}"/>
    <cellStyle name="Normal 56 2 3 5 5" xfId="19926" xr:uid="{00000000-0005-0000-0000-0000D94D0000}"/>
    <cellStyle name="Normal 56 2 3 6" xfId="11516" xr:uid="{00000000-0005-0000-0000-0000FF2C0000}"/>
    <cellStyle name="Normal 56 2 3 6 3" xfId="26614" xr:uid="{00000000-0005-0000-0000-0000F9670000}"/>
    <cellStyle name="Normal 56 2 3 7" xfId="6495" xr:uid="{00000000-0005-0000-0000-000062190000}"/>
    <cellStyle name="Normal 56 2 3 7 3" xfId="21597" xr:uid="{00000000-0005-0000-0000-000060540000}"/>
    <cellStyle name="Normal 56 2 3 9" xfId="16584" xr:uid="{00000000-0005-0000-0000-0000CB400000}"/>
    <cellStyle name="Normal 56 2 4" xfId="1631" xr:uid="{00000000-0005-0000-0000-000062060000}"/>
    <cellStyle name="Normal 56 2 4 2" xfId="2470" xr:uid="{00000000-0005-0000-0000-0000A9090000}"/>
    <cellStyle name="Normal 56 2 4 2 2" xfId="4160" xr:uid="{00000000-0005-0000-0000-000043100000}"/>
    <cellStyle name="Normal 56 2 4 2 2 2" xfId="14233" xr:uid="{00000000-0005-0000-0000-00009C370000}"/>
    <cellStyle name="Normal 56 2 4 2 2 2 3" xfId="29331" xr:uid="{00000000-0005-0000-0000-000096720000}"/>
    <cellStyle name="Normal 56 2 4 2 2 3" xfId="9213" xr:uid="{00000000-0005-0000-0000-000000240000}"/>
    <cellStyle name="Normal 56 2 4 2 2 3 3" xfId="24314" xr:uid="{00000000-0005-0000-0000-0000FD5E0000}"/>
    <cellStyle name="Normal 56 2 4 2 2 5" xfId="19301" xr:uid="{00000000-0005-0000-0000-0000684B0000}"/>
    <cellStyle name="Normal 56 2 4 2 3" xfId="5852" xr:uid="{00000000-0005-0000-0000-0000DF160000}"/>
    <cellStyle name="Normal 56 2 4 2 3 2" xfId="15904" xr:uid="{00000000-0005-0000-0000-0000233E0000}"/>
    <cellStyle name="Normal 56 2 4 2 3 2 3" xfId="31002" xr:uid="{00000000-0005-0000-0000-00001D790000}"/>
    <cellStyle name="Normal 56 2 4 2 3 3" xfId="10884" xr:uid="{00000000-0005-0000-0000-0000872A0000}"/>
    <cellStyle name="Normal 56 2 4 2 3 3 3" xfId="25985" xr:uid="{00000000-0005-0000-0000-000084650000}"/>
    <cellStyle name="Normal 56 2 4 2 3 5" xfId="20972" xr:uid="{00000000-0005-0000-0000-0000EF510000}"/>
    <cellStyle name="Normal 56 2 4 2 4" xfId="12562" xr:uid="{00000000-0005-0000-0000-000015310000}"/>
    <cellStyle name="Normal 56 2 4 2 4 3" xfId="27660" xr:uid="{00000000-0005-0000-0000-00000F6C0000}"/>
    <cellStyle name="Normal 56 2 4 2 5" xfId="7541" xr:uid="{00000000-0005-0000-0000-0000781D0000}"/>
    <cellStyle name="Normal 56 2 4 2 5 3" xfId="22643" xr:uid="{00000000-0005-0000-0000-000076580000}"/>
    <cellStyle name="Normal 56 2 4 2 7" xfId="17630" xr:uid="{00000000-0005-0000-0000-0000E1440000}"/>
    <cellStyle name="Normal 56 2 4 3" xfId="3323" xr:uid="{00000000-0005-0000-0000-0000FE0C0000}"/>
    <cellStyle name="Normal 56 2 4 3 2" xfId="13397" xr:uid="{00000000-0005-0000-0000-000058340000}"/>
    <cellStyle name="Normal 56 2 4 3 2 3" xfId="28495" xr:uid="{00000000-0005-0000-0000-0000526F0000}"/>
    <cellStyle name="Normal 56 2 4 3 3" xfId="8377" xr:uid="{00000000-0005-0000-0000-0000BC200000}"/>
    <cellStyle name="Normal 56 2 4 3 3 3" xfId="23478" xr:uid="{00000000-0005-0000-0000-0000B95B0000}"/>
    <cellStyle name="Normal 56 2 4 3 5" xfId="18465" xr:uid="{00000000-0005-0000-0000-000024480000}"/>
    <cellStyle name="Normal 56 2 4 4" xfId="5016" xr:uid="{00000000-0005-0000-0000-00009B130000}"/>
    <cellStyle name="Normal 56 2 4 4 2" xfId="15068" xr:uid="{00000000-0005-0000-0000-0000DF3A0000}"/>
    <cellStyle name="Normal 56 2 4 4 2 3" xfId="30166" xr:uid="{00000000-0005-0000-0000-0000D9750000}"/>
    <cellStyle name="Normal 56 2 4 4 3" xfId="10048" xr:uid="{00000000-0005-0000-0000-000043270000}"/>
    <cellStyle name="Normal 56 2 4 4 3 3" xfId="25149" xr:uid="{00000000-0005-0000-0000-000040620000}"/>
    <cellStyle name="Normal 56 2 4 4 5" xfId="20136" xr:uid="{00000000-0005-0000-0000-0000AB4E0000}"/>
    <cellStyle name="Normal 56 2 4 5" xfId="11726" xr:uid="{00000000-0005-0000-0000-0000D12D0000}"/>
    <cellStyle name="Normal 56 2 4 5 3" xfId="26824" xr:uid="{00000000-0005-0000-0000-0000CB680000}"/>
    <cellStyle name="Normal 56 2 4 6" xfId="6705" xr:uid="{00000000-0005-0000-0000-0000341A0000}"/>
    <cellStyle name="Normal 56 2 4 6 3" xfId="21807" xr:uid="{00000000-0005-0000-0000-000032550000}"/>
    <cellStyle name="Normal 56 2 4 8" xfId="16794" xr:uid="{00000000-0005-0000-0000-00009D410000}"/>
    <cellStyle name="Normal 56 2 5" xfId="2052" xr:uid="{00000000-0005-0000-0000-000007080000}"/>
    <cellStyle name="Normal 56 2 5 2" xfId="3742" xr:uid="{00000000-0005-0000-0000-0000A10E0000}"/>
    <cellStyle name="Normal 56 2 5 2 2" xfId="13815" xr:uid="{00000000-0005-0000-0000-0000FA350000}"/>
    <cellStyle name="Normal 56 2 5 2 2 3" xfId="28913" xr:uid="{00000000-0005-0000-0000-0000F4700000}"/>
    <cellStyle name="Normal 56 2 5 2 3" xfId="8795" xr:uid="{00000000-0005-0000-0000-00005E220000}"/>
    <cellStyle name="Normal 56 2 5 2 3 3" xfId="23896" xr:uid="{00000000-0005-0000-0000-00005B5D0000}"/>
    <cellStyle name="Normal 56 2 5 2 5" xfId="18883" xr:uid="{00000000-0005-0000-0000-0000C6490000}"/>
    <cellStyle name="Normal 56 2 5 3" xfId="5434" xr:uid="{00000000-0005-0000-0000-00003D150000}"/>
    <cellStyle name="Normal 56 2 5 3 2" xfId="15486" xr:uid="{00000000-0005-0000-0000-0000813C0000}"/>
    <cellStyle name="Normal 56 2 5 3 2 3" xfId="30584" xr:uid="{00000000-0005-0000-0000-00007B770000}"/>
    <cellStyle name="Normal 56 2 5 3 3" xfId="10466" xr:uid="{00000000-0005-0000-0000-0000E5280000}"/>
    <cellStyle name="Normal 56 2 5 3 3 3" xfId="25567" xr:uid="{00000000-0005-0000-0000-0000E2630000}"/>
    <cellStyle name="Normal 56 2 5 3 5" xfId="20554" xr:uid="{00000000-0005-0000-0000-00004D500000}"/>
    <cellStyle name="Normal 56 2 5 4" xfId="12144" xr:uid="{00000000-0005-0000-0000-0000732F0000}"/>
    <cellStyle name="Normal 56 2 5 4 3" xfId="27242" xr:uid="{00000000-0005-0000-0000-00006D6A0000}"/>
    <cellStyle name="Normal 56 2 5 5" xfId="7123" xr:uid="{00000000-0005-0000-0000-0000D61B0000}"/>
    <cellStyle name="Normal 56 2 5 5 3" xfId="22225" xr:uid="{00000000-0005-0000-0000-0000D4560000}"/>
    <cellStyle name="Normal 56 2 5 7" xfId="17212" xr:uid="{00000000-0005-0000-0000-00003F430000}"/>
    <cellStyle name="Normal 56 2 6" xfId="2905" xr:uid="{00000000-0005-0000-0000-00005C0B0000}"/>
    <cellStyle name="Normal 56 2 6 2" xfId="12979" xr:uid="{00000000-0005-0000-0000-0000B6320000}"/>
    <cellStyle name="Normal 56 2 6 2 3" xfId="28077" xr:uid="{00000000-0005-0000-0000-0000B06D0000}"/>
    <cellStyle name="Normal 56 2 6 3" xfId="7959" xr:uid="{00000000-0005-0000-0000-00001A1F0000}"/>
    <cellStyle name="Normal 56 2 6 3 3" xfId="23060" xr:uid="{00000000-0005-0000-0000-0000175A0000}"/>
    <cellStyle name="Normal 56 2 6 5" xfId="18047" xr:uid="{00000000-0005-0000-0000-000082460000}"/>
    <cellStyle name="Normal 56 2 7" xfId="4598" xr:uid="{00000000-0005-0000-0000-0000F9110000}"/>
    <cellStyle name="Normal 56 2 7 2" xfId="14650" xr:uid="{00000000-0005-0000-0000-00003D390000}"/>
    <cellStyle name="Normal 56 2 7 2 3" xfId="29748" xr:uid="{00000000-0005-0000-0000-000037740000}"/>
    <cellStyle name="Normal 56 2 7 3" xfId="9630" xr:uid="{00000000-0005-0000-0000-0000A1250000}"/>
    <cellStyle name="Normal 56 2 7 3 3" xfId="24731" xr:uid="{00000000-0005-0000-0000-00009E600000}"/>
    <cellStyle name="Normal 56 2 7 5" xfId="19718" xr:uid="{00000000-0005-0000-0000-0000094D0000}"/>
    <cellStyle name="Normal 56 2 8" xfId="11308" xr:uid="{00000000-0005-0000-0000-00002F2C0000}"/>
    <cellStyle name="Normal 56 2 8 3" xfId="26406" xr:uid="{00000000-0005-0000-0000-000029670000}"/>
    <cellStyle name="Normal 56 2 9" xfId="6287" xr:uid="{00000000-0005-0000-0000-000092180000}"/>
    <cellStyle name="Normal 56 2 9 3" xfId="21389" xr:uid="{00000000-0005-0000-0000-000090530000}"/>
    <cellStyle name="Normal 56 3" xfId="1251" xr:uid="{00000000-0005-0000-0000-0000E6040000}"/>
    <cellStyle name="Normal 56 3 10" xfId="16428" xr:uid="{00000000-0005-0000-0000-00002F400000}"/>
    <cellStyle name="Normal 56 3 2" xfId="1470" xr:uid="{00000000-0005-0000-0000-0000C1050000}"/>
    <cellStyle name="Normal 56 3 2 2" xfId="1891" xr:uid="{00000000-0005-0000-0000-000066070000}"/>
    <cellStyle name="Normal 56 3 2 2 2" xfId="2730" xr:uid="{00000000-0005-0000-0000-0000AD0A0000}"/>
    <cellStyle name="Normal 56 3 2 2 2 2" xfId="4420" xr:uid="{00000000-0005-0000-0000-000047110000}"/>
    <cellStyle name="Normal 56 3 2 2 2 2 2" xfId="14493" xr:uid="{00000000-0005-0000-0000-0000A0380000}"/>
    <cellStyle name="Normal 56 3 2 2 2 2 2 3" xfId="29591" xr:uid="{00000000-0005-0000-0000-00009A730000}"/>
    <cellStyle name="Normal 56 3 2 2 2 2 3" xfId="9473" xr:uid="{00000000-0005-0000-0000-000004250000}"/>
    <cellStyle name="Normal 56 3 2 2 2 2 3 3" xfId="24574" xr:uid="{00000000-0005-0000-0000-000001600000}"/>
    <cellStyle name="Normal 56 3 2 2 2 2 5" xfId="19561" xr:uid="{00000000-0005-0000-0000-00006C4C0000}"/>
    <cellStyle name="Normal 56 3 2 2 2 3" xfId="6112" xr:uid="{00000000-0005-0000-0000-0000E3170000}"/>
    <cellStyle name="Normal 56 3 2 2 2 3 2" xfId="16164" xr:uid="{00000000-0005-0000-0000-0000273F0000}"/>
    <cellStyle name="Normal 56 3 2 2 2 3 2 3" xfId="31262" xr:uid="{00000000-0005-0000-0000-0000217A0000}"/>
    <cellStyle name="Normal 56 3 2 2 2 3 3" xfId="11144" xr:uid="{00000000-0005-0000-0000-00008B2B0000}"/>
    <cellStyle name="Normal 56 3 2 2 2 3 3 3" xfId="26245" xr:uid="{00000000-0005-0000-0000-000088660000}"/>
    <cellStyle name="Normal 56 3 2 2 2 3 5" xfId="21232" xr:uid="{00000000-0005-0000-0000-0000F3520000}"/>
    <cellStyle name="Normal 56 3 2 2 2 4" xfId="12822" xr:uid="{00000000-0005-0000-0000-000019320000}"/>
    <cellStyle name="Normal 56 3 2 2 2 4 3" xfId="27920" xr:uid="{00000000-0005-0000-0000-0000136D0000}"/>
    <cellStyle name="Normal 56 3 2 2 2 5" xfId="7801" xr:uid="{00000000-0005-0000-0000-00007C1E0000}"/>
    <cellStyle name="Normal 56 3 2 2 2 5 3" xfId="22903" xr:uid="{00000000-0005-0000-0000-00007A590000}"/>
    <cellStyle name="Normal 56 3 2 2 2 7" xfId="17890" xr:uid="{00000000-0005-0000-0000-0000E5450000}"/>
    <cellStyle name="Normal 56 3 2 2 3" xfId="3583" xr:uid="{00000000-0005-0000-0000-0000020E0000}"/>
    <cellStyle name="Normal 56 3 2 2 3 2" xfId="13657" xr:uid="{00000000-0005-0000-0000-00005C350000}"/>
    <cellStyle name="Normal 56 3 2 2 3 2 3" xfId="28755" xr:uid="{00000000-0005-0000-0000-000056700000}"/>
    <cellStyle name="Normal 56 3 2 2 3 3" xfId="8637" xr:uid="{00000000-0005-0000-0000-0000C0210000}"/>
    <cellStyle name="Normal 56 3 2 2 3 3 3" xfId="23738" xr:uid="{00000000-0005-0000-0000-0000BD5C0000}"/>
    <cellStyle name="Normal 56 3 2 2 3 5" xfId="18725" xr:uid="{00000000-0005-0000-0000-000028490000}"/>
    <cellStyle name="Normal 56 3 2 2 4" xfId="5276" xr:uid="{00000000-0005-0000-0000-00009F140000}"/>
    <cellStyle name="Normal 56 3 2 2 4 2" xfId="15328" xr:uid="{00000000-0005-0000-0000-0000E33B0000}"/>
    <cellStyle name="Normal 56 3 2 2 4 2 3" xfId="30426" xr:uid="{00000000-0005-0000-0000-0000DD760000}"/>
    <cellStyle name="Normal 56 3 2 2 4 3" xfId="10308" xr:uid="{00000000-0005-0000-0000-000047280000}"/>
    <cellStyle name="Normal 56 3 2 2 4 3 3" xfId="25409" xr:uid="{00000000-0005-0000-0000-000044630000}"/>
    <cellStyle name="Normal 56 3 2 2 4 5" xfId="20396" xr:uid="{00000000-0005-0000-0000-0000AF4F0000}"/>
    <cellStyle name="Normal 56 3 2 2 5" xfId="11986" xr:uid="{00000000-0005-0000-0000-0000D52E0000}"/>
    <cellStyle name="Normal 56 3 2 2 5 3" xfId="27084" xr:uid="{00000000-0005-0000-0000-0000CF690000}"/>
    <cellStyle name="Normal 56 3 2 2 6" xfId="6965" xr:uid="{00000000-0005-0000-0000-0000381B0000}"/>
    <cellStyle name="Normal 56 3 2 2 6 3" xfId="22067" xr:uid="{00000000-0005-0000-0000-000036560000}"/>
    <cellStyle name="Normal 56 3 2 2 8" xfId="17054" xr:uid="{00000000-0005-0000-0000-0000A1420000}"/>
    <cellStyle name="Normal 56 3 2 3" xfId="2312" xr:uid="{00000000-0005-0000-0000-00000B090000}"/>
    <cellStyle name="Normal 56 3 2 3 2" xfId="4002" xr:uid="{00000000-0005-0000-0000-0000A50F0000}"/>
    <cellStyle name="Normal 56 3 2 3 2 2" xfId="14075" xr:uid="{00000000-0005-0000-0000-0000FE360000}"/>
    <cellStyle name="Normal 56 3 2 3 2 2 3" xfId="29173" xr:uid="{00000000-0005-0000-0000-0000F8710000}"/>
    <cellStyle name="Normal 56 3 2 3 2 3" xfId="9055" xr:uid="{00000000-0005-0000-0000-000062230000}"/>
    <cellStyle name="Normal 56 3 2 3 2 3 3" xfId="24156" xr:uid="{00000000-0005-0000-0000-00005F5E0000}"/>
    <cellStyle name="Normal 56 3 2 3 2 5" xfId="19143" xr:uid="{00000000-0005-0000-0000-0000CA4A0000}"/>
    <cellStyle name="Normal 56 3 2 3 3" xfId="5694" xr:uid="{00000000-0005-0000-0000-000041160000}"/>
    <cellStyle name="Normal 56 3 2 3 3 2" xfId="15746" xr:uid="{00000000-0005-0000-0000-0000853D0000}"/>
    <cellStyle name="Normal 56 3 2 3 3 2 3" xfId="30844" xr:uid="{00000000-0005-0000-0000-00007F780000}"/>
    <cellStyle name="Normal 56 3 2 3 3 3" xfId="10726" xr:uid="{00000000-0005-0000-0000-0000E9290000}"/>
    <cellStyle name="Normal 56 3 2 3 3 3 3" xfId="25827" xr:uid="{00000000-0005-0000-0000-0000E6640000}"/>
    <cellStyle name="Normal 56 3 2 3 3 5" xfId="20814" xr:uid="{00000000-0005-0000-0000-000051510000}"/>
    <cellStyle name="Normal 56 3 2 3 4" xfId="12404" xr:uid="{00000000-0005-0000-0000-000077300000}"/>
    <cellStyle name="Normal 56 3 2 3 4 3" xfId="27502" xr:uid="{00000000-0005-0000-0000-0000716B0000}"/>
    <cellStyle name="Normal 56 3 2 3 5" xfId="7383" xr:uid="{00000000-0005-0000-0000-0000DA1C0000}"/>
    <cellStyle name="Normal 56 3 2 3 5 3" xfId="22485" xr:uid="{00000000-0005-0000-0000-0000D8570000}"/>
    <cellStyle name="Normal 56 3 2 3 7" xfId="17472" xr:uid="{00000000-0005-0000-0000-000043440000}"/>
    <cellStyle name="Normal 56 3 2 4" xfId="3165" xr:uid="{00000000-0005-0000-0000-0000600C0000}"/>
    <cellStyle name="Normal 56 3 2 4 2" xfId="13239" xr:uid="{00000000-0005-0000-0000-0000BA330000}"/>
    <cellStyle name="Normal 56 3 2 4 2 3" xfId="28337" xr:uid="{00000000-0005-0000-0000-0000B46E0000}"/>
    <cellStyle name="Normal 56 3 2 4 3" xfId="8219" xr:uid="{00000000-0005-0000-0000-00001E200000}"/>
    <cellStyle name="Normal 56 3 2 4 3 3" xfId="23320" xr:uid="{00000000-0005-0000-0000-00001B5B0000}"/>
    <cellStyle name="Normal 56 3 2 4 5" xfId="18307" xr:uid="{00000000-0005-0000-0000-000086470000}"/>
    <cellStyle name="Normal 56 3 2 5" xfId="4858" xr:uid="{00000000-0005-0000-0000-0000FD120000}"/>
    <cellStyle name="Normal 56 3 2 5 2" xfId="14910" xr:uid="{00000000-0005-0000-0000-0000413A0000}"/>
    <cellStyle name="Normal 56 3 2 5 2 3" xfId="30008" xr:uid="{00000000-0005-0000-0000-00003B750000}"/>
    <cellStyle name="Normal 56 3 2 5 3" xfId="9890" xr:uid="{00000000-0005-0000-0000-0000A5260000}"/>
    <cellStyle name="Normal 56 3 2 5 3 3" xfId="24991" xr:uid="{00000000-0005-0000-0000-0000A2610000}"/>
    <cellStyle name="Normal 56 3 2 5 5" xfId="19978" xr:uid="{00000000-0005-0000-0000-00000D4E0000}"/>
    <cellStyle name="Normal 56 3 2 6" xfId="11568" xr:uid="{00000000-0005-0000-0000-0000332D0000}"/>
    <cellStyle name="Normal 56 3 2 6 3" xfId="26666" xr:uid="{00000000-0005-0000-0000-00002D680000}"/>
    <cellStyle name="Normal 56 3 2 7" xfId="6547" xr:uid="{00000000-0005-0000-0000-000096190000}"/>
    <cellStyle name="Normal 56 3 2 7 3" xfId="21649" xr:uid="{00000000-0005-0000-0000-000094540000}"/>
    <cellStyle name="Normal 56 3 2 9" xfId="16636" xr:uid="{00000000-0005-0000-0000-0000FF400000}"/>
    <cellStyle name="Normal 56 3 3" xfId="1683" xr:uid="{00000000-0005-0000-0000-000096060000}"/>
    <cellStyle name="Normal 56 3 3 2" xfId="2522" xr:uid="{00000000-0005-0000-0000-0000DD090000}"/>
    <cellStyle name="Normal 56 3 3 2 2" xfId="4212" xr:uid="{00000000-0005-0000-0000-000077100000}"/>
    <cellStyle name="Normal 56 3 3 2 2 2" xfId="14285" xr:uid="{00000000-0005-0000-0000-0000D0370000}"/>
    <cellStyle name="Normal 56 3 3 2 2 2 3" xfId="29383" xr:uid="{00000000-0005-0000-0000-0000CA720000}"/>
    <cellStyle name="Normal 56 3 3 2 2 3" xfId="9265" xr:uid="{00000000-0005-0000-0000-000034240000}"/>
    <cellStyle name="Normal 56 3 3 2 2 3 3" xfId="24366" xr:uid="{00000000-0005-0000-0000-0000315F0000}"/>
    <cellStyle name="Normal 56 3 3 2 2 5" xfId="19353" xr:uid="{00000000-0005-0000-0000-00009C4B0000}"/>
    <cellStyle name="Normal 56 3 3 2 3" xfId="5904" xr:uid="{00000000-0005-0000-0000-000013170000}"/>
    <cellStyle name="Normal 56 3 3 2 3 2" xfId="15956" xr:uid="{00000000-0005-0000-0000-0000573E0000}"/>
    <cellStyle name="Normal 56 3 3 2 3 2 3" xfId="31054" xr:uid="{00000000-0005-0000-0000-000051790000}"/>
    <cellStyle name="Normal 56 3 3 2 3 3" xfId="10936" xr:uid="{00000000-0005-0000-0000-0000BB2A0000}"/>
    <cellStyle name="Normal 56 3 3 2 3 3 3" xfId="26037" xr:uid="{00000000-0005-0000-0000-0000B8650000}"/>
    <cellStyle name="Normal 56 3 3 2 3 5" xfId="21024" xr:uid="{00000000-0005-0000-0000-000023520000}"/>
    <cellStyle name="Normal 56 3 3 2 4" xfId="12614" xr:uid="{00000000-0005-0000-0000-000049310000}"/>
    <cellStyle name="Normal 56 3 3 2 4 3" xfId="27712" xr:uid="{00000000-0005-0000-0000-0000436C0000}"/>
    <cellStyle name="Normal 56 3 3 2 5" xfId="7593" xr:uid="{00000000-0005-0000-0000-0000AC1D0000}"/>
    <cellStyle name="Normal 56 3 3 2 5 3" xfId="22695" xr:uid="{00000000-0005-0000-0000-0000AA580000}"/>
    <cellStyle name="Normal 56 3 3 2 7" xfId="17682" xr:uid="{00000000-0005-0000-0000-000015450000}"/>
    <cellStyle name="Normal 56 3 3 3" xfId="3375" xr:uid="{00000000-0005-0000-0000-0000320D0000}"/>
    <cellStyle name="Normal 56 3 3 3 2" xfId="13449" xr:uid="{00000000-0005-0000-0000-00008C340000}"/>
    <cellStyle name="Normal 56 3 3 3 2 3" xfId="28547" xr:uid="{00000000-0005-0000-0000-0000866F0000}"/>
    <cellStyle name="Normal 56 3 3 3 3" xfId="8429" xr:uid="{00000000-0005-0000-0000-0000F0200000}"/>
    <cellStyle name="Normal 56 3 3 3 3 3" xfId="23530" xr:uid="{00000000-0005-0000-0000-0000ED5B0000}"/>
    <cellStyle name="Normal 56 3 3 3 5" xfId="18517" xr:uid="{00000000-0005-0000-0000-000058480000}"/>
    <cellStyle name="Normal 56 3 3 4" xfId="5068" xr:uid="{00000000-0005-0000-0000-0000CF130000}"/>
    <cellStyle name="Normal 56 3 3 4 2" xfId="15120" xr:uid="{00000000-0005-0000-0000-0000133B0000}"/>
    <cellStyle name="Normal 56 3 3 4 2 3" xfId="30218" xr:uid="{00000000-0005-0000-0000-00000D760000}"/>
    <cellStyle name="Normal 56 3 3 4 3" xfId="10100" xr:uid="{00000000-0005-0000-0000-000077270000}"/>
    <cellStyle name="Normal 56 3 3 4 3 3" xfId="25201" xr:uid="{00000000-0005-0000-0000-000074620000}"/>
    <cellStyle name="Normal 56 3 3 4 5" xfId="20188" xr:uid="{00000000-0005-0000-0000-0000DF4E0000}"/>
    <cellStyle name="Normal 56 3 3 5" xfId="11778" xr:uid="{00000000-0005-0000-0000-0000052E0000}"/>
    <cellStyle name="Normal 56 3 3 5 3" xfId="26876" xr:uid="{00000000-0005-0000-0000-0000FF680000}"/>
    <cellStyle name="Normal 56 3 3 6" xfId="6757" xr:uid="{00000000-0005-0000-0000-0000681A0000}"/>
    <cellStyle name="Normal 56 3 3 6 3" xfId="21859" xr:uid="{00000000-0005-0000-0000-000066550000}"/>
    <cellStyle name="Normal 56 3 3 8" xfId="16846" xr:uid="{00000000-0005-0000-0000-0000D1410000}"/>
    <cellStyle name="Normal 56 3 4" xfId="2104" xr:uid="{00000000-0005-0000-0000-00003B080000}"/>
    <cellStyle name="Normal 56 3 4 2" xfId="3794" xr:uid="{00000000-0005-0000-0000-0000D50E0000}"/>
    <cellStyle name="Normal 56 3 4 2 2" xfId="13867" xr:uid="{00000000-0005-0000-0000-00002E360000}"/>
    <cellStyle name="Normal 56 3 4 2 2 3" xfId="28965" xr:uid="{00000000-0005-0000-0000-000028710000}"/>
    <cellStyle name="Normal 56 3 4 2 3" xfId="8847" xr:uid="{00000000-0005-0000-0000-000092220000}"/>
    <cellStyle name="Normal 56 3 4 2 3 3" xfId="23948" xr:uid="{00000000-0005-0000-0000-00008F5D0000}"/>
    <cellStyle name="Normal 56 3 4 2 5" xfId="18935" xr:uid="{00000000-0005-0000-0000-0000FA490000}"/>
    <cellStyle name="Normal 56 3 4 3" xfId="5486" xr:uid="{00000000-0005-0000-0000-000071150000}"/>
    <cellStyle name="Normal 56 3 4 3 2" xfId="15538" xr:uid="{00000000-0005-0000-0000-0000B53C0000}"/>
    <cellStyle name="Normal 56 3 4 3 2 3" xfId="30636" xr:uid="{00000000-0005-0000-0000-0000AF770000}"/>
    <cellStyle name="Normal 56 3 4 3 3" xfId="10518" xr:uid="{00000000-0005-0000-0000-000019290000}"/>
    <cellStyle name="Normal 56 3 4 3 3 3" xfId="25619" xr:uid="{00000000-0005-0000-0000-000016640000}"/>
    <cellStyle name="Normal 56 3 4 3 5" xfId="20606" xr:uid="{00000000-0005-0000-0000-000081500000}"/>
    <cellStyle name="Normal 56 3 4 4" xfId="12196" xr:uid="{00000000-0005-0000-0000-0000A72F0000}"/>
    <cellStyle name="Normal 56 3 4 4 3" xfId="27294" xr:uid="{00000000-0005-0000-0000-0000A16A0000}"/>
    <cellStyle name="Normal 56 3 4 5" xfId="7175" xr:uid="{00000000-0005-0000-0000-00000A1C0000}"/>
    <cellStyle name="Normal 56 3 4 5 3" xfId="22277" xr:uid="{00000000-0005-0000-0000-000008570000}"/>
    <cellStyle name="Normal 56 3 4 7" xfId="17264" xr:uid="{00000000-0005-0000-0000-000073430000}"/>
    <cellStyle name="Normal 56 3 5" xfId="2957" xr:uid="{00000000-0005-0000-0000-0000900B0000}"/>
    <cellStyle name="Normal 56 3 5 2" xfId="13031" xr:uid="{00000000-0005-0000-0000-0000EA320000}"/>
    <cellStyle name="Normal 56 3 5 2 3" xfId="28129" xr:uid="{00000000-0005-0000-0000-0000E46D0000}"/>
    <cellStyle name="Normal 56 3 5 3" xfId="8011" xr:uid="{00000000-0005-0000-0000-00004E1F0000}"/>
    <cellStyle name="Normal 56 3 5 3 3" xfId="23112" xr:uid="{00000000-0005-0000-0000-00004B5A0000}"/>
    <cellStyle name="Normal 56 3 5 5" xfId="18099" xr:uid="{00000000-0005-0000-0000-0000B6460000}"/>
    <cellStyle name="Normal 56 3 6" xfId="4650" xr:uid="{00000000-0005-0000-0000-00002D120000}"/>
    <cellStyle name="Normal 56 3 6 2" xfId="14702" xr:uid="{00000000-0005-0000-0000-000071390000}"/>
    <cellStyle name="Normal 56 3 6 2 3" xfId="29800" xr:uid="{00000000-0005-0000-0000-00006B740000}"/>
    <cellStyle name="Normal 56 3 6 3" xfId="9682" xr:uid="{00000000-0005-0000-0000-0000D5250000}"/>
    <cellStyle name="Normal 56 3 6 3 3" xfId="24783" xr:uid="{00000000-0005-0000-0000-0000D2600000}"/>
    <cellStyle name="Normal 56 3 6 5" xfId="19770" xr:uid="{00000000-0005-0000-0000-00003D4D0000}"/>
    <cellStyle name="Normal 56 3 7" xfId="11360" xr:uid="{00000000-0005-0000-0000-0000632C0000}"/>
    <cellStyle name="Normal 56 3 7 3" xfId="26458" xr:uid="{00000000-0005-0000-0000-00005D670000}"/>
    <cellStyle name="Normal 56 3 8" xfId="6339" xr:uid="{00000000-0005-0000-0000-0000C6180000}"/>
    <cellStyle name="Normal 56 3 8 3" xfId="21441" xr:uid="{00000000-0005-0000-0000-0000C4530000}"/>
    <cellStyle name="Normal 56 4" xfId="1364" xr:uid="{00000000-0005-0000-0000-000057050000}"/>
    <cellStyle name="Normal 56 4 2" xfId="1787" xr:uid="{00000000-0005-0000-0000-0000FE060000}"/>
    <cellStyle name="Normal 56 4 2 2" xfId="2626" xr:uid="{00000000-0005-0000-0000-0000450A0000}"/>
    <cellStyle name="Normal 56 4 2 2 2" xfId="4316" xr:uid="{00000000-0005-0000-0000-0000DF100000}"/>
    <cellStyle name="Normal 56 4 2 2 2 2" xfId="14389" xr:uid="{00000000-0005-0000-0000-000038380000}"/>
    <cellStyle name="Normal 56 4 2 2 2 2 3" xfId="29487" xr:uid="{00000000-0005-0000-0000-000032730000}"/>
    <cellStyle name="Normal 56 4 2 2 2 3" xfId="9369" xr:uid="{00000000-0005-0000-0000-00009C240000}"/>
    <cellStyle name="Normal 56 4 2 2 2 3 3" xfId="24470" xr:uid="{00000000-0005-0000-0000-0000995F0000}"/>
    <cellStyle name="Normal 56 4 2 2 2 5" xfId="19457" xr:uid="{00000000-0005-0000-0000-0000044C0000}"/>
    <cellStyle name="Normal 56 4 2 2 3" xfId="6008" xr:uid="{00000000-0005-0000-0000-00007B170000}"/>
    <cellStyle name="Normal 56 4 2 2 3 2" xfId="16060" xr:uid="{00000000-0005-0000-0000-0000BF3E0000}"/>
    <cellStyle name="Normal 56 4 2 2 3 2 3" xfId="31158" xr:uid="{00000000-0005-0000-0000-0000B9790000}"/>
    <cellStyle name="Normal 56 4 2 2 3 3" xfId="11040" xr:uid="{00000000-0005-0000-0000-0000232B0000}"/>
    <cellStyle name="Normal 56 4 2 2 3 3 3" xfId="26141" xr:uid="{00000000-0005-0000-0000-000020660000}"/>
    <cellStyle name="Normal 56 4 2 2 3 5" xfId="21128" xr:uid="{00000000-0005-0000-0000-00008B520000}"/>
    <cellStyle name="Normal 56 4 2 2 4" xfId="12718" xr:uid="{00000000-0005-0000-0000-0000B1310000}"/>
    <cellStyle name="Normal 56 4 2 2 4 3" xfId="27816" xr:uid="{00000000-0005-0000-0000-0000AB6C0000}"/>
    <cellStyle name="Normal 56 4 2 2 5" xfId="7697" xr:uid="{00000000-0005-0000-0000-0000141E0000}"/>
    <cellStyle name="Normal 56 4 2 2 5 3" xfId="22799" xr:uid="{00000000-0005-0000-0000-000012590000}"/>
    <cellStyle name="Normal 56 4 2 2 7" xfId="17786" xr:uid="{00000000-0005-0000-0000-00007D450000}"/>
    <cellStyle name="Normal 56 4 2 3" xfId="3479" xr:uid="{00000000-0005-0000-0000-00009A0D0000}"/>
    <cellStyle name="Normal 56 4 2 3 2" xfId="13553" xr:uid="{00000000-0005-0000-0000-0000F4340000}"/>
    <cellStyle name="Normal 56 4 2 3 2 3" xfId="28651" xr:uid="{00000000-0005-0000-0000-0000EE6F0000}"/>
    <cellStyle name="Normal 56 4 2 3 3" xfId="8533" xr:uid="{00000000-0005-0000-0000-000058210000}"/>
    <cellStyle name="Normal 56 4 2 3 3 3" xfId="23634" xr:uid="{00000000-0005-0000-0000-0000555C0000}"/>
    <cellStyle name="Normal 56 4 2 3 5" xfId="18621" xr:uid="{00000000-0005-0000-0000-0000C0480000}"/>
    <cellStyle name="Normal 56 4 2 4" xfId="5172" xr:uid="{00000000-0005-0000-0000-000037140000}"/>
    <cellStyle name="Normal 56 4 2 4 2" xfId="15224" xr:uid="{00000000-0005-0000-0000-00007B3B0000}"/>
    <cellStyle name="Normal 56 4 2 4 2 3" xfId="30322" xr:uid="{00000000-0005-0000-0000-000075760000}"/>
    <cellStyle name="Normal 56 4 2 4 3" xfId="10204" xr:uid="{00000000-0005-0000-0000-0000DF270000}"/>
    <cellStyle name="Normal 56 4 2 4 3 3" xfId="25305" xr:uid="{00000000-0005-0000-0000-0000DC620000}"/>
    <cellStyle name="Normal 56 4 2 4 5" xfId="20292" xr:uid="{00000000-0005-0000-0000-0000474F0000}"/>
    <cellStyle name="Normal 56 4 2 5" xfId="11882" xr:uid="{00000000-0005-0000-0000-00006D2E0000}"/>
    <cellStyle name="Normal 56 4 2 5 3" xfId="26980" xr:uid="{00000000-0005-0000-0000-000067690000}"/>
    <cellStyle name="Normal 56 4 2 6" xfId="6861" xr:uid="{00000000-0005-0000-0000-0000D01A0000}"/>
    <cellStyle name="Normal 56 4 2 6 3" xfId="21963" xr:uid="{00000000-0005-0000-0000-0000CE550000}"/>
    <cellStyle name="Normal 56 4 2 8" xfId="16950" xr:uid="{00000000-0005-0000-0000-000039420000}"/>
    <cellStyle name="Normal 56 4 3" xfId="2208" xr:uid="{00000000-0005-0000-0000-0000A3080000}"/>
    <cellStyle name="Normal 56 4 3 2" xfId="3898" xr:uid="{00000000-0005-0000-0000-00003D0F0000}"/>
    <cellStyle name="Normal 56 4 3 2 2" xfId="13971" xr:uid="{00000000-0005-0000-0000-000096360000}"/>
    <cellStyle name="Normal 56 4 3 2 2 3" xfId="29069" xr:uid="{00000000-0005-0000-0000-000090710000}"/>
    <cellStyle name="Normal 56 4 3 2 3" xfId="8951" xr:uid="{00000000-0005-0000-0000-0000FA220000}"/>
    <cellStyle name="Normal 56 4 3 2 3 3" xfId="24052" xr:uid="{00000000-0005-0000-0000-0000F75D0000}"/>
    <cellStyle name="Normal 56 4 3 2 5" xfId="19039" xr:uid="{00000000-0005-0000-0000-0000624A0000}"/>
    <cellStyle name="Normal 56 4 3 3" xfId="5590" xr:uid="{00000000-0005-0000-0000-0000D9150000}"/>
    <cellStyle name="Normal 56 4 3 3 2" xfId="15642" xr:uid="{00000000-0005-0000-0000-00001D3D0000}"/>
    <cellStyle name="Normal 56 4 3 3 2 3" xfId="30740" xr:uid="{00000000-0005-0000-0000-000017780000}"/>
    <cellStyle name="Normal 56 4 3 3 3" xfId="10622" xr:uid="{00000000-0005-0000-0000-000081290000}"/>
    <cellStyle name="Normal 56 4 3 3 3 3" xfId="25723" xr:uid="{00000000-0005-0000-0000-00007E640000}"/>
    <cellStyle name="Normal 56 4 3 3 5" xfId="20710" xr:uid="{00000000-0005-0000-0000-0000E9500000}"/>
    <cellStyle name="Normal 56 4 3 4" xfId="12300" xr:uid="{00000000-0005-0000-0000-00000F300000}"/>
    <cellStyle name="Normal 56 4 3 4 3" xfId="27398" xr:uid="{00000000-0005-0000-0000-0000096B0000}"/>
    <cellStyle name="Normal 56 4 3 5" xfId="7279" xr:uid="{00000000-0005-0000-0000-0000721C0000}"/>
    <cellStyle name="Normal 56 4 3 5 3" xfId="22381" xr:uid="{00000000-0005-0000-0000-000070570000}"/>
    <cellStyle name="Normal 56 4 3 7" xfId="17368" xr:uid="{00000000-0005-0000-0000-0000DB430000}"/>
    <cellStyle name="Normal 56 4 4" xfId="3061" xr:uid="{00000000-0005-0000-0000-0000F80B0000}"/>
    <cellStyle name="Normal 56 4 4 2" xfId="13135" xr:uid="{00000000-0005-0000-0000-000052330000}"/>
    <cellStyle name="Normal 56 4 4 2 3" xfId="28233" xr:uid="{00000000-0005-0000-0000-00004C6E0000}"/>
    <cellStyle name="Normal 56 4 4 3" xfId="8115" xr:uid="{00000000-0005-0000-0000-0000B61F0000}"/>
    <cellStyle name="Normal 56 4 4 3 3" xfId="23216" xr:uid="{00000000-0005-0000-0000-0000B35A0000}"/>
    <cellStyle name="Normal 56 4 4 5" xfId="18203" xr:uid="{00000000-0005-0000-0000-00001E470000}"/>
    <cellStyle name="Normal 56 4 5" xfId="4754" xr:uid="{00000000-0005-0000-0000-000095120000}"/>
    <cellStyle name="Normal 56 4 5 2" xfId="14806" xr:uid="{00000000-0005-0000-0000-0000D9390000}"/>
    <cellStyle name="Normal 56 4 5 2 3" xfId="29904" xr:uid="{00000000-0005-0000-0000-0000D3740000}"/>
    <cellStyle name="Normal 56 4 5 3" xfId="9786" xr:uid="{00000000-0005-0000-0000-00003D260000}"/>
    <cellStyle name="Normal 56 4 5 3 3" xfId="24887" xr:uid="{00000000-0005-0000-0000-00003A610000}"/>
    <cellStyle name="Normal 56 4 5 5" xfId="19874" xr:uid="{00000000-0005-0000-0000-0000A54D0000}"/>
    <cellStyle name="Normal 56 4 6" xfId="11464" xr:uid="{00000000-0005-0000-0000-0000CB2C0000}"/>
    <cellStyle name="Normal 56 4 6 3" xfId="26562" xr:uid="{00000000-0005-0000-0000-0000C5670000}"/>
    <cellStyle name="Normal 56 4 7" xfId="6443" xr:uid="{00000000-0005-0000-0000-00002E190000}"/>
    <cellStyle name="Normal 56 4 7 3" xfId="21545" xr:uid="{00000000-0005-0000-0000-00002C540000}"/>
    <cellStyle name="Normal 56 4 9" xfId="16532" xr:uid="{00000000-0005-0000-0000-000097400000}"/>
    <cellStyle name="Normal 56 5" xfId="1577" xr:uid="{00000000-0005-0000-0000-00002C060000}"/>
    <cellStyle name="Normal 56 5 2" xfId="2418" xr:uid="{00000000-0005-0000-0000-000075090000}"/>
    <cellStyle name="Normal 56 5 2 2" xfId="4108" xr:uid="{00000000-0005-0000-0000-00000F100000}"/>
    <cellStyle name="Normal 56 5 2 2 2" xfId="14181" xr:uid="{00000000-0005-0000-0000-000068370000}"/>
    <cellStyle name="Normal 56 5 2 2 2 3" xfId="29279" xr:uid="{00000000-0005-0000-0000-000062720000}"/>
    <cellStyle name="Normal 56 5 2 2 3" xfId="9161" xr:uid="{00000000-0005-0000-0000-0000CC230000}"/>
    <cellStyle name="Normal 56 5 2 2 3 3" xfId="24262" xr:uid="{00000000-0005-0000-0000-0000C95E0000}"/>
    <cellStyle name="Normal 56 5 2 2 5" xfId="19249" xr:uid="{00000000-0005-0000-0000-0000344B0000}"/>
    <cellStyle name="Normal 56 5 2 3" xfId="5800" xr:uid="{00000000-0005-0000-0000-0000AB160000}"/>
    <cellStyle name="Normal 56 5 2 3 2" xfId="15852" xr:uid="{00000000-0005-0000-0000-0000EF3D0000}"/>
    <cellStyle name="Normal 56 5 2 3 2 3" xfId="30950" xr:uid="{00000000-0005-0000-0000-0000E9780000}"/>
    <cellStyle name="Normal 56 5 2 3 3" xfId="10832" xr:uid="{00000000-0005-0000-0000-0000532A0000}"/>
    <cellStyle name="Normal 56 5 2 3 3 3" xfId="25933" xr:uid="{00000000-0005-0000-0000-000050650000}"/>
    <cellStyle name="Normal 56 5 2 3 5" xfId="20920" xr:uid="{00000000-0005-0000-0000-0000BB510000}"/>
    <cellStyle name="Normal 56 5 2 4" xfId="12510" xr:uid="{00000000-0005-0000-0000-0000E1300000}"/>
    <cellStyle name="Normal 56 5 2 4 3" xfId="27608" xr:uid="{00000000-0005-0000-0000-0000DB6B0000}"/>
    <cellStyle name="Normal 56 5 2 5" xfId="7489" xr:uid="{00000000-0005-0000-0000-0000441D0000}"/>
    <cellStyle name="Normal 56 5 2 5 3" xfId="22591" xr:uid="{00000000-0005-0000-0000-000042580000}"/>
    <cellStyle name="Normal 56 5 2 7" xfId="17578" xr:uid="{00000000-0005-0000-0000-0000AD440000}"/>
    <cellStyle name="Normal 56 5 3" xfId="3271" xr:uid="{00000000-0005-0000-0000-0000CA0C0000}"/>
    <cellStyle name="Normal 56 5 3 2" xfId="13345" xr:uid="{00000000-0005-0000-0000-000024340000}"/>
    <cellStyle name="Normal 56 5 3 2 3" xfId="28443" xr:uid="{00000000-0005-0000-0000-00001E6F0000}"/>
    <cellStyle name="Normal 56 5 3 3" xfId="8325" xr:uid="{00000000-0005-0000-0000-000088200000}"/>
    <cellStyle name="Normal 56 5 3 3 3" xfId="23426" xr:uid="{00000000-0005-0000-0000-0000855B0000}"/>
    <cellStyle name="Normal 56 5 3 5" xfId="18413" xr:uid="{00000000-0005-0000-0000-0000F0470000}"/>
    <cellStyle name="Normal 56 5 4" xfId="4964" xr:uid="{00000000-0005-0000-0000-000067130000}"/>
    <cellStyle name="Normal 56 5 4 2" xfId="15016" xr:uid="{00000000-0005-0000-0000-0000AB3A0000}"/>
    <cellStyle name="Normal 56 5 4 2 3" xfId="30114" xr:uid="{00000000-0005-0000-0000-0000A5750000}"/>
    <cellStyle name="Normal 56 5 4 3" xfId="9996" xr:uid="{00000000-0005-0000-0000-00000F270000}"/>
    <cellStyle name="Normal 56 5 4 3 3" xfId="25097" xr:uid="{00000000-0005-0000-0000-00000C620000}"/>
    <cellStyle name="Normal 56 5 4 5" xfId="20084" xr:uid="{00000000-0005-0000-0000-0000774E0000}"/>
    <cellStyle name="Normal 56 5 5" xfId="11674" xr:uid="{00000000-0005-0000-0000-00009D2D0000}"/>
    <cellStyle name="Normal 56 5 5 3" xfId="26772" xr:uid="{00000000-0005-0000-0000-000097680000}"/>
    <cellStyle name="Normal 56 5 6" xfId="6653" xr:uid="{00000000-0005-0000-0000-0000001A0000}"/>
    <cellStyle name="Normal 56 5 6 3" xfId="21755" xr:uid="{00000000-0005-0000-0000-0000FE540000}"/>
    <cellStyle name="Normal 56 5 8" xfId="16742" xr:uid="{00000000-0005-0000-0000-000069410000}"/>
    <cellStyle name="Normal 56 6" xfId="1998" xr:uid="{00000000-0005-0000-0000-0000D1070000}"/>
    <cellStyle name="Normal 56 6 2" xfId="3690" xr:uid="{00000000-0005-0000-0000-00006D0E0000}"/>
    <cellStyle name="Normal 56 6 2 2" xfId="13763" xr:uid="{00000000-0005-0000-0000-0000C6350000}"/>
    <cellStyle name="Normal 56 6 2 2 3" xfId="28861" xr:uid="{00000000-0005-0000-0000-0000C0700000}"/>
    <cellStyle name="Normal 56 6 2 3" xfId="8743" xr:uid="{00000000-0005-0000-0000-00002A220000}"/>
    <cellStyle name="Normal 56 6 2 3 3" xfId="23844" xr:uid="{00000000-0005-0000-0000-0000275D0000}"/>
    <cellStyle name="Normal 56 6 2 5" xfId="18831" xr:uid="{00000000-0005-0000-0000-000092490000}"/>
    <cellStyle name="Normal 56 6 3" xfId="5382" xr:uid="{00000000-0005-0000-0000-000009150000}"/>
    <cellStyle name="Normal 56 6 3 2" xfId="15434" xr:uid="{00000000-0005-0000-0000-00004D3C0000}"/>
    <cellStyle name="Normal 56 6 3 2 3" xfId="30532" xr:uid="{00000000-0005-0000-0000-000047770000}"/>
    <cellStyle name="Normal 56 6 3 3" xfId="10414" xr:uid="{00000000-0005-0000-0000-0000B1280000}"/>
    <cellStyle name="Normal 56 6 3 3 3" xfId="25515" xr:uid="{00000000-0005-0000-0000-0000AE630000}"/>
    <cellStyle name="Normal 56 6 3 5" xfId="20502" xr:uid="{00000000-0005-0000-0000-000019500000}"/>
    <cellStyle name="Normal 56 6 4" xfId="12092" xr:uid="{00000000-0005-0000-0000-00003F2F0000}"/>
    <cellStyle name="Normal 56 6 4 3" xfId="27190" xr:uid="{00000000-0005-0000-0000-0000396A0000}"/>
    <cellStyle name="Normal 56 6 5" xfId="7071" xr:uid="{00000000-0005-0000-0000-0000A21B0000}"/>
    <cellStyle name="Normal 56 6 5 3" xfId="22173" xr:uid="{00000000-0005-0000-0000-0000A0560000}"/>
    <cellStyle name="Normal 56 6 7" xfId="17160" xr:uid="{00000000-0005-0000-0000-00000B430000}"/>
    <cellStyle name="Normal 56 7" xfId="2849" xr:uid="{00000000-0005-0000-0000-0000240B0000}"/>
    <cellStyle name="Normal 56 7 2" xfId="12927" xr:uid="{00000000-0005-0000-0000-000082320000}"/>
    <cellStyle name="Normal 56 7 2 3" xfId="28025" xr:uid="{00000000-0005-0000-0000-00007C6D0000}"/>
    <cellStyle name="Normal 56 7 3" xfId="7907" xr:uid="{00000000-0005-0000-0000-0000E61E0000}"/>
    <cellStyle name="Normal 56 7 3 3" xfId="23008" xr:uid="{00000000-0005-0000-0000-0000E3590000}"/>
    <cellStyle name="Normal 56 7 5" xfId="17995" xr:uid="{00000000-0005-0000-0000-00004E460000}"/>
    <cellStyle name="Normal 56 8" xfId="4543" xr:uid="{00000000-0005-0000-0000-0000C2110000}"/>
    <cellStyle name="Normal 56 8 2" xfId="14598" xr:uid="{00000000-0005-0000-0000-000009390000}"/>
    <cellStyle name="Normal 56 8 2 3" xfId="29696" xr:uid="{00000000-0005-0000-0000-000003740000}"/>
    <cellStyle name="Normal 56 8 3" xfId="9578" xr:uid="{00000000-0005-0000-0000-00006D250000}"/>
    <cellStyle name="Normal 56 8 3 3" xfId="24679" xr:uid="{00000000-0005-0000-0000-00006A600000}"/>
    <cellStyle name="Normal 56 8 5" xfId="19666" xr:uid="{00000000-0005-0000-0000-0000D54C0000}"/>
    <cellStyle name="Normal 56 9" xfId="11254" xr:uid="{00000000-0005-0000-0000-0000F92B0000}"/>
    <cellStyle name="Normal 56 9 3" xfId="26354" xr:uid="{00000000-0005-0000-0000-0000F5660000}"/>
    <cellStyle name="Normal 57" xfId="877" xr:uid="{00000000-0005-0000-0000-00006F030000}"/>
    <cellStyle name="Normal 57 10" xfId="6234" xr:uid="{00000000-0005-0000-0000-00005D180000}"/>
    <cellStyle name="Normal 57 10 3" xfId="21338" xr:uid="{00000000-0005-0000-0000-00005D530000}"/>
    <cellStyle name="Normal 57 12" xfId="16323" xr:uid="{00000000-0005-0000-0000-0000C63F0000}"/>
    <cellStyle name="Normal 57 2" xfId="1198" xr:uid="{00000000-0005-0000-0000-0000B1040000}"/>
    <cellStyle name="Normal 57 2 11" xfId="16377" xr:uid="{00000000-0005-0000-0000-0000FC3F0000}"/>
    <cellStyle name="Normal 57 2 2" xfId="1306" xr:uid="{00000000-0005-0000-0000-00001D050000}"/>
    <cellStyle name="Normal 57 2 2 10" xfId="16481" xr:uid="{00000000-0005-0000-0000-000064400000}"/>
    <cellStyle name="Normal 57 2 2 2" xfId="1523" xr:uid="{00000000-0005-0000-0000-0000F6050000}"/>
    <cellStyle name="Normal 57 2 2 2 2" xfId="1944" xr:uid="{00000000-0005-0000-0000-00009B070000}"/>
    <cellStyle name="Normal 57 2 2 2 2 2" xfId="2783" xr:uid="{00000000-0005-0000-0000-0000E20A0000}"/>
    <cellStyle name="Normal 57 2 2 2 2 2 2" xfId="4473" xr:uid="{00000000-0005-0000-0000-00007C110000}"/>
    <cellStyle name="Normal 57 2 2 2 2 2 2 2" xfId="14546" xr:uid="{00000000-0005-0000-0000-0000D5380000}"/>
    <cellStyle name="Normal 57 2 2 2 2 2 2 2 3" xfId="29644" xr:uid="{00000000-0005-0000-0000-0000CF730000}"/>
    <cellStyle name="Normal 57 2 2 2 2 2 2 3" xfId="9526" xr:uid="{00000000-0005-0000-0000-000039250000}"/>
    <cellStyle name="Normal 57 2 2 2 2 2 2 3 3" xfId="24627" xr:uid="{00000000-0005-0000-0000-000036600000}"/>
    <cellStyle name="Normal 57 2 2 2 2 2 2 5" xfId="19614" xr:uid="{00000000-0005-0000-0000-0000A14C0000}"/>
    <cellStyle name="Normal 57 2 2 2 2 2 3" xfId="6165" xr:uid="{00000000-0005-0000-0000-000018180000}"/>
    <cellStyle name="Normal 57 2 2 2 2 2 3 2" xfId="16217" xr:uid="{00000000-0005-0000-0000-00005C3F0000}"/>
    <cellStyle name="Normal 57 2 2 2 2 2 3 3" xfId="11197" xr:uid="{00000000-0005-0000-0000-0000C02B0000}"/>
    <cellStyle name="Normal 57 2 2 2 2 2 3 3 3" xfId="26298" xr:uid="{00000000-0005-0000-0000-0000BD660000}"/>
    <cellStyle name="Normal 57 2 2 2 2 2 3 5" xfId="21285" xr:uid="{00000000-0005-0000-0000-000028530000}"/>
    <cellStyle name="Normal 57 2 2 2 2 2 4" xfId="12875" xr:uid="{00000000-0005-0000-0000-00004E320000}"/>
    <cellStyle name="Normal 57 2 2 2 2 2 4 3" xfId="27973" xr:uid="{00000000-0005-0000-0000-0000486D0000}"/>
    <cellStyle name="Normal 57 2 2 2 2 2 5" xfId="7854" xr:uid="{00000000-0005-0000-0000-0000B11E0000}"/>
    <cellStyle name="Normal 57 2 2 2 2 2 5 3" xfId="22956" xr:uid="{00000000-0005-0000-0000-0000AF590000}"/>
    <cellStyle name="Normal 57 2 2 2 2 2 7" xfId="17943" xr:uid="{00000000-0005-0000-0000-00001A460000}"/>
    <cellStyle name="Normal 57 2 2 2 2 3" xfId="3636" xr:uid="{00000000-0005-0000-0000-0000370E0000}"/>
    <cellStyle name="Normal 57 2 2 2 2 3 2" xfId="13710" xr:uid="{00000000-0005-0000-0000-000091350000}"/>
    <cellStyle name="Normal 57 2 2 2 2 3 2 3" xfId="28808" xr:uid="{00000000-0005-0000-0000-00008B700000}"/>
    <cellStyle name="Normal 57 2 2 2 2 3 3" xfId="8690" xr:uid="{00000000-0005-0000-0000-0000F5210000}"/>
    <cellStyle name="Normal 57 2 2 2 2 3 3 3" xfId="23791" xr:uid="{00000000-0005-0000-0000-0000F25C0000}"/>
    <cellStyle name="Normal 57 2 2 2 2 3 5" xfId="18778" xr:uid="{00000000-0005-0000-0000-00005D490000}"/>
    <cellStyle name="Normal 57 2 2 2 2 4" xfId="5329" xr:uid="{00000000-0005-0000-0000-0000D4140000}"/>
    <cellStyle name="Normal 57 2 2 2 2 4 2" xfId="15381" xr:uid="{00000000-0005-0000-0000-0000183C0000}"/>
    <cellStyle name="Normal 57 2 2 2 2 4 2 3" xfId="30479" xr:uid="{00000000-0005-0000-0000-000012770000}"/>
    <cellStyle name="Normal 57 2 2 2 2 4 3" xfId="10361" xr:uid="{00000000-0005-0000-0000-00007C280000}"/>
    <cellStyle name="Normal 57 2 2 2 2 4 3 3" xfId="25462" xr:uid="{00000000-0005-0000-0000-000079630000}"/>
    <cellStyle name="Normal 57 2 2 2 2 4 5" xfId="20449" xr:uid="{00000000-0005-0000-0000-0000E44F0000}"/>
    <cellStyle name="Normal 57 2 2 2 2 5" xfId="12039" xr:uid="{00000000-0005-0000-0000-00000A2F0000}"/>
    <cellStyle name="Normal 57 2 2 2 2 5 3" xfId="27137" xr:uid="{00000000-0005-0000-0000-0000046A0000}"/>
    <cellStyle name="Normal 57 2 2 2 2 6" xfId="7018" xr:uid="{00000000-0005-0000-0000-00006D1B0000}"/>
    <cellStyle name="Normal 57 2 2 2 2 6 3" xfId="22120" xr:uid="{00000000-0005-0000-0000-00006B560000}"/>
    <cellStyle name="Normal 57 2 2 2 2 8" xfId="17107" xr:uid="{00000000-0005-0000-0000-0000D6420000}"/>
    <cellStyle name="Normal 57 2 2 2 3" xfId="2365" xr:uid="{00000000-0005-0000-0000-000040090000}"/>
    <cellStyle name="Normal 57 2 2 2 3 2" xfId="4055" xr:uid="{00000000-0005-0000-0000-0000DA0F0000}"/>
    <cellStyle name="Normal 57 2 2 2 3 2 2" xfId="14128" xr:uid="{00000000-0005-0000-0000-000033370000}"/>
    <cellStyle name="Normal 57 2 2 2 3 2 2 3" xfId="29226" xr:uid="{00000000-0005-0000-0000-00002D720000}"/>
    <cellStyle name="Normal 57 2 2 2 3 2 3" xfId="9108" xr:uid="{00000000-0005-0000-0000-000097230000}"/>
    <cellStyle name="Normal 57 2 2 2 3 2 3 3" xfId="24209" xr:uid="{00000000-0005-0000-0000-0000945E0000}"/>
    <cellStyle name="Normal 57 2 2 2 3 2 5" xfId="19196" xr:uid="{00000000-0005-0000-0000-0000FF4A0000}"/>
    <cellStyle name="Normal 57 2 2 2 3 3" xfId="5747" xr:uid="{00000000-0005-0000-0000-000076160000}"/>
    <cellStyle name="Normal 57 2 2 2 3 3 2" xfId="15799" xr:uid="{00000000-0005-0000-0000-0000BA3D0000}"/>
    <cellStyle name="Normal 57 2 2 2 3 3 2 3" xfId="30897" xr:uid="{00000000-0005-0000-0000-0000B4780000}"/>
    <cellStyle name="Normal 57 2 2 2 3 3 3" xfId="10779" xr:uid="{00000000-0005-0000-0000-00001E2A0000}"/>
    <cellStyle name="Normal 57 2 2 2 3 3 3 3" xfId="25880" xr:uid="{00000000-0005-0000-0000-00001B650000}"/>
    <cellStyle name="Normal 57 2 2 2 3 3 5" xfId="20867" xr:uid="{00000000-0005-0000-0000-000086510000}"/>
    <cellStyle name="Normal 57 2 2 2 3 4" xfId="12457" xr:uid="{00000000-0005-0000-0000-0000AC300000}"/>
    <cellStyle name="Normal 57 2 2 2 3 4 3" xfId="27555" xr:uid="{00000000-0005-0000-0000-0000A66B0000}"/>
    <cellStyle name="Normal 57 2 2 2 3 5" xfId="7436" xr:uid="{00000000-0005-0000-0000-00000F1D0000}"/>
    <cellStyle name="Normal 57 2 2 2 3 5 3" xfId="22538" xr:uid="{00000000-0005-0000-0000-00000D580000}"/>
    <cellStyle name="Normal 57 2 2 2 3 7" xfId="17525" xr:uid="{00000000-0005-0000-0000-000078440000}"/>
    <cellStyle name="Normal 57 2 2 2 4" xfId="3218" xr:uid="{00000000-0005-0000-0000-0000950C0000}"/>
    <cellStyle name="Normal 57 2 2 2 4 2" xfId="13292" xr:uid="{00000000-0005-0000-0000-0000EF330000}"/>
    <cellStyle name="Normal 57 2 2 2 4 2 3" xfId="28390" xr:uid="{00000000-0005-0000-0000-0000E96E0000}"/>
    <cellStyle name="Normal 57 2 2 2 4 3" xfId="8272" xr:uid="{00000000-0005-0000-0000-000053200000}"/>
    <cellStyle name="Normal 57 2 2 2 4 3 3" xfId="23373" xr:uid="{00000000-0005-0000-0000-0000505B0000}"/>
    <cellStyle name="Normal 57 2 2 2 4 5" xfId="18360" xr:uid="{00000000-0005-0000-0000-0000BB470000}"/>
    <cellStyle name="Normal 57 2 2 2 5" xfId="4911" xr:uid="{00000000-0005-0000-0000-000032130000}"/>
    <cellStyle name="Normal 57 2 2 2 5 2" xfId="14963" xr:uid="{00000000-0005-0000-0000-0000763A0000}"/>
    <cellStyle name="Normal 57 2 2 2 5 2 3" xfId="30061" xr:uid="{00000000-0005-0000-0000-000070750000}"/>
    <cellStyle name="Normal 57 2 2 2 5 3" xfId="9943" xr:uid="{00000000-0005-0000-0000-0000DA260000}"/>
    <cellStyle name="Normal 57 2 2 2 5 3 3" xfId="25044" xr:uid="{00000000-0005-0000-0000-0000D7610000}"/>
    <cellStyle name="Normal 57 2 2 2 5 5" xfId="20031" xr:uid="{00000000-0005-0000-0000-0000424E0000}"/>
    <cellStyle name="Normal 57 2 2 2 6" xfId="11621" xr:uid="{00000000-0005-0000-0000-0000682D0000}"/>
    <cellStyle name="Normal 57 2 2 2 6 3" xfId="26719" xr:uid="{00000000-0005-0000-0000-000062680000}"/>
    <cellStyle name="Normal 57 2 2 2 7" xfId="6600" xr:uid="{00000000-0005-0000-0000-0000CB190000}"/>
    <cellStyle name="Normal 57 2 2 2 7 3" xfId="21702" xr:uid="{00000000-0005-0000-0000-0000C9540000}"/>
    <cellStyle name="Normal 57 2 2 2 9" xfId="16689" xr:uid="{00000000-0005-0000-0000-000034410000}"/>
    <cellStyle name="Normal 57 2 2 3" xfId="1736" xr:uid="{00000000-0005-0000-0000-0000CB060000}"/>
    <cellStyle name="Normal 57 2 2 3 2" xfId="2575" xr:uid="{00000000-0005-0000-0000-0000120A0000}"/>
    <cellStyle name="Normal 57 2 2 3 2 2" xfId="4265" xr:uid="{00000000-0005-0000-0000-0000AC100000}"/>
    <cellStyle name="Normal 57 2 2 3 2 2 2" xfId="14338" xr:uid="{00000000-0005-0000-0000-000005380000}"/>
    <cellStyle name="Normal 57 2 2 3 2 2 2 3" xfId="29436" xr:uid="{00000000-0005-0000-0000-0000FF720000}"/>
    <cellStyle name="Normal 57 2 2 3 2 2 3" xfId="9318" xr:uid="{00000000-0005-0000-0000-000069240000}"/>
    <cellStyle name="Normal 57 2 2 3 2 2 3 3" xfId="24419" xr:uid="{00000000-0005-0000-0000-0000665F0000}"/>
    <cellStyle name="Normal 57 2 2 3 2 2 5" xfId="19406" xr:uid="{00000000-0005-0000-0000-0000D14B0000}"/>
    <cellStyle name="Normal 57 2 2 3 2 3" xfId="5957" xr:uid="{00000000-0005-0000-0000-000048170000}"/>
    <cellStyle name="Normal 57 2 2 3 2 3 2" xfId="16009" xr:uid="{00000000-0005-0000-0000-00008C3E0000}"/>
    <cellStyle name="Normal 57 2 2 3 2 3 2 3" xfId="31107" xr:uid="{00000000-0005-0000-0000-000086790000}"/>
    <cellStyle name="Normal 57 2 2 3 2 3 3" xfId="10989" xr:uid="{00000000-0005-0000-0000-0000F02A0000}"/>
    <cellStyle name="Normal 57 2 2 3 2 3 3 3" xfId="26090" xr:uid="{00000000-0005-0000-0000-0000ED650000}"/>
    <cellStyle name="Normal 57 2 2 3 2 3 5" xfId="21077" xr:uid="{00000000-0005-0000-0000-000058520000}"/>
    <cellStyle name="Normal 57 2 2 3 2 4" xfId="12667" xr:uid="{00000000-0005-0000-0000-00007E310000}"/>
    <cellStyle name="Normal 57 2 2 3 2 4 3" xfId="27765" xr:uid="{00000000-0005-0000-0000-0000786C0000}"/>
    <cellStyle name="Normal 57 2 2 3 2 5" xfId="7646" xr:uid="{00000000-0005-0000-0000-0000E11D0000}"/>
    <cellStyle name="Normal 57 2 2 3 2 5 3" xfId="22748" xr:uid="{00000000-0005-0000-0000-0000DF580000}"/>
    <cellStyle name="Normal 57 2 2 3 2 7" xfId="17735" xr:uid="{00000000-0005-0000-0000-00004A450000}"/>
    <cellStyle name="Normal 57 2 2 3 3" xfId="3428" xr:uid="{00000000-0005-0000-0000-0000670D0000}"/>
    <cellStyle name="Normal 57 2 2 3 3 2" xfId="13502" xr:uid="{00000000-0005-0000-0000-0000C1340000}"/>
    <cellStyle name="Normal 57 2 2 3 3 2 3" xfId="28600" xr:uid="{00000000-0005-0000-0000-0000BB6F0000}"/>
    <cellStyle name="Normal 57 2 2 3 3 3" xfId="8482" xr:uid="{00000000-0005-0000-0000-000025210000}"/>
    <cellStyle name="Normal 57 2 2 3 3 3 3" xfId="23583" xr:uid="{00000000-0005-0000-0000-0000225C0000}"/>
    <cellStyle name="Normal 57 2 2 3 3 5" xfId="18570" xr:uid="{00000000-0005-0000-0000-00008D480000}"/>
    <cellStyle name="Normal 57 2 2 3 4" xfId="5121" xr:uid="{00000000-0005-0000-0000-000004140000}"/>
    <cellStyle name="Normal 57 2 2 3 4 2" xfId="15173" xr:uid="{00000000-0005-0000-0000-0000483B0000}"/>
    <cellStyle name="Normal 57 2 2 3 4 2 3" xfId="30271" xr:uid="{00000000-0005-0000-0000-000042760000}"/>
    <cellStyle name="Normal 57 2 2 3 4 3" xfId="10153" xr:uid="{00000000-0005-0000-0000-0000AC270000}"/>
    <cellStyle name="Normal 57 2 2 3 4 3 3" xfId="25254" xr:uid="{00000000-0005-0000-0000-0000A9620000}"/>
    <cellStyle name="Normal 57 2 2 3 4 5" xfId="20241" xr:uid="{00000000-0005-0000-0000-0000144F0000}"/>
    <cellStyle name="Normal 57 2 2 3 5" xfId="11831" xr:uid="{00000000-0005-0000-0000-00003A2E0000}"/>
    <cellStyle name="Normal 57 2 2 3 5 3" xfId="26929" xr:uid="{00000000-0005-0000-0000-000034690000}"/>
    <cellStyle name="Normal 57 2 2 3 6" xfId="6810" xr:uid="{00000000-0005-0000-0000-00009D1A0000}"/>
    <cellStyle name="Normal 57 2 2 3 6 3" xfId="21912" xr:uid="{00000000-0005-0000-0000-00009B550000}"/>
    <cellStyle name="Normal 57 2 2 3 8" xfId="16899" xr:uid="{00000000-0005-0000-0000-000006420000}"/>
    <cellStyle name="Normal 57 2 2 4" xfId="2157" xr:uid="{00000000-0005-0000-0000-000070080000}"/>
    <cellStyle name="Normal 57 2 2 4 2" xfId="3847" xr:uid="{00000000-0005-0000-0000-00000A0F0000}"/>
    <cellStyle name="Normal 57 2 2 4 2 2" xfId="13920" xr:uid="{00000000-0005-0000-0000-000063360000}"/>
    <cellStyle name="Normal 57 2 2 4 2 2 3" xfId="29018" xr:uid="{00000000-0005-0000-0000-00005D710000}"/>
    <cellStyle name="Normal 57 2 2 4 2 3" xfId="8900" xr:uid="{00000000-0005-0000-0000-0000C7220000}"/>
    <cellStyle name="Normal 57 2 2 4 2 3 3" xfId="24001" xr:uid="{00000000-0005-0000-0000-0000C45D0000}"/>
    <cellStyle name="Normal 57 2 2 4 2 5" xfId="18988" xr:uid="{00000000-0005-0000-0000-00002F4A0000}"/>
    <cellStyle name="Normal 57 2 2 4 3" xfId="5539" xr:uid="{00000000-0005-0000-0000-0000A6150000}"/>
    <cellStyle name="Normal 57 2 2 4 3 2" xfId="15591" xr:uid="{00000000-0005-0000-0000-0000EA3C0000}"/>
    <cellStyle name="Normal 57 2 2 4 3 2 3" xfId="30689" xr:uid="{00000000-0005-0000-0000-0000E4770000}"/>
    <cellStyle name="Normal 57 2 2 4 3 3" xfId="10571" xr:uid="{00000000-0005-0000-0000-00004E290000}"/>
    <cellStyle name="Normal 57 2 2 4 3 3 3" xfId="25672" xr:uid="{00000000-0005-0000-0000-00004B640000}"/>
    <cellStyle name="Normal 57 2 2 4 3 5" xfId="20659" xr:uid="{00000000-0005-0000-0000-0000B6500000}"/>
    <cellStyle name="Normal 57 2 2 4 4" xfId="12249" xr:uid="{00000000-0005-0000-0000-0000DC2F0000}"/>
    <cellStyle name="Normal 57 2 2 4 4 3" xfId="27347" xr:uid="{00000000-0005-0000-0000-0000D66A0000}"/>
    <cellStyle name="Normal 57 2 2 4 5" xfId="7228" xr:uid="{00000000-0005-0000-0000-00003F1C0000}"/>
    <cellStyle name="Normal 57 2 2 4 5 3" xfId="22330" xr:uid="{00000000-0005-0000-0000-00003D570000}"/>
    <cellStyle name="Normal 57 2 2 4 7" xfId="17317" xr:uid="{00000000-0005-0000-0000-0000A8430000}"/>
    <cellStyle name="Normal 57 2 2 5" xfId="3010" xr:uid="{00000000-0005-0000-0000-0000C50B0000}"/>
    <cellStyle name="Normal 57 2 2 5 2" xfId="13084" xr:uid="{00000000-0005-0000-0000-00001F330000}"/>
    <cellStyle name="Normal 57 2 2 5 2 3" xfId="28182" xr:uid="{00000000-0005-0000-0000-0000196E0000}"/>
    <cellStyle name="Normal 57 2 2 5 3" xfId="8064" xr:uid="{00000000-0005-0000-0000-0000831F0000}"/>
    <cellStyle name="Normal 57 2 2 5 3 3" xfId="23165" xr:uid="{00000000-0005-0000-0000-0000805A0000}"/>
    <cellStyle name="Normal 57 2 2 5 5" xfId="18152" xr:uid="{00000000-0005-0000-0000-0000EB460000}"/>
    <cellStyle name="Normal 57 2 2 6" xfId="4703" xr:uid="{00000000-0005-0000-0000-000062120000}"/>
    <cellStyle name="Normal 57 2 2 6 2" xfId="14755" xr:uid="{00000000-0005-0000-0000-0000A6390000}"/>
    <cellStyle name="Normal 57 2 2 6 2 3" xfId="29853" xr:uid="{00000000-0005-0000-0000-0000A0740000}"/>
    <cellStyle name="Normal 57 2 2 6 3" xfId="9735" xr:uid="{00000000-0005-0000-0000-00000A260000}"/>
    <cellStyle name="Normal 57 2 2 6 3 3" xfId="24836" xr:uid="{00000000-0005-0000-0000-000007610000}"/>
    <cellStyle name="Normal 57 2 2 6 5" xfId="19823" xr:uid="{00000000-0005-0000-0000-0000724D0000}"/>
    <cellStyle name="Normal 57 2 2 7" xfId="11413" xr:uid="{00000000-0005-0000-0000-0000982C0000}"/>
    <cellStyle name="Normal 57 2 2 7 3" xfId="26511" xr:uid="{00000000-0005-0000-0000-000092670000}"/>
    <cellStyle name="Normal 57 2 2 8" xfId="6392" xr:uid="{00000000-0005-0000-0000-0000FB180000}"/>
    <cellStyle name="Normal 57 2 2 8 3" xfId="21494" xr:uid="{00000000-0005-0000-0000-0000F9530000}"/>
    <cellStyle name="Normal 57 2 3" xfId="1419" xr:uid="{00000000-0005-0000-0000-00008E050000}"/>
    <cellStyle name="Normal 57 2 3 2" xfId="1840" xr:uid="{00000000-0005-0000-0000-000033070000}"/>
    <cellStyle name="Normal 57 2 3 2 2" xfId="2679" xr:uid="{00000000-0005-0000-0000-00007A0A0000}"/>
    <cellStyle name="Normal 57 2 3 2 2 2" xfId="4369" xr:uid="{00000000-0005-0000-0000-000014110000}"/>
    <cellStyle name="Normal 57 2 3 2 2 2 2" xfId="14442" xr:uid="{00000000-0005-0000-0000-00006D380000}"/>
    <cellStyle name="Normal 57 2 3 2 2 2 2 3" xfId="29540" xr:uid="{00000000-0005-0000-0000-000067730000}"/>
    <cellStyle name="Normal 57 2 3 2 2 2 3" xfId="9422" xr:uid="{00000000-0005-0000-0000-0000D1240000}"/>
    <cellStyle name="Normal 57 2 3 2 2 2 3 3" xfId="24523" xr:uid="{00000000-0005-0000-0000-0000CE5F0000}"/>
    <cellStyle name="Normal 57 2 3 2 2 2 5" xfId="19510" xr:uid="{00000000-0005-0000-0000-0000394C0000}"/>
    <cellStyle name="Normal 57 2 3 2 2 3" xfId="6061" xr:uid="{00000000-0005-0000-0000-0000B0170000}"/>
    <cellStyle name="Normal 57 2 3 2 2 3 2" xfId="16113" xr:uid="{00000000-0005-0000-0000-0000F43E0000}"/>
    <cellStyle name="Normal 57 2 3 2 2 3 2 3" xfId="31211" xr:uid="{00000000-0005-0000-0000-0000EE790000}"/>
    <cellStyle name="Normal 57 2 3 2 2 3 3" xfId="11093" xr:uid="{00000000-0005-0000-0000-0000582B0000}"/>
    <cellStyle name="Normal 57 2 3 2 2 3 3 3" xfId="26194" xr:uid="{00000000-0005-0000-0000-000055660000}"/>
    <cellStyle name="Normal 57 2 3 2 2 3 5" xfId="21181" xr:uid="{00000000-0005-0000-0000-0000C0520000}"/>
    <cellStyle name="Normal 57 2 3 2 2 4" xfId="12771" xr:uid="{00000000-0005-0000-0000-0000E6310000}"/>
    <cellStyle name="Normal 57 2 3 2 2 4 3" xfId="27869" xr:uid="{00000000-0005-0000-0000-0000E06C0000}"/>
    <cellStyle name="Normal 57 2 3 2 2 5" xfId="7750" xr:uid="{00000000-0005-0000-0000-0000491E0000}"/>
    <cellStyle name="Normal 57 2 3 2 2 5 3" xfId="22852" xr:uid="{00000000-0005-0000-0000-000047590000}"/>
    <cellStyle name="Normal 57 2 3 2 2 7" xfId="17839" xr:uid="{00000000-0005-0000-0000-0000B2450000}"/>
    <cellStyle name="Normal 57 2 3 2 3" xfId="3532" xr:uid="{00000000-0005-0000-0000-0000CF0D0000}"/>
    <cellStyle name="Normal 57 2 3 2 3 2" xfId="13606" xr:uid="{00000000-0005-0000-0000-000029350000}"/>
    <cellStyle name="Normal 57 2 3 2 3 2 3" xfId="28704" xr:uid="{00000000-0005-0000-0000-000023700000}"/>
    <cellStyle name="Normal 57 2 3 2 3 3" xfId="8586" xr:uid="{00000000-0005-0000-0000-00008D210000}"/>
    <cellStyle name="Normal 57 2 3 2 3 3 3" xfId="23687" xr:uid="{00000000-0005-0000-0000-00008A5C0000}"/>
    <cellStyle name="Normal 57 2 3 2 3 5" xfId="18674" xr:uid="{00000000-0005-0000-0000-0000F5480000}"/>
    <cellStyle name="Normal 57 2 3 2 4" xfId="5225" xr:uid="{00000000-0005-0000-0000-00006C140000}"/>
    <cellStyle name="Normal 57 2 3 2 4 2" xfId="15277" xr:uid="{00000000-0005-0000-0000-0000B03B0000}"/>
    <cellStyle name="Normal 57 2 3 2 4 2 3" xfId="30375" xr:uid="{00000000-0005-0000-0000-0000AA760000}"/>
    <cellStyle name="Normal 57 2 3 2 4 3" xfId="10257" xr:uid="{00000000-0005-0000-0000-000014280000}"/>
    <cellStyle name="Normal 57 2 3 2 4 3 3" xfId="25358" xr:uid="{00000000-0005-0000-0000-000011630000}"/>
    <cellStyle name="Normal 57 2 3 2 4 5" xfId="20345" xr:uid="{00000000-0005-0000-0000-00007C4F0000}"/>
    <cellStyle name="Normal 57 2 3 2 5" xfId="11935" xr:uid="{00000000-0005-0000-0000-0000A22E0000}"/>
    <cellStyle name="Normal 57 2 3 2 5 3" xfId="27033" xr:uid="{00000000-0005-0000-0000-00009C690000}"/>
    <cellStyle name="Normal 57 2 3 2 6" xfId="6914" xr:uid="{00000000-0005-0000-0000-0000051B0000}"/>
    <cellStyle name="Normal 57 2 3 2 6 3" xfId="22016" xr:uid="{00000000-0005-0000-0000-000003560000}"/>
    <cellStyle name="Normal 57 2 3 2 8" xfId="17003" xr:uid="{00000000-0005-0000-0000-00006E420000}"/>
    <cellStyle name="Normal 57 2 3 3" xfId="2261" xr:uid="{00000000-0005-0000-0000-0000D8080000}"/>
    <cellStyle name="Normal 57 2 3 3 2" xfId="3951" xr:uid="{00000000-0005-0000-0000-0000720F0000}"/>
    <cellStyle name="Normal 57 2 3 3 2 2" xfId="14024" xr:uid="{00000000-0005-0000-0000-0000CB360000}"/>
    <cellStyle name="Normal 57 2 3 3 2 2 3" xfId="29122" xr:uid="{00000000-0005-0000-0000-0000C5710000}"/>
    <cellStyle name="Normal 57 2 3 3 2 3" xfId="9004" xr:uid="{00000000-0005-0000-0000-00002F230000}"/>
    <cellStyle name="Normal 57 2 3 3 2 3 3" xfId="24105" xr:uid="{00000000-0005-0000-0000-00002C5E0000}"/>
    <cellStyle name="Normal 57 2 3 3 2 5" xfId="19092" xr:uid="{00000000-0005-0000-0000-0000974A0000}"/>
    <cellStyle name="Normal 57 2 3 3 3" xfId="5643" xr:uid="{00000000-0005-0000-0000-00000E160000}"/>
    <cellStyle name="Normal 57 2 3 3 3 2" xfId="15695" xr:uid="{00000000-0005-0000-0000-0000523D0000}"/>
    <cellStyle name="Normal 57 2 3 3 3 2 3" xfId="30793" xr:uid="{00000000-0005-0000-0000-00004C780000}"/>
    <cellStyle name="Normal 57 2 3 3 3 3" xfId="10675" xr:uid="{00000000-0005-0000-0000-0000B6290000}"/>
    <cellStyle name="Normal 57 2 3 3 3 3 3" xfId="25776" xr:uid="{00000000-0005-0000-0000-0000B3640000}"/>
    <cellStyle name="Normal 57 2 3 3 3 5" xfId="20763" xr:uid="{00000000-0005-0000-0000-00001E510000}"/>
    <cellStyle name="Normal 57 2 3 3 4" xfId="12353" xr:uid="{00000000-0005-0000-0000-000044300000}"/>
    <cellStyle name="Normal 57 2 3 3 4 3" xfId="27451" xr:uid="{00000000-0005-0000-0000-00003E6B0000}"/>
    <cellStyle name="Normal 57 2 3 3 5" xfId="7332" xr:uid="{00000000-0005-0000-0000-0000A71C0000}"/>
    <cellStyle name="Normal 57 2 3 3 5 3" xfId="22434" xr:uid="{00000000-0005-0000-0000-0000A5570000}"/>
    <cellStyle name="Normal 57 2 3 3 7" xfId="17421" xr:uid="{00000000-0005-0000-0000-000010440000}"/>
    <cellStyle name="Normal 57 2 3 4" xfId="3114" xr:uid="{00000000-0005-0000-0000-00002D0C0000}"/>
    <cellStyle name="Normal 57 2 3 4 2" xfId="13188" xr:uid="{00000000-0005-0000-0000-000087330000}"/>
    <cellStyle name="Normal 57 2 3 4 2 3" xfId="28286" xr:uid="{00000000-0005-0000-0000-0000816E0000}"/>
    <cellStyle name="Normal 57 2 3 4 3" xfId="8168" xr:uid="{00000000-0005-0000-0000-0000EB1F0000}"/>
    <cellStyle name="Normal 57 2 3 4 3 3" xfId="23269" xr:uid="{00000000-0005-0000-0000-0000E85A0000}"/>
    <cellStyle name="Normal 57 2 3 4 5" xfId="18256" xr:uid="{00000000-0005-0000-0000-000053470000}"/>
    <cellStyle name="Normal 57 2 3 5" xfId="4807" xr:uid="{00000000-0005-0000-0000-0000CA120000}"/>
    <cellStyle name="Normal 57 2 3 5 2" xfId="14859" xr:uid="{00000000-0005-0000-0000-00000E3A0000}"/>
    <cellStyle name="Normal 57 2 3 5 2 3" xfId="29957" xr:uid="{00000000-0005-0000-0000-000008750000}"/>
    <cellStyle name="Normal 57 2 3 5 3" xfId="9839" xr:uid="{00000000-0005-0000-0000-000072260000}"/>
    <cellStyle name="Normal 57 2 3 5 3 3" xfId="24940" xr:uid="{00000000-0005-0000-0000-00006F610000}"/>
    <cellStyle name="Normal 57 2 3 5 5" xfId="19927" xr:uid="{00000000-0005-0000-0000-0000DA4D0000}"/>
    <cellStyle name="Normal 57 2 3 6" xfId="11517" xr:uid="{00000000-0005-0000-0000-0000002D0000}"/>
    <cellStyle name="Normal 57 2 3 6 3" xfId="26615" xr:uid="{00000000-0005-0000-0000-0000FA670000}"/>
    <cellStyle name="Normal 57 2 3 7" xfId="6496" xr:uid="{00000000-0005-0000-0000-000063190000}"/>
    <cellStyle name="Normal 57 2 3 7 3" xfId="21598" xr:uid="{00000000-0005-0000-0000-000061540000}"/>
    <cellStyle name="Normal 57 2 3 9" xfId="16585" xr:uid="{00000000-0005-0000-0000-0000CC400000}"/>
    <cellStyle name="Normal 57 2 4" xfId="1632" xr:uid="{00000000-0005-0000-0000-000063060000}"/>
    <cellStyle name="Normal 57 2 4 2" xfId="2471" xr:uid="{00000000-0005-0000-0000-0000AA090000}"/>
    <cellStyle name="Normal 57 2 4 2 2" xfId="4161" xr:uid="{00000000-0005-0000-0000-000044100000}"/>
    <cellStyle name="Normal 57 2 4 2 2 2" xfId="14234" xr:uid="{00000000-0005-0000-0000-00009D370000}"/>
    <cellStyle name="Normal 57 2 4 2 2 2 3" xfId="29332" xr:uid="{00000000-0005-0000-0000-000097720000}"/>
    <cellStyle name="Normal 57 2 4 2 2 3" xfId="9214" xr:uid="{00000000-0005-0000-0000-000001240000}"/>
    <cellStyle name="Normal 57 2 4 2 2 3 3" xfId="24315" xr:uid="{00000000-0005-0000-0000-0000FE5E0000}"/>
    <cellStyle name="Normal 57 2 4 2 2 5" xfId="19302" xr:uid="{00000000-0005-0000-0000-0000694B0000}"/>
    <cellStyle name="Normal 57 2 4 2 3" xfId="5853" xr:uid="{00000000-0005-0000-0000-0000E0160000}"/>
    <cellStyle name="Normal 57 2 4 2 3 2" xfId="15905" xr:uid="{00000000-0005-0000-0000-0000243E0000}"/>
    <cellStyle name="Normal 57 2 4 2 3 2 3" xfId="31003" xr:uid="{00000000-0005-0000-0000-00001E790000}"/>
    <cellStyle name="Normal 57 2 4 2 3 3" xfId="10885" xr:uid="{00000000-0005-0000-0000-0000882A0000}"/>
    <cellStyle name="Normal 57 2 4 2 3 3 3" xfId="25986" xr:uid="{00000000-0005-0000-0000-000085650000}"/>
    <cellStyle name="Normal 57 2 4 2 3 5" xfId="20973" xr:uid="{00000000-0005-0000-0000-0000F0510000}"/>
    <cellStyle name="Normal 57 2 4 2 4" xfId="12563" xr:uid="{00000000-0005-0000-0000-000016310000}"/>
    <cellStyle name="Normal 57 2 4 2 4 3" xfId="27661" xr:uid="{00000000-0005-0000-0000-0000106C0000}"/>
    <cellStyle name="Normal 57 2 4 2 5" xfId="7542" xr:uid="{00000000-0005-0000-0000-0000791D0000}"/>
    <cellStyle name="Normal 57 2 4 2 5 3" xfId="22644" xr:uid="{00000000-0005-0000-0000-000077580000}"/>
    <cellStyle name="Normal 57 2 4 2 7" xfId="17631" xr:uid="{00000000-0005-0000-0000-0000E2440000}"/>
    <cellStyle name="Normal 57 2 4 3" xfId="3324" xr:uid="{00000000-0005-0000-0000-0000FF0C0000}"/>
    <cellStyle name="Normal 57 2 4 3 2" xfId="13398" xr:uid="{00000000-0005-0000-0000-000059340000}"/>
    <cellStyle name="Normal 57 2 4 3 2 3" xfId="28496" xr:uid="{00000000-0005-0000-0000-0000536F0000}"/>
    <cellStyle name="Normal 57 2 4 3 3" xfId="8378" xr:uid="{00000000-0005-0000-0000-0000BD200000}"/>
    <cellStyle name="Normal 57 2 4 3 3 3" xfId="23479" xr:uid="{00000000-0005-0000-0000-0000BA5B0000}"/>
    <cellStyle name="Normal 57 2 4 3 5" xfId="18466" xr:uid="{00000000-0005-0000-0000-000025480000}"/>
    <cellStyle name="Normal 57 2 4 4" xfId="5017" xr:uid="{00000000-0005-0000-0000-00009C130000}"/>
    <cellStyle name="Normal 57 2 4 4 2" xfId="15069" xr:uid="{00000000-0005-0000-0000-0000E03A0000}"/>
    <cellStyle name="Normal 57 2 4 4 2 3" xfId="30167" xr:uid="{00000000-0005-0000-0000-0000DA750000}"/>
    <cellStyle name="Normal 57 2 4 4 3" xfId="10049" xr:uid="{00000000-0005-0000-0000-000044270000}"/>
    <cellStyle name="Normal 57 2 4 4 3 3" xfId="25150" xr:uid="{00000000-0005-0000-0000-000041620000}"/>
    <cellStyle name="Normal 57 2 4 4 5" xfId="20137" xr:uid="{00000000-0005-0000-0000-0000AC4E0000}"/>
    <cellStyle name="Normal 57 2 4 5" xfId="11727" xr:uid="{00000000-0005-0000-0000-0000D22D0000}"/>
    <cellStyle name="Normal 57 2 4 5 3" xfId="26825" xr:uid="{00000000-0005-0000-0000-0000CC680000}"/>
    <cellStyle name="Normal 57 2 4 6" xfId="6706" xr:uid="{00000000-0005-0000-0000-0000351A0000}"/>
    <cellStyle name="Normal 57 2 4 6 3" xfId="21808" xr:uid="{00000000-0005-0000-0000-000033550000}"/>
    <cellStyle name="Normal 57 2 4 8" xfId="16795" xr:uid="{00000000-0005-0000-0000-00009E410000}"/>
    <cellStyle name="Normal 57 2 5" xfId="2053" xr:uid="{00000000-0005-0000-0000-000008080000}"/>
    <cellStyle name="Normal 57 2 5 2" xfId="3743" xr:uid="{00000000-0005-0000-0000-0000A20E0000}"/>
    <cellStyle name="Normal 57 2 5 2 2" xfId="13816" xr:uid="{00000000-0005-0000-0000-0000FB350000}"/>
    <cellStyle name="Normal 57 2 5 2 2 3" xfId="28914" xr:uid="{00000000-0005-0000-0000-0000F5700000}"/>
    <cellStyle name="Normal 57 2 5 2 3" xfId="8796" xr:uid="{00000000-0005-0000-0000-00005F220000}"/>
    <cellStyle name="Normal 57 2 5 2 3 3" xfId="23897" xr:uid="{00000000-0005-0000-0000-00005C5D0000}"/>
    <cellStyle name="Normal 57 2 5 2 5" xfId="18884" xr:uid="{00000000-0005-0000-0000-0000C7490000}"/>
    <cellStyle name="Normal 57 2 5 3" xfId="5435" xr:uid="{00000000-0005-0000-0000-00003E150000}"/>
    <cellStyle name="Normal 57 2 5 3 2" xfId="15487" xr:uid="{00000000-0005-0000-0000-0000823C0000}"/>
    <cellStyle name="Normal 57 2 5 3 2 3" xfId="30585" xr:uid="{00000000-0005-0000-0000-00007C770000}"/>
    <cellStyle name="Normal 57 2 5 3 3" xfId="10467" xr:uid="{00000000-0005-0000-0000-0000E6280000}"/>
    <cellStyle name="Normal 57 2 5 3 3 3" xfId="25568" xr:uid="{00000000-0005-0000-0000-0000E3630000}"/>
    <cellStyle name="Normal 57 2 5 3 5" xfId="20555" xr:uid="{00000000-0005-0000-0000-00004E500000}"/>
    <cellStyle name="Normal 57 2 5 4" xfId="12145" xr:uid="{00000000-0005-0000-0000-0000742F0000}"/>
    <cellStyle name="Normal 57 2 5 4 3" xfId="27243" xr:uid="{00000000-0005-0000-0000-00006E6A0000}"/>
    <cellStyle name="Normal 57 2 5 5" xfId="7124" xr:uid="{00000000-0005-0000-0000-0000D71B0000}"/>
    <cellStyle name="Normal 57 2 5 5 3" xfId="22226" xr:uid="{00000000-0005-0000-0000-0000D5560000}"/>
    <cellStyle name="Normal 57 2 5 7" xfId="17213" xr:uid="{00000000-0005-0000-0000-000040430000}"/>
    <cellStyle name="Normal 57 2 6" xfId="2906" xr:uid="{00000000-0005-0000-0000-00005D0B0000}"/>
    <cellStyle name="Normal 57 2 6 2" xfId="12980" xr:uid="{00000000-0005-0000-0000-0000B7320000}"/>
    <cellStyle name="Normal 57 2 6 2 3" xfId="28078" xr:uid="{00000000-0005-0000-0000-0000B16D0000}"/>
    <cellStyle name="Normal 57 2 6 3" xfId="7960" xr:uid="{00000000-0005-0000-0000-00001B1F0000}"/>
    <cellStyle name="Normal 57 2 6 3 3" xfId="23061" xr:uid="{00000000-0005-0000-0000-0000185A0000}"/>
    <cellStyle name="Normal 57 2 6 5" xfId="18048" xr:uid="{00000000-0005-0000-0000-000083460000}"/>
    <cellStyle name="Normal 57 2 7" xfId="4599" xr:uid="{00000000-0005-0000-0000-0000FA110000}"/>
    <cellStyle name="Normal 57 2 7 2" xfId="14651" xr:uid="{00000000-0005-0000-0000-00003E390000}"/>
    <cellStyle name="Normal 57 2 7 2 3" xfId="29749" xr:uid="{00000000-0005-0000-0000-000038740000}"/>
    <cellStyle name="Normal 57 2 7 3" xfId="9631" xr:uid="{00000000-0005-0000-0000-0000A2250000}"/>
    <cellStyle name="Normal 57 2 7 3 3" xfId="24732" xr:uid="{00000000-0005-0000-0000-00009F600000}"/>
    <cellStyle name="Normal 57 2 7 5" xfId="19719" xr:uid="{00000000-0005-0000-0000-00000A4D0000}"/>
    <cellStyle name="Normal 57 2 8" xfId="11309" xr:uid="{00000000-0005-0000-0000-0000302C0000}"/>
    <cellStyle name="Normal 57 2 8 3" xfId="26407" xr:uid="{00000000-0005-0000-0000-00002A670000}"/>
    <cellStyle name="Normal 57 2 9" xfId="6288" xr:uid="{00000000-0005-0000-0000-000093180000}"/>
    <cellStyle name="Normal 57 2 9 3" xfId="21390" xr:uid="{00000000-0005-0000-0000-000091530000}"/>
    <cellStyle name="Normal 57 3" xfId="1252" xr:uid="{00000000-0005-0000-0000-0000E7040000}"/>
    <cellStyle name="Normal 57 3 10" xfId="16429" xr:uid="{00000000-0005-0000-0000-000030400000}"/>
    <cellStyle name="Normal 57 3 2" xfId="1471" xr:uid="{00000000-0005-0000-0000-0000C2050000}"/>
    <cellStyle name="Normal 57 3 2 2" xfId="1892" xr:uid="{00000000-0005-0000-0000-000067070000}"/>
    <cellStyle name="Normal 57 3 2 2 2" xfId="2731" xr:uid="{00000000-0005-0000-0000-0000AE0A0000}"/>
    <cellStyle name="Normal 57 3 2 2 2 2" xfId="4421" xr:uid="{00000000-0005-0000-0000-000048110000}"/>
    <cellStyle name="Normal 57 3 2 2 2 2 2" xfId="14494" xr:uid="{00000000-0005-0000-0000-0000A1380000}"/>
    <cellStyle name="Normal 57 3 2 2 2 2 2 3" xfId="29592" xr:uid="{00000000-0005-0000-0000-00009B730000}"/>
    <cellStyle name="Normal 57 3 2 2 2 2 3" xfId="9474" xr:uid="{00000000-0005-0000-0000-000005250000}"/>
    <cellStyle name="Normal 57 3 2 2 2 2 3 3" xfId="24575" xr:uid="{00000000-0005-0000-0000-000002600000}"/>
    <cellStyle name="Normal 57 3 2 2 2 2 5" xfId="19562" xr:uid="{00000000-0005-0000-0000-00006D4C0000}"/>
    <cellStyle name="Normal 57 3 2 2 2 3" xfId="6113" xr:uid="{00000000-0005-0000-0000-0000E4170000}"/>
    <cellStyle name="Normal 57 3 2 2 2 3 2" xfId="16165" xr:uid="{00000000-0005-0000-0000-0000283F0000}"/>
    <cellStyle name="Normal 57 3 2 2 2 3 2 3" xfId="31263" xr:uid="{00000000-0005-0000-0000-0000227A0000}"/>
    <cellStyle name="Normal 57 3 2 2 2 3 3" xfId="11145" xr:uid="{00000000-0005-0000-0000-00008C2B0000}"/>
    <cellStyle name="Normal 57 3 2 2 2 3 3 3" xfId="26246" xr:uid="{00000000-0005-0000-0000-000089660000}"/>
    <cellStyle name="Normal 57 3 2 2 2 3 5" xfId="21233" xr:uid="{00000000-0005-0000-0000-0000F4520000}"/>
    <cellStyle name="Normal 57 3 2 2 2 4" xfId="12823" xr:uid="{00000000-0005-0000-0000-00001A320000}"/>
    <cellStyle name="Normal 57 3 2 2 2 4 3" xfId="27921" xr:uid="{00000000-0005-0000-0000-0000146D0000}"/>
    <cellStyle name="Normal 57 3 2 2 2 5" xfId="7802" xr:uid="{00000000-0005-0000-0000-00007D1E0000}"/>
    <cellStyle name="Normal 57 3 2 2 2 5 3" xfId="22904" xr:uid="{00000000-0005-0000-0000-00007B590000}"/>
    <cellStyle name="Normal 57 3 2 2 2 7" xfId="17891" xr:uid="{00000000-0005-0000-0000-0000E6450000}"/>
    <cellStyle name="Normal 57 3 2 2 3" xfId="3584" xr:uid="{00000000-0005-0000-0000-0000030E0000}"/>
    <cellStyle name="Normal 57 3 2 2 3 2" xfId="13658" xr:uid="{00000000-0005-0000-0000-00005D350000}"/>
    <cellStyle name="Normal 57 3 2 2 3 2 3" xfId="28756" xr:uid="{00000000-0005-0000-0000-000057700000}"/>
    <cellStyle name="Normal 57 3 2 2 3 3" xfId="8638" xr:uid="{00000000-0005-0000-0000-0000C1210000}"/>
    <cellStyle name="Normal 57 3 2 2 3 3 3" xfId="23739" xr:uid="{00000000-0005-0000-0000-0000BE5C0000}"/>
    <cellStyle name="Normal 57 3 2 2 3 5" xfId="18726" xr:uid="{00000000-0005-0000-0000-000029490000}"/>
    <cellStyle name="Normal 57 3 2 2 4" xfId="5277" xr:uid="{00000000-0005-0000-0000-0000A0140000}"/>
    <cellStyle name="Normal 57 3 2 2 4 2" xfId="15329" xr:uid="{00000000-0005-0000-0000-0000E43B0000}"/>
    <cellStyle name="Normal 57 3 2 2 4 2 3" xfId="30427" xr:uid="{00000000-0005-0000-0000-0000DE760000}"/>
    <cellStyle name="Normal 57 3 2 2 4 3" xfId="10309" xr:uid="{00000000-0005-0000-0000-000048280000}"/>
    <cellStyle name="Normal 57 3 2 2 4 3 3" xfId="25410" xr:uid="{00000000-0005-0000-0000-000045630000}"/>
    <cellStyle name="Normal 57 3 2 2 4 5" xfId="20397" xr:uid="{00000000-0005-0000-0000-0000B04F0000}"/>
    <cellStyle name="Normal 57 3 2 2 5" xfId="11987" xr:uid="{00000000-0005-0000-0000-0000D62E0000}"/>
    <cellStyle name="Normal 57 3 2 2 5 3" xfId="27085" xr:uid="{00000000-0005-0000-0000-0000D0690000}"/>
    <cellStyle name="Normal 57 3 2 2 6" xfId="6966" xr:uid="{00000000-0005-0000-0000-0000391B0000}"/>
    <cellStyle name="Normal 57 3 2 2 6 3" xfId="22068" xr:uid="{00000000-0005-0000-0000-000037560000}"/>
    <cellStyle name="Normal 57 3 2 2 8" xfId="17055" xr:uid="{00000000-0005-0000-0000-0000A2420000}"/>
    <cellStyle name="Normal 57 3 2 3" xfId="2313" xr:uid="{00000000-0005-0000-0000-00000C090000}"/>
    <cellStyle name="Normal 57 3 2 3 2" xfId="4003" xr:uid="{00000000-0005-0000-0000-0000A60F0000}"/>
    <cellStyle name="Normal 57 3 2 3 2 2" xfId="14076" xr:uid="{00000000-0005-0000-0000-0000FF360000}"/>
    <cellStyle name="Normal 57 3 2 3 2 2 3" xfId="29174" xr:uid="{00000000-0005-0000-0000-0000F9710000}"/>
    <cellStyle name="Normal 57 3 2 3 2 3" xfId="9056" xr:uid="{00000000-0005-0000-0000-000063230000}"/>
    <cellStyle name="Normal 57 3 2 3 2 3 3" xfId="24157" xr:uid="{00000000-0005-0000-0000-0000605E0000}"/>
    <cellStyle name="Normal 57 3 2 3 2 5" xfId="19144" xr:uid="{00000000-0005-0000-0000-0000CB4A0000}"/>
    <cellStyle name="Normal 57 3 2 3 3" xfId="5695" xr:uid="{00000000-0005-0000-0000-000042160000}"/>
    <cellStyle name="Normal 57 3 2 3 3 2" xfId="15747" xr:uid="{00000000-0005-0000-0000-0000863D0000}"/>
    <cellStyle name="Normal 57 3 2 3 3 2 3" xfId="30845" xr:uid="{00000000-0005-0000-0000-000080780000}"/>
    <cellStyle name="Normal 57 3 2 3 3 3" xfId="10727" xr:uid="{00000000-0005-0000-0000-0000EA290000}"/>
    <cellStyle name="Normal 57 3 2 3 3 3 3" xfId="25828" xr:uid="{00000000-0005-0000-0000-0000E7640000}"/>
    <cellStyle name="Normal 57 3 2 3 3 5" xfId="20815" xr:uid="{00000000-0005-0000-0000-000052510000}"/>
    <cellStyle name="Normal 57 3 2 3 4" xfId="12405" xr:uid="{00000000-0005-0000-0000-000078300000}"/>
    <cellStyle name="Normal 57 3 2 3 4 3" xfId="27503" xr:uid="{00000000-0005-0000-0000-0000726B0000}"/>
    <cellStyle name="Normal 57 3 2 3 5" xfId="7384" xr:uid="{00000000-0005-0000-0000-0000DB1C0000}"/>
    <cellStyle name="Normal 57 3 2 3 5 3" xfId="22486" xr:uid="{00000000-0005-0000-0000-0000D9570000}"/>
    <cellStyle name="Normal 57 3 2 3 7" xfId="17473" xr:uid="{00000000-0005-0000-0000-000044440000}"/>
    <cellStyle name="Normal 57 3 2 4" xfId="3166" xr:uid="{00000000-0005-0000-0000-0000610C0000}"/>
    <cellStyle name="Normal 57 3 2 4 2" xfId="13240" xr:uid="{00000000-0005-0000-0000-0000BB330000}"/>
    <cellStyle name="Normal 57 3 2 4 2 3" xfId="28338" xr:uid="{00000000-0005-0000-0000-0000B56E0000}"/>
    <cellStyle name="Normal 57 3 2 4 3" xfId="8220" xr:uid="{00000000-0005-0000-0000-00001F200000}"/>
    <cellStyle name="Normal 57 3 2 4 3 3" xfId="23321" xr:uid="{00000000-0005-0000-0000-00001C5B0000}"/>
    <cellStyle name="Normal 57 3 2 4 5" xfId="18308" xr:uid="{00000000-0005-0000-0000-000087470000}"/>
    <cellStyle name="Normal 57 3 2 5" xfId="4859" xr:uid="{00000000-0005-0000-0000-0000FE120000}"/>
    <cellStyle name="Normal 57 3 2 5 2" xfId="14911" xr:uid="{00000000-0005-0000-0000-0000423A0000}"/>
    <cellStyle name="Normal 57 3 2 5 2 3" xfId="30009" xr:uid="{00000000-0005-0000-0000-00003C750000}"/>
    <cellStyle name="Normal 57 3 2 5 3" xfId="9891" xr:uid="{00000000-0005-0000-0000-0000A6260000}"/>
    <cellStyle name="Normal 57 3 2 5 3 3" xfId="24992" xr:uid="{00000000-0005-0000-0000-0000A3610000}"/>
    <cellStyle name="Normal 57 3 2 5 5" xfId="19979" xr:uid="{00000000-0005-0000-0000-00000E4E0000}"/>
    <cellStyle name="Normal 57 3 2 6" xfId="11569" xr:uid="{00000000-0005-0000-0000-0000342D0000}"/>
    <cellStyle name="Normal 57 3 2 6 3" xfId="26667" xr:uid="{00000000-0005-0000-0000-00002E680000}"/>
    <cellStyle name="Normal 57 3 2 7" xfId="6548" xr:uid="{00000000-0005-0000-0000-000097190000}"/>
    <cellStyle name="Normal 57 3 2 7 3" xfId="21650" xr:uid="{00000000-0005-0000-0000-000095540000}"/>
    <cellStyle name="Normal 57 3 2 9" xfId="16637" xr:uid="{00000000-0005-0000-0000-000000410000}"/>
    <cellStyle name="Normal 57 3 3" xfId="1684" xr:uid="{00000000-0005-0000-0000-000097060000}"/>
    <cellStyle name="Normal 57 3 3 2" xfId="2523" xr:uid="{00000000-0005-0000-0000-0000DE090000}"/>
    <cellStyle name="Normal 57 3 3 2 2" xfId="4213" xr:uid="{00000000-0005-0000-0000-000078100000}"/>
    <cellStyle name="Normal 57 3 3 2 2 2" xfId="14286" xr:uid="{00000000-0005-0000-0000-0000D1370000}"/>
    <cellStyle name="Normal 57 3 3 2 2 2 3" xfId="29384" xr:uid="{00000000-0005-0000-0000-0000CB720000}"/>
    <cellStyle name="Normal 57 3 3 2 2 3" xfId="9266" xr:uid="{00000000-0005-0000-0000-000035240000}"/>
    <cellStyle name="Normal 57 3 3 2 2 3 3" xfId="24367" xr:uid="{00000000-0005-0000-0000-0000325F0000}"/>
    <cellStyle name="Normal 57 3 3 2 2 5" xfId="19354" xr:uid="{00000000-0005-0000-0000-00009D4B0000}"/>
    <cellStyle name="Normal 57 3 3 2 3" xfId="5905" xr:uid="{00000000-0005-0000-0000-000014170000}"/>
    <cellStyle name="Normal 57 3 3 2 3 2" xfId="15957" xr:uid="{00000000-0005-0000-0000-0000583E0000}"/>
    <cellStyle name="Normal 57 3 3 2 3 2 3" xfId="31055" xr:uid="{00000000-0005-0000-0000-000052790000}"/>
    <cellStyle name="Normal 57 3 3 2 3 3" xfId="10937" xr:uid="{00000000-0005-0000-0000-0000BC2A0000}"/>
    <cellStyle name="Normal 57 3 3 2 3 3 3" xfId="26038" xr:uid="{00000000-0005-0000-0000-0000B9650000}"/>
    <cellStyle name="Normal 57 3 3 2 3 5" xfId="21025" xr:uid="{00000000-0005-0000-0000-000024520000}"/>
    <cellStyle name="Normal 57 3 3 2 4" xfId="12615" xr:uid="{00000000-0005-0000-0000-00004A310000}"/>
    <cellStyle name="Normal 57 3 3 2 4 3" xfId="27713" xr:uid="{00000000-0005-0000-0000-0000446C0000}"/>
    <cellStyle name="Normal 57 3 3 2 5" xfId="7594" xr:uid="{00000000-0005-0000-0000-0000AD1D0000}"/>
    <cellStyle name="Normal 57 3 3 2 5 3" xfId="22696" xr:uid="{00000000-0005-0000-0000-0000AB580000}"/>
    <cellStyle name="Normal 57 3 3 2 7" xfId="17683" xr:uid="{00000000-0005-0000-0000-000016450000}"/>
    <cellStyle name="Normal 57 3 3 3" xfId="3376" xr:uid="{00000000-0005-0000-0000-0000330D0000}"/>
    <cellStyle name="Normal 57 3 3 3 2" xfId="13450" xr:uid="{00000000-0005-0000-0000-00008D340000}"/>
    <cellStyle name="Normal 57 3 3 3 2 3" xfId="28548" xr:uid="{00000000-0005-0000-0000-0000876F0000}"/>
    <cellStyle name="Normal 57 3 3 3 3" xfId="8430" xr:uid="{00000000-0005-0000-0000-0000F1200000}"/>
    <cellStyle name="Normal 57 3 3 3 3 3" xfId="23531" xr:uid="{00000000-0005-0000-0000-0000EE5B0000}"/>
    <cellStyle name="Normal 57 3 3 3 5" xfId="18518" xr:uid="{00000000-0005-0000-0000-000059480000}"/>
    <cellStyle name="Normal 57 3 3 4" xfId="5069" xr:uid="{00000000-0005-0000-0000-0000D0130000}"/>
    <cellStyle name="Normal 57 3 3 4 2" xfId="15121" xr:uid="{00000000-0005-0000-0000-0000143B0000}"/>
    <cellStyle name="Normal 57 3 3 4 2 3" xfId="30219" xr:uid="{00000000-0005-0000-0000-00000E760000}"/>
    <cellStyle name="Normal 57 3 3 4 3" xfId="10101" xr:uid="{00000000-0005-0000-0000-000078270000}"/>
    <cellStyle name="Normal 57 3 3 4 3 3" xfId="25202" xr:uid="{00000000-0005-0000-0000-000075620000}"/>
    <cellStyle name="Normal 57 3 3 4 5" xfId="20189" xr:uid="{00000000-0005-0000-0000-0000E04E0000}"/>
    <cellStyle name="Normal 57 3 3 5" xfId="11779" xr:uid="{00000000-0005-0000-0000-0000062E0000}"/>
    <cellStyle name="Normal 57 3 3 5 3" xfId="26877" xr:uid="{00000000-0005-0000-0000-000000690000}"/>
    <cellStyle name="Normal 57 3 3 6" xfId="6758" xr:uid="{00000000-0005-0000-0000-0000691A0000}"/>
    <cellStyle name="Normal 57 3 3 6 3" xfId="21860" xr:uid="{00000000-0005-0000-0000-000067550000}"/>
    <cellStyle name="Normal 57 3 3 8" xfId="16847" xr:uid="{00000000-0005-0000-0000-0000D2410000}"/>
    <cellStyle name="Normal 57 3 4" xfId="2105" xr:uid="{00000000-0005-0000-0000-00003C080000}"/>
    <cellStyle name="Normal 57 3 4 2" xfId="3795" xr:uid="{00000000-0005-0000-0000-0000D60E0000}"/>
    <cellStyle name="Normal 57 3 4 2 2" xfId="13868" xr:uid="{00000000-0005-0000-0000-00002F360000}"/>
    <cellStyle name="Normal 57 3 4 2 2 3" xfId="28966" xr:uid="{00000000-0005-0000-0000-000029710000}"/>
    <cellStyle name="Normal 57 3 4 2 3" xfId="8848" xr:uid="{00000000-0005-0000-0000-000093220000}"/>
    <cellStyle name="Normal 57 3 4 2 3 3" xfId="23949" xr:uid="{00000000-0005-0000-0000-0000905D0000}"/>
    <cellStyle name="Normal 57 3 4 2 5" xfId="18936" xr:uid="{00000000-0005-0000-0000-0000FB490000}"/>
    <cellStyle name="Normal 57 3 4 3" xfId="5487" xr:uid="{00000000-0005-0000-0000-000072150000}"/>
    <cellStyle name="Normal 57 3 4 3 2" xfId="15539" xr:uid="{00000000-0005-0000-0000-0000B63C0000}"/>
    <cellStyle name="Normal 57 3 4 3 2 3" xfId="30637" xr:uid="{00000000-0005-0000-0000-0000B0770000}"/>
    <cellStyle name="Normal 57 3 4 3 3" xfId="10519" xr:uid="{00000000-0005-0000-0000-00001A290000}"/>
    <cellStyle name="Normal 57 3 4 3 3 3" xfId="25620" xr:uid="{00000000-0005-0000-0000-000017640000}"/>
    <cellStyle name="Normal 57 3 4 3 5" xfId="20607" xr:uid="{00000000-0005-0000-0000-000082500000}"/>
    <cellStyle name="Normal 57 3 4 4" xfId="12197" xr:uid="{00000000-0005-0000-0000-0000A82F0000}"/>
    <cellStyle name="Normal 57 3 4 4 3" xfId="27295" xr:uid="{00000000-0005-0000-0000-0000A26A0000}"/>
    <cellStyle name="Normal 57 3 4 5" xfId="7176" xr:uid="{00000000-0005-0000-0000-00000B1C0000}"/>
    <cellStyle name="Normal 57 3 4 5 3" xfId="22278" xr:uid="{00000000-0005-0000-0000-000009570000}"/>
    <cellStyle name="Normal 57 3 4 7" xfId="17265" xr:uid="{00000000-0005-0000-0000-000074430000}"/>
    <cellStyle name="Normal 57 3 5" xfId="2958" xr:uid="{00000000-0005-0000-0000-0000910B0000}"/>
    <cellStyle name="Normal 57 3 5 2" xfId="13032" xr:uid="{00000000-0005-0000-0000-0000EB320000}"/>
    <cellStyle name="Normal 57 3 5 2 3" xfId="28130" xr:uid="{00000000-0005-0000-0000-0000E56D0000}"/>
    <cellStyle name="Normal 57 3 5 3" xfId="8012" xr:uid="{00000000-0005-0000-0000-00004F1F0000}"/>
    <cellStyle name="Normal 57 3 5 3 3" xfId="23113" xr:uid="{00000000-0005-0000-0000-00004C5A0000}"/>
    <cellStyle name="Normal 57 3 5 5" xfId="18100" xr:uid="{00000000-0005-0000-0000-0000B7460000}"/>
    <cellStyle name="Normal 57 3 6" xfId="4651" xr:uid="{00000000-0005-0000-0000-00002E120000}"/>
    <cellStyle name="Normal 57 3 6 2" xfId="14703" xr:uid="{00000000-0005-0000-0000-000072390000}"/>
    <cellStyle name="Normal 57 3 6 2 3" xfId="29801" xr:uid="{00000000-0005-0000-0000-00006C740000}"/>
    <cellStyle name="Normal 57 3 6 3" xfId="9683" xr:uid="{00000000-0005-0000-0000-0000D6250000}"/>
    <cellStyle name="Normal 57 3 6 3 3" xfId="24784" xr:uid="{00000000-0005-0000-0000-0000D3600000}"/>
    <cellStyle name="Normal 57 3 6 5" xfId="19771" xr:uid="{00000000-0005-0000-0000-00003E4D0000}"/>
    <cellStyle name="Normal 57 3 7" xfId="11361" xr:uid="{00000000-0005-0000-0000-0000642C0000}"/>
    <cellStyle name="Normal 57 3 7 3" xfId="26459" xr:uid="{00000000-0005-0000-0000-00005E670000}"/>
    <cellStyle name="Normal 57 3 8" xfId="6340" xr:uid="{00000000-0005-0000-0000-0000C7180000}"/>
    <cellStyle name="Normal 57 3 8 3" xfId="21442" xr:uid="{00000000-0005-0000-0000-0000C5530000}"/>
    <cellStyle name="Normal 57 4" xfId="1365" xr:uid="{00000000-0005-0000-0000-000058050000}"/>
    <cellStyle name="Normal 57 4 2" xfId="1788" xr:uid="{00000000-0005-0000-0000-0000FF060000}"/>
    <cellStyle name="Normal 57 4 2 2" xfId="2627" xr:uid="{00000000-0005-0000-0000-0000460A0000}"/>
    <cellStyle name="Normal 57 4 2 2 2" xfId="4317" xr:uid="{00000000-0005-0000-0000-0000E0100000}"/>
    <cellStyle name="Normal 57 4 2 2 2 2" xfId="14390" xr:uid="{00000000-0005-0000-0000-000039380000}"/>
    <cellStyle name="Normal 57 4 2 2 2 2 3" xfId="29488" xr:uid="{00000000-0005-0000-0000-000033730000}"/>
    <cellStyle name="Normal 57 4 2 2 2 3" xfId="9370" xr:uid="{00000000-0005-0000-0000-00009D240000}"/>
    <cellStyle name="Normal 57 4 2 2 2 3 3" xfId="24471" xr:uid="{00000000-0005-0000-0000-00009A5F0000}"/>
    <cellStyle name="Normal 57 4 2 2 2 5" xfId="19458" xr:uid="{00000000-0005-0000-0000-0000054C0000}"/>
    <cellStyle name="Normal 57 4 2 2 3" xfId="6009" xr:uid="{00000000-0005-0000-0000-00007C170000}"/>
    <cellStyle name="Normal 57 4 2 2 3 2" xfId="16061" xr:uid="{00000000-0005-0000-0000-0000C03E0000}"/>
    <cellStyle name="Normal 57 4 2 2 3 2 3" xfId="31159" xr:uid="{00000000-0005-0000-0000-0000BA790000}"/>
    <cellStyle name="Normal 57 4 2 2 3 3" xfId="11041" xr:uid="{00000000-0005-0000-0000-0000242B0000}"/>
    <cellStyle name="Normal 57 4 2 2 3 3 3" xfId="26142" xr:uid="{00000000-0005-0000-0000-000021660000}"/>
    <cellStyle name="Normal 57 4 2 2 3 5" xfId="21129" xr:uid="{00000000-0005-0000-0000-00008C520000}"/>
    <cellStyle name="Normal 57 4 2 2 4" xfId="12719" xr:uid="{00000000-0005-0000-0000-0000B2310000}"/>
    <cellStyle name="Normal 57 4 2 2 4 3" xfId="27817" xr:uid="{00000000-0005-0000-0000-0000AC6C0000}"/>
    <cellStyle name="Normal 57 4 2 2 5" xfId="7698" xr:uid="{00000000-0005-0000-0000-0000151E0000}"/>
    <cellStyle name="Normal 57 4 2 2 5 3" xfId="22800" xr:uid="{00000000-0005-0000-0000-000013590000}"/>
    <cellStyle name="Normal 57 4 2 2 7" xfId="17787" xr:uid="{00000000-0005-0000-0000-00007E450000}"/>
    <cellStyle name="Normal 57 4 2 3" xfId="3480" xr:uid="{00000000-0005-0000-0000-00009B0D0000}"/>
    <cellStyle name="Normal 57 4 2 3 2" xfId="13554" xr:uid="{00000000-0005-0000-0000-0000F5340000}"/>
    <cellStyle name="Normal 57 4 2 3 2 3" xfId="28652" xr:uid="{00000000-0005-0000-0000-0000EF6F0000}"/>
    <cellStyle name="Normal 57 4 2 3 3" xfId="8534" xr:uid="{00000000-0005-0000-0000-000059210000}"/>
    <cellStyle name="Normal 57 4 2 3 3 3" xfId="23635" xr:uid="{00000000-0005-0000-0000-0000565C0000}"/>
    <cellStyle name="Normal 57 4 2 3 5" xfId="18622" xr:uid="{00000000-0005-0000-0000-0000C1480000}"/>
    <cellStyle name="Normal 57 4 2 4" xfId="5173" xr:uid="{00000000-0005-0000-0000-000038140000}"/>
    <cellStyle name="Normal 57 4 2 4 2" xfId="15225" xr:uid="{00000000-0005-0000-0000-00007C3B0000}"/>
    <cellStyle name="Normal 57 4 2 4 2 3" xfId="30323" xr:uid="{00000000-0005-0000-0000-000076760000}"/>
    <cellStyle name="Normal 57 4 2 4 3" xfId="10205" xr:uid="{00000000-0005-0000-0000-0000E0270000}"/>
    <cellStyle name="Normal 57 4 2 4 3 3" xfId="25306" xr:uid="{00000000-0005-0000-0000-0000DD620000}"/>
    <cellStyle name="Normal 57 4 2 4 5" xfId="20293" xr:uid="{00000000-0005-0000-0000-0000484F0000}"/>
    <cellStyle name="Normal 57 4 2 5" xfId="11883" xr:uid="{00000000-0005-0000-0000-00006E2E0000}"/>
    <cellStyle name="Normal 57 4 2 5 3" xfId="26981" xr:uid="{00000000-0005-0000-0000-000068690000}"/>
    <cellStyle name="Normal 57 4 2 6" xfId="6862" xr:uid="{00000000-0005-0000-0000-0000D11A0000}"/>
    <cellStyle name="Normal 57 4 2 6 3" xfId="21964" xr:uid="{00000000-0005-0000-0000-0000CF550000}"/>
    <cellStyle name="Normal 57 4 2 8" xfId="16951" xr:uid="{00000000-0005-0000-0000-00003A420000}"/>
    <cellStyle name="Normal 57 4 3" xfId="2209" xr:uid="{00000000-0005-0000-0000-0000A4080000}"/>
    <cellStyle name="Normal 57 4 3 2" xfId="3899" xr:uid="{00000000-0005-0000-0000-00003E0F0000}"/>
    <cellStyle name="Normal 57 4 3 2 2" xfId="13972" xr:uid="{00000000-0005-0000-0000-000097360000}"/>
    <cellStyle name="Normal 57 4 3 2 2 3" xfId="29070" xr:uid="{00000000-0005-0000-0000-000091710000}"/>
    <cellStyle name="Normal 57 4 3 2 3" xfId="8952" xr:uid="{00000000-0005-0000-0000-0000FB220000}"/>
    <cellStyle name="Normal 57 4 3 2 3 3" xfId="24053" xr:uid="{00000000-0005-0000-0000-0000F85D0000}"/>
    <cellStyle name="Normal 57 4 3 2 5" xfId="19040" xr:uid="{00000000-0005-0000-0000-0000634A0000}"/>
    <cellStyle name="Normal 57 4 3 3" xfId="5591" xr:uid="{00000000-0005-0000-0000-0000DA150000}"/>
    <cellStyle name="Normal 57 4 3 3 2" xfId="15643" xr:uid="{00000000-0005-0000-0000-00001E3D0000}"/>
    <cellStyle name="Normal 57 4 3 3 2 3" xfId="30741" xr:uid="{00000000-0005-0000-0000-000018780000}"/>
    <cellStyle name="Normal 57 4 3 3 3" xfId="10623" xr:uid="{00000000-0005-0000-0000-000082290000}"/>
    <cellStyle name="Normal 57 4 3 3 3 3" xfId="25724" xr:uid="{00000000-0005-0000-0000-00007F640000}"/>
    <cellStyle name="Normal 57 4 3 3 5" xfId="20711" xr:uid="{00000000-0005-0000-0000-0000EA500000}"/>
    <cellStyle name="Normal 57 4 3 4" xfId="12301" xr:uid="{00000000-0005-0000-0000-000010300000}"/>
    <cellStyle name="Normal 57 4 3 4 3" xfId="27399" xr:uid="{00000000-0005-0000-0000-00000A6B0000}"/>
    <cellStyle name="Normal 57 4 3 5" xfId="7280" xr:uid="{00000000-0005-0000-0000-0000731C0000}"/>
    <cellStyle name="Normal 57 4 3 5 3" xfId="22382" xr:uid="{00000000-0005-0000-0000-000071570000}"/>
    <cellStyle name="Normal 57 4 3 7" xfId="17369" xr:uid="{00000000-0005-0000-0000-0000DC430000}"/>
    <cellStyle name="Normal 57 4 4" xfId="3062" xr:uid="{00000000-0005-0000-0000-0000F90B0000}"/>
    <cellStyle name="Normal 57 4 4 2" xfId="13136" xr:uid="{00000000-0005-0000-0000-000053330000}"/>
    <cellStyle name="Normal 57 4 4 2 3" xfId="28234" xr:uid="{00000000-0005-0000-0000-00004D6E0000}"/>
    <cellStyle name="Normal 57 4 4 3" xfId="8116" xr:uid="{00000000-0005-0000-0000-0000B71F0000}"/>
    <cellStyle name="Normal 57 4 4 3 3" xfId="23217" xr:uid="{00000000-0005-0000-0000-0000B45A0000}"/>
    <cellStyle name="Normal 57 4 4 5" xfId="18204" xr:uid="{00000000-0005-0000-0000-00001F470000}"/>
    <cellStyle name="Normal 57 4 5" xfId="4755" xr:uid="{00000000-0005-0000-0000-000096120000}"/>
    <cellStyle name="Normal 57 4 5 2" xfId="14807" xr:uid="{00000000-0005-0000-0000-0000DA390000}"/>
    <cellStyle name="Normal 57 4 5 2 3" xfId="29905" xr:uid="{00000000-0005-0000-0000-0000D4740000}"/>
    <cellStyle name="Normal 57 4 5 3" xfId="9787" xr:uid="{00000000-0005-0000-0000-00003E260000}"/>
    <cellStyle name="Normal 57 4 5 3 3" xfId="24888" xr:uid="{00000000-0005-0000-0000-00003B610000}"/>
    <cellStyle name="Normal 57 4 5 5" xfId="19875" xr:uid="{00000000-0005-0000-0000-0000A64D0000}"/>
    <cellStyle name="Normal 57 4 6" xfId="11465" xr:uid="{00000000-0005-0000-0000-0000CC2C0000}"/>
    <cellStyle name="Normal 57 4 6 3" xfId="26563" xr:uid="{00000000-0005-0000-0000-0000C6670000}"/>
    <cellStyle name="Normal 57 4 7" xfId="6444" xr:uid="{00000000-0005-0000-0000-00002F190000}"/>
    <cellStyle name="Normal 57 4 7 3" xfId="21546" xr:uid="{00000000-0005-0000-0000-00002D540000}"/>
    <cellStyle name="Normal 57 4 9" xfId="16533" xr:uid="{00000000-0005-0000-0000-000098400000}"/>
    <cellStyle name="Normal 57 5" xfId="1578" xr:uid="{00000000-0005-0000-0000-00002D060000}"/>
    <cellStyle name="Normal 57 5 2" xfId="2419" xr:uid="{00000000-0005-0000-0000-000076090000}"/>
    <cellStyle name="Normal 57 5 2 2" xfId="4109" xr:uid="{00000000-0005-0000-0000-000010100000}"/>
    <cellStyle name="Normal 57 5 2 2 2" xfId="14182" xr:uid="{00000000-0005-0000-0000-000069370000}"/>
    <cellStyle name="Normal 57 5 2 2 2 3" xfId="29280" xr:uid="{00000000-0005-0000-0000-000063720000}"/>
    <cellStyle name="Normal 57 5 2 2 3" xfId="9162" xr:uid="{00000000-0005-0000-0000-0000CD230000}"/>
    <cellStyle name="Normal 57 5 2 2 3 3" xfId="24263" xr:uid="{00000000-0005-0000-0000-0000CA5E0000}"/>
    <cellStyle name="Normal 57 5 2 2 5" xfId="19250" xr:uid="{00000000-0005-0000-0000-0000354B0000}"/>
    <cellStyle name="Normal 57 5 2 3" xfId="5801" xr:uid="{00000000-0005-0000-0000-0000AC160000}"/>
    <cellStyle name="Normal 57 5 2 3 2" xfId="15853" xr:uid="{00000000-0005-0000-0000-0000F03D0000}"/>
    <cellStyle name="Normal 57 5 2 3 2 3" xfId="30951" xr:uid="{00000000-0005-0000-0000-0000EA780000}"/>
    <cellStyle name="Normal 57 5 2 3 3" xfId="10833" xr:uid="{00000000-0005-0000-0000-0000542A0000}"/>
    <cellStyle name="Normal 57 5 2 3 3 3" xfId="25934" xr:uid="{00000000-0005-0000-0000-000051650000}"/>
    <cellStyle name="Normal 57 5 2 3 5" xfId="20921" xr:uid="{00000000-0005-0000-0000-0000BC510000}"/>
    <cellStyle name="Normal 57 5 2 4" xfId="12511" xr:uid="{00000000-0005-0000-0000-0000E2300000}"/>
    <cellStyle name="Normal 57 5 2 4 3" xfId="27609" xr:uid="{00000000-0005-0000-0000-0000DC6B0000}"/>
    <cellStyle name="Normal 57 5 2 5" xfId="7490" xr:uid="{00000000-0005-0000-0000-0000451D0000}"/>
    <cellStyle name="Normal 57 5 2 5 3" xfId="22592" xr:uid="{00000000-0005-0000-0000-000043580000}"/>
    <cellStyle name="Normal 57 5 2 7" xfId="17579" xr:uid="{00000000-0005-0000-0000-0000AE440000}"/>
    <cellStyle name="Normal 57 5 3" xfId="3272" xr:uid="{00000000-0005-0000-0000-0000CB0C0000}"/>
    <cellStyle name="Normal 57 5 3 2" xfId="13346" xr:uid="{00000000-0005-0000-0000-000025340000}"/>
    <cellStyle name="Normal 57 5 3 2 3" xfId="28444" xr:uid="{00000000-0005-0000-0000-00001F6F0000}"/>
    <cellStyle name="Normal 57 5 3 3" xfId="8326" xr:uid="{00000000-0005-0000-0000-000089200000}"/>
    <cellStyle name="Normal 57 5 3 3 3" xfId="23427" xr:uid="{00000000-0005-0000-0000-0000865B0000}"/>
    <cellStyle name="Normal 57 5 3 5" xfId="18414" xr:uid="{00000000-0005-0000-0000-0000F1470000}"/>
    <cellStyle name="Normal 57 5 4" xfId="4965" xr:uid="{00000000-0005-0000-0000-000068130000}"/>
    <cellStyle name="Normal 57 5 4 2" xfId="15017" xr:uid="{00000000-0005-0000-0000-0000AC3A0000}"/>
    <cellStyle name="Normal 57 5 4 2 3" xfId="30115" xr:uid="{00000000-0005-0000-0000-0000A6750000}"/>
    <cellStyle name="Normal 57 5 4 3" xfId="9997" xr:uid="{00000000-0005-0000-0000-000010270000}"/>
    <cellStyle name="Normal 57 5 4 3 3" xfId="25098" xr:uid="{00000000-0005-0000-0000-00000D620000}"/>
    <cellStyle name="Normal 57 5 4 5" xfId="20085" xr:uid="{00000000-0005-0000-0000-0000784E0000}"/>
    <cellStyle name="Normal 57 5 5" xfId="11675" xr:uid="{00000000-0005-0000-0000-00009E2D0000}"/>
    <cellStyle name="Normal 57 5 5 3" xfId="26773" xr:uid="{00000000-0005-0000-0000-000098680000}"/>
    <cellStyle name="Normal 57 5 6" xfId="6654" xr:uid="{00000000-0005-0000-0000-0000011A0000}"/>
    <cellStyle name="Normal 57 5 6 3" xfId="21756" xr:uid="{00000000-0005-0000-0000-0000FF540000}"/>
    <cellStyle name="Normal 57 5 8" xfId="16743" xr:uid="{00000000-0005-0000-0000-00006A410000}"/>
    <cellStyle name="Normal 57 6" xfId="1999" xr:uid="{00000000-0005-0000-0000-0000D2070000}"/>
    <cellStyle name="Normal 57 6 2" xfId="3691" xr:uid="{00000000-0005-0000-0000-00006E0E0000}"/>
    <cellStyle name="Normal 57 6 2 2" xfId="13764" xr:uid="{00000000-0005-0000-0000-0000C7350000}"/>
    <cellStyle name="Normal 57 6 2 2 3" xfId="28862" xr:uid="{00000000-0005-0000-0000-0000C1700000}"/>
    <cellStyle name="Normal 57 6 2 3" xfId="8744" xr:uid="{00000000-0005-0000-0000-00002B220000}"/>
    <cellStyle name="Normal 57 6 2 3 3" xfId="23845" xr:uid="{00000000-0005-0000-0000-0000285D0000}"/>
    <cellStyle name="Normal 57 6 2 5" xfId="18832" xr:uid="{00000000-0005-0000-0000-000093490000}"/>
    <cellStyle name="Normal 57 6 3" xfId="5383" xr:uid="{00000000-0005-0000-0000-00000A150000}"/>
    <cellStyle name="Normal 57 6 3 2" xfId="15435" xr:uid="{00000000-0005-0000-0000-00004E3C0000}"/>
    <cellStyle name="Normal 57 6 3 2 3" xfId="30533" xr:uid="{00000000-0005-0000-0000-000048770000}"/>
    <cellStyle name="Normal 57 6 3 3" xfId="10415" xr:uid="{00000000-0005-0000-0000-0000B2280000}"/>
    <cellStyle name="Normal 57 6 3 3 3" xfId="25516" xr:uid="{00000000-0005-0000-0000-0000AF630000}"/>
    <cellStyle name="Normal 57 6 3 5" xfId="20503" xr:uid="{00000000-0005-0000-0000-00001A500000}"/>
    <cellStyle name="Normal 57 6 4" xfId="12093" xr:uid="{00000000-0005-0000-0000-0000402F0000}"/>
    <cellStyle name="Normal 57 6 4 3" xfId="27191" xr:uid="{00000000-0005-0000-0000-00003A6A0000}"/>
    <cellStyle name="Normal 57 6 5" xfId="7072" xr:uid="{00000000-0005-0000-0000-0000A31B0000}"/>
    <cellStyle name="Normal 57 6 5 3" xfId="22174" xr:uid="{00000000-0005-0000-0000-0000A1560000}"/>
    <cellStyle name="Normal 57 6 7" xfId="17161" xr:uid="{00000000-0005-0000-0000-00000C430000}"/>
    <cellStyle name="Normal 57 7" xfId="2850" xr:uid="{00000000-0005-0000-0000-0000250B0000}"/>
    <cellStyle name="Normal 57 7 2" xfId="12928" xr:uid="{00000000-0005-0000-0000-000083320000}"/>
    <cellStyle name="Normal 57 7 2 3" xfId="28026" xr:uid="{00000000-0005-0000-0000-00007D6D0000}"/>
    <cellStyle name="Normal 57 7 3" xfId="7908" xr:uid="{00000000-0005-0000-0000-0000E71E0000}"/>
    <cellStyle name="Normal 57 7 3 3" xfId="23009" xr:uid="{00000000-0005-0000-0000-0000E4590000}"/>
    <cellStyle name="Normal 57 7 5" xfId="17996" xr:uid="{00000000-0005-0000-0000-00004F460000}"/>
    <cellStyle name="Normal 57 8" xfId="4544" xr:uid="{00000000-0005-0000-0000-0000C3110000}"/>
    <cellStyle name="Normal 57 8 2" xfId="14599" xr:uid="{00000000-0005-0000-0000-00000A390000}"/>
    <cellStyle name="Normal 57 8 2 3" xfId="29697" xr:uid="{00000000-0005-0000-0000-000004740000}"/>
    <cellStyle name="Normal 57 8 3" xfId="9579" xr:uid="{00000000-0005-0000-0000-00006E250000}"/>
    <cellStyle name="Normal 57 8 3 3" xfId="24680" xr:uid="{00000000-0005-0000-0000-00006B600000}"/>
    <cellStyle name="Normal 57 8 5" xfId="19667" xr:uid="{00000000-0005-0000-0000-0000D64C0000}"/>
    <cellStyle name="Normal 57 9" xfId="11255" xr:uid="{00000000-0005-0000-0000-0000FA2B0000}"/>
    <cellStyle name="Normal 57 9 3" xfId="26355" xr:uid="{00000000-0005-0000-0000-0000F6660000}"/>
    <cellStyle name="Normal 58" xfId="878" xr:uid="{00000000-0005-0000-0000-000070030000}"/>
    <cellStyle name="Normal 59" xfId="879" xr:uid="{00000000-0005-0000-0000-000071030000}"/>
    <cellStyle name="Normal 6" xfId="177" xr:uid="{00000000-0005-0000-0000-0000B1000000}"/>
    <cellStyle name="Normal 6 2" xfId="568" xr:uid="{00000000-0005-0000-0000-00003A020000}"/>
    <cellStyle name="Normal 6 2 10" xfId="1548" xr:uid="{00000000-0005-0000-0000-00000F060000}"/>
    <cellStyle name="Normal 6 2 10 2" xfId="2389" xr:uid="{00000000-0005-0000-0000-000058090000}"/>
    <cellStyle name="Normal 6 2 10 2 2" xfId="4079" xr:uid="{00000000-0005-0000-0000-0000F20F0000}"/>
    <cellStyle name="Normal 6 2 10 2 2 2" xfId="14152" xr:uid="{00000000-0005-0000-0000-00004B370000}"/>
    <cellStyle name="Normal 6 2 10 2 2 2 3" xfId="29250" xr:uid="{00000000-0005-0000-0000-000045720000}"/>
    <cellStyle name="Normal 6 2 10 2 2 3" xfId="9132" xr:uid="{00000000-0005-0000-0000-0000AF230000}"/>
    <cellStyle name="Normal 6 2 10 2 2 3 3" xfId="24233" xr:uid="{00000000-0005-0000-0000-0000AC5E0000}"/>
    <cellStyle name="Normal 6 2 10 2 2 5" xfId="19220" xr:uid="{00000000-0005-0000-0000-0000174B0000}"/>
    <cellStyle name="Normal 6 2 10 2 3" xfId="5771" xr:uid="{00000000-0005-0000-0000-00008E160000}"/>
    <cellStyle name="Normal 6 2 10 2 3 2" xfId="15823" xr:uid="{00000000-0005-0000-0000-0000D23D0000}"/>
    <cellStyle name="Normal 6 2 10 2 3 2 3" xfId="30921" xr:uid="{00000000-0005-0000-0000-0000CC780000}"/>
    <cellStyle name="Normal 6 2 10 2 3 3" xfId="10803" xr:uid="{00000000-0005-0000-0000-0000362A0000}"/>
    <cellStyle name="Normal 6 2 10 2 3 3 3" xfId="25904" xr:uid="{00000000-0005-0000-0000-000033650000}"/>
    <cellStyle name="Normal 6 2 10 2 3 5" xfId="20891" xr:uid="{00000000-0005-0000-0000-00009E510000}"/>
    <cellStyle name="Normal 6 2 10 2 4" xfId="12481" xr:uid="{00000000-0005-0000-0000-0000C4300000}"/>
    <cellStyle name="Normal 6 2 10 2 4 3" xfId="27579" xr:uid="{00000000-0005-0000-0000-0000BE6B0000}"/>
    <cellStyle name="Normal 6 2 10 2 5" xfId="7460" xr:uid="{00000000-0005-0000-0000-0000271D0000}"/>
    <cellStyle name="Normal 6 2 10 2 5 3" xfId="22562" xr:uid="{00000000-0005-0000-0000-000025580000}"/>
    <cellStyle name="Normal 6 2 10 2 7" xfId="17549" xr:uid="{00000000-0005-0000-0000-000090440000}"/>
    <cellStyle name="Normal 6 2 10 3" xfId="3242" xr:uid="{00000000-0005-0000-0000-0000AD0C0000}"/>
    <cellStyle name="Normal 6 2 10 3 2" xfId="13316" xr:uid="{00000000-0005-0000-0000-000007340000}"/>
    <cellStyle name="Normal 6 2 10 3 2 3" xfId="28414" xr:uid="{00000000-0005-0000-0000-0000016F0000}"/>
    <cellStyle name="Normal 6 2 10 3 3" xfId="8296" xr:uid="{00000000-0005-0000-0000-00006B200000}"/>
    <cellStyle name="Normal 6 2 10 3 3 3" xfId="23397" xr:uid="{00000000-0005-0000-0000-0000685B0000}"/>
    <cellStyle name="Normal 6 2 10 3 5" xfId="18384" xr:uid="{00000000-0005-0000-0000-0000D3470000}"/>
    <cellStyle name="Normal 6 2 10 4" xfId="4935" xr:uid="{00000000-0005-0000-0000-00004A130000}"/>
    <cellStyle name="Normal 6 2 10 4 2" xfId="14987" xr:uid="{00000000-0005-0000-0000-00008E3A0000}"/>
    <cellStyle name="Normal 6 2 10 4 2 3" xfId="30085" xr:uid="{00000000-0005-0000-0000-000088750000}"/>
    <cellStyle name="Normal 6 2 10 4 3" xfId="9967" xr:uid="{00000000-0005-0000-0000-0000F2260000}"/>
    <cellStyle name="Normal 6 2 10 4 3 3" xfId="25068" xr:uid="{00000000-0005-0000-0000-0000EF610000}"/>
    <cellStyle name="Normal 6 2 10 4 5" xfId="20055" xr:uid="{00000000-0005-0000-0000-00005A4E0000}"/>
    <cellStyle name="Normal 6 2 10 5" xfId="11645" xr:uid="{00000000-0005-0000-0000-0000802D0000}"/>
    <cellStyle name="Normal 6 2 10 5 3" xfId="26743" xr:uid="{00000000-0005-0000-0000-00007A680000}"/>
    <cellStyle name="Normal 6 2 10 6" xfId="6624" xr:uid="{00000000-0005-0000-0000-0000E3190000}"/>
    <cellStyle name="Normal 6 2 10 6 3" xfId="21726" xr:uid="{00000000-0005-0000-0000-0000E1540000}"/>
    <cellStyle name="Normal 6 2 10 8" xfId="16713" xr:uid="{00000000-0005-0000-0000-00004C410000}"/>
    <cellStyle name="Normal 6 2 11" xfId="1969" xr:uid="{00000000-0005-0000-0000-0000B4070000}"/>
    <cellStyle name="Normal 6 2 11 2" xfId="3661" xr:uid="{00000000-0005-0000-0000-0000500E0000}"/>
    <cellStyle name="Normal 6 2 11 2 2" xfId="13734" xr:uid="{00000000-0005-0000-0000-0000A9350000}"/>
    <cellStyle name="Normal 6 2 11 2 2 3" xfId="28832" xr:uid="{00000000-0005-0000-0000-0000A3700000}"/>
    <cellStyle name="Normal 6 2 11 2 3" xfId="8714" xr:uid="{00000000-0005-0000-0000-00000D220000}"/>
    <cellStyle name="Normal 6 2 11 2 3 3" xfId="23815" xr:uid="{00000000-0005-0000-0000-00000A5D0000}"/>
    <cellStyle name="Normal 6 2 11 2 5" xfId="18802" xr:uid="{00000000-0005-0000-0000-000075490000}"/>
    <cellStyle name="Normal 6 2 11 3" xfId="5353" xr:uid="{00000000-0005-0000-0000-0000EC140000}"/>
    <cellStyle name="Normal 6 2 11 3 2" xfId="15405" xr:uid="{00000000-0005-0000-0000-0000303C0000}"/>
    <cellStyle name="Normal 6 2 11 3 2 3" xfId="30503" xr:uid="{00000000-0005-0000-0000-00002A770000}"/>
    <cellStyle name="Normal 6 2 11 3 3" xfId="10385" xr:uid="{00000000-0005-0000-0000-000094280000}"/>
    <cellStyle name="Normal 6 2 11 3 3 3" xfId="25486" xr:uid="{00000000-0005-0000-0000-000091630000}"/>
    <cellStyle name="Normal 6 2 11 3 5" xfId="20473" xr:uid="{00000000-0005-0000-0000-0000FC4F0000}"/>
    <cellStyle name="Normal 6 2 11 4" xfId="12063" xr:uid="{00000000-0005-0000-0000-0000222F0000}"/>
    <cellStyle name="Normal 6 2 11 4 3" xfId="27161" xr:uid="{00000000-0005-0000-0000-00001C6A0000}"/>
    <cellStyle name="Normal 6 2 11 5" xfId="7042" xr:uid="{00000000-0005-0000-0000-0000851B0000}"/>
    <cellStyle name="Normal 6 2 11 5 3" xfId="22144" xr:uid="{00000000-0005-0000-0000-000083560000}"/>
    <cellStyle name="Normal 6 2 11 7" xfId="17131" xr:uid="{00000000-0005-0000-0000-0000EE420000}"/>
    <cellStyle name="Normal 6 2 12" xfId="2818" xr:uid="{00000000-0005-0000-0000-0000050B0000}"/>
    <cellStyle name="Normal 6 2 12 2" xfId="12898" xr:uid="{00000000-0005-0000-0000-000065320000}"/>
    <cellStyle name="Normal 6 2 12 2 3" xfId="27996" xr:uid="{00000000-0005-0000-0000-00005F6D0000}"/>
    <cellStyle name="Normal 6 2 12 3" xfId="7878" xr:uid="{00000000-0005-0000-0000-0000C91E0000}"/>
    <cellStyle name="Normal 6 2 12 3 3" xfId="22979" xr:uid="{00000000-0005-0000-0000-0000C6590000}"/>
    <cellStyle name="Normal 6 2 12 5" xfId="17966" xr:uid="{00000000-0005-0000-0000-000031460000}"/>
    <cellStyle name="Normal 6 2 13" xfId="4513" xr:uid="{00000000-0005-0000-0000-0000A4110000}"/>
    <cellStyle name="Normal 6 2 13 2" xfId="14569" xr:uid="{00000000-0005-0000-0000-0000EC380000}"/>
    <cellStyle name="Normal 6 2 13 2 3" xfId="29667" xr:uid="{00000000-0005-0000-0000-0000E6730000}"/>
    <cellStyle name="Normal 6 2 13 3" xfId="9549" xr:uid="{00000000-0005-0000-0000-000050250000}"/>
    <cellStyle name="Normal 6 2 13 3 3" xfId="24650" xr:uid="{00000000-0005-0000-0000-00004D600000}"/>
    <cellStyle name="Normal 6 2 13 5" xfId="19637" xr:uid="{00000000-0005-0000-0000-0000B84C0000}"/>
    <cellStyle name="Normal 6 2 14" xfId="11225" xr:uid="{00000000-0005-0000-0000-0000DC2B0000}"/>
    <cellStyle name="Normal 6 2 14 3" xfId="26325" xr:uid="{00000000-0005-0000-0000-0000D8660000}"/>
    <cellStyle name="Normal 6 2 15" xfId="6203" xr:uid="{00000000-0005-0000-0000-00003E180000}"/>
    <cellStyle name="Normal 6 2 15 3" xfId="21308" xr:uid="{00000000-0005-0000-0000-00003F530000}"/>
    <cellStyle name="Normal 6 2 17" xfId="16293" xr:uid="{00000000-0005-0000-0000-0000A83F0000}"/>
    <cellStyle name="Normal 6 2 2" xfId="882" xr:uid="{00000000-0005-0000-0000-000074030000}"/>
    <cellStyle name="Normal 6 2 2 2" xfId="2800" xr:uid="{00000000-0005-0000-0000-0000F30A0000}"/>
    <cellStyle name="Normal 6 2 2 2 2" xfId="4490" xr:uid="{00000000-0005-0000-0000-00008D110000}"/>
    <cellStyle name="Normal 6 2 2 2 2 2" xfId="14562" xr:uid="{00000000-0005-0000-0000-0000E5380000}"/>
    <cellStyle name="Normal 6 2 2 2 2 2 3" xfId="29660" xr:uid="{00000000-0005-0000-0000-0000DF730000}"/>
    <cellStyle name="Normal 6 2 2 2 2 3" xfId="9542" xr:uid="{00000000-0005-0000-0000-000049250000}"/>
    <cellStyle name="Normal 6 2 2 2 2 3 3" xfId="24643" xr:uid="{00000000-0005-0000-0000-000046600000}"/>
    <cellStyle name="Normal 6 2 2 2 2 5" xfId="19630" xr:uid="{00000000-0005-0000-0000-0000B14C0000}"/>
    <cellStyle name="Normal 6 2 2 2 3" xfId="6181" xr:uid="{00000000-0005-0000-0000-000028180000}"/>
    <cellStyle name="Normal 6 2 2 2 3 2" xfId="16233" xr:uid="{00000000-0005-0000-0000-00006C3F0000}"/>
    <cellStyle name="Normal 6 2 2 2 3 3" xfId="11213" xr:uid="{00000000-0005-0000-0000-0000D02B0000}"/>
    <cellStyle name="Normal 6 2 2 2 3 3 3" xfId="26314" xr:uid="{00000000-0005-0000-0000-0000CD660000}"/>
    <cellStyle name="Normal 6 2 2 2 3 5" xfId="21301" xr:uid="{00000000-0005-0000-0000-000038530000}"/>
    <cellStyle name="Normal 6 2 2 2 4" xfId="12891" xr:uid="{00000000-0005-0000-0000-00005E320000}"/>
    <cellStyle name="Normal 6 2 2 2 4 3" xfId="27989" xr:uid="{00000000-0005-0000-0000-0000586D0000}"/>
    <cellStyle name="Normal 6 2 2 2 5" xfId="7870" xr:uid="{00000000-0005-0000-0000-0000C11E0000}"/>
    <cellStyle name="Normal 6 2 2 2 5 3" xfId="22972" xr:uid="{00000000-0005-0000-0000-0000BF590000}"/>
    <cellStyle name="Normal 6 2 2 2 7" xfId="17959" xr:uid="{00000000-0005-0000-0000-00002A460000}"/>
    <cellStyle name="Normal 6 2 3" xfId="883" xr:uid="{00000000-0005-0000-0000-000075030000}"/>
    <cellStyle name="Normal 6 2 3 10" xfId="6235" xr:uid="{00000000-0005-0000-0000-00005E180000}"/>
    <cellStyle name="Normal 6 2 3 10 3" xfId="21339" xr:uid="{00000000-0005-0000-0000-00005E530000}"/>
    <cellStyle name="Normal 6 2 3 12" xfId="16324" xr:uid="{00000000-0005-0000-0000-0000C73F0000}"/>
    <cellStyle name="Normal 6 2 3 2" xfId="1199" xr:uid="{00000000-0005-0000-0000-0000B2040000}"/>
    <cellStyle name="Normal 6 2 3 2 11" xfId="16378" xr:uid="{00000000-0005-0000-0000-0000FD3F0000}"/>
    <cellStyle name="Normal 6 2 3 2 2" xfId="1307" xr:uid="{00000000-0005-0000-0000-00001E050000}"/>
    <cellStyle name="Normal 6 2 3 2 2 10" xfId="16482" xr:uid="{00000000-0005-0000-0000-000065400000}"/>
    <cellStyle name="Normal 6 2 3 2 2 2" xfId="1524" xr:uid="{00000000-0005-0000-0000-0000F7050000}"/>
    <cellStyle name="Normal 6 2 3 2 2 2 2" xfId="1945" xr:uid="{00000000-0005-0000-0000-00009C070000}"/>
    <cellStyle name="Normal 6 2 3 2 2 2 2 2" xfId="2784" xr:uid="{00000000-0005-0000-0000-0000E30A0000}"/>
    <cellStyle name="Normal 6 2 3 2 2 2 2 2 2" xfId="4474" xr:uid="{00000000-0005-0000-0000-00007D110000}"/>
    <cellStyle name="Normal 6 2 3 2 2 2 2 2 2 2" xfId="14547" xr:uid="{00000000-0005-0000-0000-0000D6380000}"/>
    <cellStyle name="Normal 6 2 3 2 2 2 2 2 2 2 3" xfId="29645" xr:uid="{00000000-0005-0000-0000-0000D0730000}"/>
    <cellStyle name="Normal 6 2 3 2 2 2 2 2 2 3" xfId="9527" xr:uid="{00000000-0005-0000-0000-00003A250000}"/>
    <cellStyle name="Normal 6 2 3 2 2 2 2 2 2 3 3" xfId="24628" xr:uid="{00000000-0005-0000-0000-000037600000}"/>
    <cellStyle name="Normal 6 2 3 2 2 2 2 2 2 5" xfId="19615" xr:uid="{00000000-0005-0000-0000-0000A24C0000}"/>
    <cellStyle name="Normal 6 2 3 2 2 2 2 2 3" xfId="6166" xr:uid="{00000000-0005-0000-0000-000019180000}"/>
    <cellStyle name="Normal 6 2 3 2 2 2 2 2 3 2" xfId="16218" xr:uid="{00000000-0005-0000-0000-00005D3F0000}"/>
    <cellStyle name="Normal 6 2 3 2 2 2 2 2 3 3" xfId="11198" xr:uid="{00000000-0005-0000-0000-0000C12B0000}"/>
    <cellStyle name="Normal 6 2 3 2 2 2 2 2 3 3 3" xfId="26299" xr:uid="{00000000-0005-0000-0000-0000BE660000}"/>
    <cellStyle name="Normal 6 2 3 2 2 2 2 2 3 5" xfId="21286" xr:uid="{00000000-0005-0000-0000-000029530000}"/>
    <cellStyle name="Normal 6 2 3 2 2 2 2 2 4" xfId="12876" xr:uid="{00000000-0005-0000-0000-00004F320000}"/>
    <cellStyle name="Normal 6 2 3 2 2 2 2 2 4 3" xfId="27974" xr:uid="{00000000-0005-0000-0000-0000496D0000}"/>
    <cellStyle name="Normal 6 2 3 2 2 2 2 2 5" xfId="7855" xr:uid="{00000000-0005-0000-0000-0000B21E0000}"/>
    <cellStyle name="Normal 6 2 3 2 2 2 2 2 5 3" xfId="22957" xr:uid="{00000000-0005-0000-0000-0000B0590000}"/>
    <cellStyle name="Normal 6 2 3 2 2 2 2 2 7" xfId="17944" xr:uid="{00000000-0005-0000-0000-00001B460000}"/>
    <cellStyle name="Normal 6 2 3 2 2 2 2 3" xfId="3637" xr:uid="{00000000-0005-0000-0000-0000380E0000}"/>
    <cellStyle name="Normal 6 2 3 2 2 2 2 3 2" xfId="13711" xr:uid="{00000000-0005-0000-0000-000092350000}"/>
    <cellStyle name="Normal 6 2 3 2 2 2 2 3 2 3" xfId="28809" xr:uid="{00000000-0005-0000-0000-00008C700000}"/>
    <cellStyle name="Normal 6 2 3 2 2 2 2 3 3" xfId="8691" xr:uid="{00000000-0005-0000-0000-0000F6210000}"/>
    <cellStyle name="Normal 6 2 3 2 2 2 2 3 3 3" xfId="23792" xr:uid="{00000000-0005-0000-0000-0000F35C0000}"/>
    <cellStyle name="Normal 6 2 3 2 2 2 2 3 5" xfId="18779" xr:uid="{00000000-0005-0000-0000-00005E490000}"/>
    <cellStyle name="Normal 6 2 3 2 2 2 2 4" xfId="5330" xr:uid="{00000000-0005-0000-0000-0000D5140000}"/>
    <cellStyle name="Normal 6 2 3 2 2 2 2 4 2" xfId="15382" xr:uid="{00000000-0005-0000-0000-0000193C0000}"/>
    <cellStyle name="Normal 6 2 3 2 2 2 2 4 2 3" xfId="30480" xr:uid="{00000000-0005-0000-0000-000013770000}"/>
    <cellStyle name="Normal 6 2 3 2 2 2 2 4 3" xfId="10362" xr:uid="{00000000-0005-0000-0000-00007D280000}"/>
    <cellStyle name="Normal 6 2 3 2 2 2 2 4 3 3" xfId="25463" xr:uid="{00000000-0005-0000-0000-00007A630000}"/>
    <cellStyle name="Normal 6 2 3 2 2 2 2 4 5" xfId="20450" xr:uid="{00000000-0005-0000-0000-0000E54F0000}"/>
    <cellStyle name="Normal 6 2 3 2 2 2 2 5" xfId="12040" xr:uid="{00000000-0005-0000-0000-00000B2F0000}"/>
    <cellStyle name="Normal 6 2 3 2 2 2 2 5 3" xfId="27138" xr:uid="{00000000-0005-0000-0000-0000056A0000}"/>
    <cellStyle name="Normal 6 2 3 2 2 2 2 6" xfId="7019" xr:uid="{00000000-0005-0000-0000-00006E1B0000}"/>
    <cellStyle name="Normal 6 2 3 2 2 2 2 6 3" xfId="22121" xr:uid="{00000000-0005-0000-0000-00006C560000}"/>
    <cellStyle name="Normal 6 2 3 2 2 2 2 8" xfId="17108" xr:uid="{00000000-0005-0000-0000-0000D7420000}"/>
    <cellStyle name="Normal 6 2 3 2 2 2 3" xfId="2366" xr:uid="{00000000-0005-0000-0000-000041090000}"/>
    <cellStyle name="Normal 6 2 3 2 2 2 3 2" xfId="4056" xr:uid="{00000000-0005-0000-0000-0000DB0F0000}"/>
    <cellStyle name="Normal 6 2 3 2 2 2 3 2 2" xfId="14129" xr:uid="{00000000-0005-0000-0000-000034370000}"/>
    <cellStyle name="Normal 6 2 3 2 2 2 3 2 2 3" xfId="29227" xr:uid="{00000000-0005-0000-0000-00002E720000}"/>
    <cellStyle name="Normal 6 2 3 2 2 2 3 2 3" xfId="9109" xr:uid="{00000000-0005-0000-0000-000098230000}"/>
    <cellStyle name="Normal 6 2 3 2 2 2 3 2 3 3" xfId="24210" xr:uid="{00000000-0005-0000-0000-0000955E0000}"/>
    <cellStyle name="Normal 6 2 3 2 2 2 3 2 5" xfId="19197" xr:uid="{00000000-0005-0000-0000-0000004B0000}"/>
    <cellStyle name="Normal 6 2 3 2 2 2 3 3" xfId="5748" xr:uid="{00000000-0005-0000-0000-000077160000}"/>
    <cellStyle name="Normal 6 2 3 2 2 2 3 3 2" xfId="15800" xr:uid="{00000000-0005-0000-0000-0000BB3D0000}"/>
    <cellStyle name="Normal 6 2 3 2 2 2 3 3 2 3" xfId="30898" xr:uid="{00000000-0005-0000-0000-0000B5780000}"/>
    <cellStyle name="Normal 6 2 3 2 2 2 3 3 3" xfId="10780" xr:uid="{00000000-0005-0000-0000-00001F2A0000}"/>
    <cellStyle name="Normal 6 2 3 2 2 2 3 3 3 3" xfId="25881" xr:uid="{00000000-0005-0000-0000-00001C650000}"/>
    <cellStyle name="Normal 6 2 3 2 2 2 3 3 5" xfId="20868" xr:uid="{00000000-0005-0000-0000-000087510000}"/>
    <cellStyle name="Normal 6 2 3 2 2 2 3 4" xfId="12458" xr:uid="{00000000-0005-0000-0000-0000AD300000}"/>
    <cellStyle name="Normal 6 2 3 2 2 2 3 4 3" xfId="27556" xr:uid="{00000000-0005-0000-0000-0000A76B0000}"/>
    <cellStyle name="Normal 6 2 3 2 2 2 3 5" xfId="7437" xr:uid="{00000000-0005-0000-0000-0000101D0000}"/>
    <cellStyle name="Normal 6 2 3 2 2 2 3 5 3" xfId="22539" xr:uid="{00000000-0005-0000-0000-00000E580000}"/>
    <cellStyle name="Normal 6 2 3 2 2 2 3 7" xfId="17526" xr:uid="{00000000-0005-0000-0000-000079440000}"/>
    <cellStyle name="Normal 6 2 3 2 2 2 4" xfId="3219" xr:uid="{00000000-0005-0000-0000-0000960C0000}"/>
    <cellStyle name="Normal 6 2 3 2 2 2 4 2" xfId="13293" xr:uid="{00000000-0005-0000-0000-0000F0330000}"/>
    <cellStyle name="Normal 6 2 3 2 2 2 4 2 3" xfId="28391" xr:uid="{00000000-0005-0000-0000-0000EA6E0000}"/>
    <cellStyle name="Normal 6 2 3 2 2 2 4 3" xfId="8273" xr:uid="{00000000-0005-0000-0000-000054200000}"/>
    <cellStyle name="Normal 6 2 3 2 2 2 4 3 3" xfId="23374" xr:uid="{00000000-0005-0000-0000-0000515B0000}"/>
    <cellStyle name="Normal 6 2 3 2 2 2 4 5" xfId="18361" xr:uid="{00000000-0005-0000-0000-0000BC470000}"/>
    <cellStyle name="Normal 6 2 3 2 2 2 5" xfId="4912" xr:uid="{00000000-0005-0000-0000-000033130000}"/>
    <cellStyle name="Normal 6 2 3 2 2 2 5 2" xfId="14964" xr:uid="{00000000-0005-0000-0000-0000773A0000}"/>
    <cellStyle name="Normal 6 2 3 2 2 2 5 2 3" xfId="30062" xr:uid="{00000000-0005-0000-0000-000071750000}"/>
    <cellStyle name="Normal 6 2 3 2 2 2 5 3" xfId="9944" xr:uid="{00000000-0005-0000-0000-0000DB260000}"/>
    <cellStyle name="Normal 6 2 3 2 2 2 5 3 3" xfId="25045" xr:uid="{00000000-0005-0000-0000-0000D8610000}"/>
    <cellStyle name="Normal 6 2 3 2 2 2 5 5" xfId="20032" xr:uid="{00000000-0005-0000-0000-0000434E0000}"/>
    <cellStyle name="Normal 6 2 3 2 2 2 6" xfId="11622" xr:uid="{00000000-0005-0000-0000-0000692D0000}"/>
    <cellStyle name="Normal 6 2 3 2 2 2 6 3" xfId="26720" xr:uid="{00000000-0005-0000-0000-000063680000}"/>
    <cellStyle name="Normal 6 2 3 2 2 2 7" xfId="6601" xr:uid="{00000000-0005-0000-0000-0000CC190000}"/>
    <cellStyle name="Normal 6 2 3 2 2 2 7 3" xfId="21703" xr:uid="{00000000-0005-0000-0000-0000CA540000}"/>
    <cellStyle name="Normal 6 2 3 2 2 2 9" xfId="16690" xr:uid="{00000000-0005-0000-0000-000035410000}"/>
    <cellStyle name="Normal 6 2 3 2 2 3" xfId="1737" xr:uid="{00000000-0005-0000-0000-0000CC060000}"/>
    <cellStyle name="Normal 6 2 3 2 2 3 2" xfId="2576" xr:uid="{00000000-0005-0000-0000-0000130A0000}"/>
    <cellStyle name="Normal 6 2 3 2 2 3 2 2" xfId="4266" xr:uid="{00000000-0005-0000-0000-0000AD100000}"/>
    <cellStyle name="Normal 6 2 3 2 2 3 2 2 2" xfId="14339" xr:uid="{00000000-0005-0000-0000-000006380000}"/>
    <cellStyle name="Normal 6 2 3 2 2 3 2 2 2 3" xfId="29437" xr:uid="{00000000-0005-0000-0000-000000730000}"/>
    <cellStyle name="Normal 6 2 3 2 2 3 2 2 3" xfId="9319" xr:uid="{00000000-0005-0000-0000-00006A240000}"/>
    <cellStyle name="Normal 6 2 3 2 2 3 2 2 3 3" xfId="24420" xr:uid="{00000000-0005-0000-0000-0000675F0000}"/>
    <cellStyle name="Normal 6 2 3 2 2 3 2 2 5" xfId="19407" xr:uid="{00000000-0005-0000-0000-0000D24B0000}"/>
    <cellStyle name="Normal 6 2 3 2 2 3 2 3" xfId="5958" xr:uid="{00000000-0005-0000-0000-000049170000}"/>
    <cellStyle name="Normal 6 2 3 2 2 3 2 3 2" xfId="16010" xr:uid="{00000000-0005-0000-0000-00008D3E0000}"/>
    <cellStyle name="Normal 6 2 3 2 2 3 2 3 2 3" xfId="31108" xr:uid="{00000000-0005-0000-0000-000087790000}"/>
    <cellStyle name="Normal 6 2 3 2 2 3 2 3 3" xfId="10990" xr:uid="{00000000-0005-0000-0000-0000F12A0000}"/>
    <cellStyle name="Normal 6 2 3 2 2 3 2 3 3 3" xfId="26091" xr:uid="{00000000-0005-0000-0000-0000EE650000}"/>
    <cellStyle name="Normal 6 2 3 2 2 3 2 3 5" xfId="21078" xr:uid="{00000000-0005-0000-0000-000059520000}"/>
    <cellStyle name="Normal 6 2 3 2 2 3 2 4" xfId="12668" xr:uid="{00000000-0005-0000-0000-00007F310000}"/>
    <cellStyle name="Normal 6 2 3 2 2 3 2 4 3" xfId="27766" xr:uid="{00000000-0005-0000-0000-0000796C0000}"/>
    <cellStyle name="Normal 6 2 3 2 2 3 2 5" xfId="7647" xr:uid="{00000000-0005-0000-0000-0000E21D0000}"/>
    <cellStyle name="Normal 6 2 3 2 2 3 2 5 3" xfId="22749" xr:uid="{00000000-0005-0000-0000-0000E0580000}"/>
    <cellStyle name="Normal 6 2 3 2 2 3 2 7" xfId="17736" xr:uid="{00000000-0005-0000-0000-00004B450000}"/>
    <cellStyle name="Normal 6 2 3 2 2 3 3" xfId="3429" xr:uid="{00000000-0005-0000-0000-0000680D0000}"/>
    <cellStyle name="Normal 6 2 3 2 2 3 3 2" xfId="13503" xr:uid="{00000000-0005-0000-0000-0000C2340000}"/>
    <cellStyle name="Normal 6 2 3 2 2 3 3 2 3" xfId="28601" xr:uid="{00000000-0005-0000-0000-0000BC6F0000}"/>
    <cellStyle name="Normal 6 2 3 2 2 3 3 3" xfId="8483" xr:uid="{00000000-0005-0000-0000-000026210000}"/>
    <cellStyle name="Normal 6 2 3 2 2 3 3 3 3" xfId="23584" xr:uid="{00000000-0005-0000-0000-0000235C0000}"/>
    <cellStyle name="Normal 6 2 3 2 2 3 3 5" xfId="18571" xr:uid="{00000000-0005-0000-0000-00008E480000}"/>
    <cellStyle name="Normal 6 2 3 2 2 3 4" xfId="5122" xr:uid="{00000000-0005-0000-0000-000005140000}"/>
    <cellStyle name="Normal 6 2 3 2 2 3 4 2" xfId="15174" xr:uid="{00000000-0005-0000-0000-0000493B0000}"/>
    <cellStyle name="Normal 6 2 3 2 2 3 4 2 3" xfId="30272" xr:uid="{00000000-0005-0000-0000-000043760000}"/>
    <cellStyle name="Normal 6 2 3 2 2 3 4 3" xfId="10154" xr:uid="{00000000-0005-0000-0000-0000AD270000}"/>
    <cellStyle name="Normal 6 2 3 2 2 3 4 3 3" xfId="25255" xr:uid="{00000000-0005-0000-0000-0000AA620000}"/>
    <cellStyle name="Normal 6 2 3 2 2 3 4 5" xfId="20242" xr:uid="{00000000-0005-0000-0000-0000154F0000}"/>
    <cellStyle name="Normal 6 2 3 2 2 3 5" xfId="11832" xr:uid="{00000000-0005-0000-0000-00003B2E0000}"/>
    <cellStyle name="Normal 6 2 3 2 2 3 5 3" xfId="26930" xr:uid="{00000000-0005-0000-0000-000035690000}"/>
    <cellStyle name="Normal 6 2 3 2 2 3 6" xfId="6811" xr:uid="{00000000-0005-0000-0000-00009E1A0000}"/>
    <cellStyle name="Normal 6 2 3 2 2 3 6 3" xfId="21913" xr:uid="{00000000-0005-0000-0000-00009C550000}"/>
    <cellStyle name="Normal 6 2 3 2 2 3 8" xfId="16900" xr:uid="{00000000-0005-0000-0000-000007420000}"/>
    <cellStyle name="Normal 6 2 3 2 2 4" xfId="2158" xr:uid="{00000000-0005-0000-0000-000071080000}"/>
    <cellStyle name="Normal 6 2 3 2 2 4 2" xfId="3848" xr:uid="{00000000-0005-0000-0000-00000B0F0000}"/>
    <cellStyle name="Normal 6 2 3 2 2 4 2 2" xfId="13921" xr:uid="{00000000-0005-0000-0000-000064360000}"/>
    <cellStyle name="Normal 6 2 3 2 2 4 2 2 3" xfId="29019" xr:uid="{00000000-0005-0000-0000-00005E710000}"/>
    <cellStyle name="Normal 6 2 3 2 2 4 2 3" xfId="8901" xr:uid="{00000000-0005-0000-0000-0000C8220000}"/>
    <cellStyle name="Normal 6 2 3 2 2 4 2 3 3" xfId="24002" xr:uid="{00000000-0005-0000-0000-0000C55D0000}"/>
    <cellStyle name="Normal 6 2 3 2 2 4 2 5" xfId="18989" xr:uid="{00000000-0005-0000-0000-0000304A0000}"/>
    <cellStyle name="Normal 6 2 3 2 2 4 3" xfId="5540" xr:uid="{00000000-0005-0000-0000-0000A7150000}"/>
    <cellStyle name="Normal 6 2 3 2 2 4 3 2" xfId="15592" xr:uid="{00000000-0005-0000-0000-0000EB3C0000}"/>
    <cellStyle name="Normal 6 2 3 2 2 4 3 2 3" xfId="30690" xr:uid="{00000000-0005-0000-0000-0000E5770000}"/>
    <cellStyle name="Normal 6 2 3 2 2 4 3 3" xfId="10572" xr:uid="{00000000-0005-0000-0000-00004F290000}"/>
    <cellStyle name="Normal 6 2 3 2 2 4 3 3 3" xfId="25673" xr:uid="{00000000-0005-0000-0000-00004C640000}"/>
    <cellStyle name="Normal 6 2 3 2 2 4 3 5" xfId="20660" xr:uid="{00000000-0005-0000-0000-0000B7500000}"/>
    <cellStyle name="Normal 6 2 3 2 2 4 4" xfId="12250" xr:uid="{00000000-0005-0000-0000-0000DD2F0000}"/>
    <cellStyle name="Normal 6 2 3 2 2 4 4 3" xfId="27348" xr:uid="{00000000-0005-0000-0000-0000D76A0000}"/>
    <cellStyle name="Normal 6 2 3 2 2 4 5" xfId="7229" xr:uid="{00000000-0005-0000-0000-0000401C0000}"/>
    <cellStyle name="Normal 6 2 3 2 2 4 5 3" xfId="22331" xr:uid="{00000000-0005-0000-0000-00003E570000}"/>
    <cellStyle name="Normal 6 2 3 2 2 4 7" xfId="17318" xr:uid="{00000000-0005-0000-0000-0000A9430000}"/>
    <cellStyle name="Normal 6 2 3 2 2 5" xfId="3011" xr:uid="{00000000-0005-0000-0000-0000C60B0000}"/>
    <cellStyle name="Normal 6 2 3 2 2 5 2" xfId="13085" xr:uid="{00000000-0005-0000-0000-000020330000}"/>
    <cellStyle name="Normal 6 2 3 2 2 5 2 3" xfId="28183" xr:uid="{00000000-0005-0000-0000-00001A6E0000}"/>
    <cellStyle name="Normal 6 2 3 2 2 5 3" xfId="8065" xr:uid="{00000000-0005-0000-0000-0000841F0000}"/>
    <cellStyle name="Normal 6 2 3 2 2 5 3 3" xfId="23166" xr:uid="{00000000-0005-0000-0000-0000815A0000}"/>
    <cellStyle name="Normal 6 2 3 2 2 5 5" xfId="18153" xr:uid="{00000000-0005-0000-0000-0000EC460000}"/>
    <cellStyle name="Normal 6 2 3 2 2 6" xfId="4704" xr:uid="{00000000-0005-0000-0000-000063120000}"/>
    <cellStyle name="Normal 6 2 3 2 2 6 2" xfId="14756" xr:uid="{00000000-0005-0000-0000-0000A7390000}"/>
    <cellStyle name="Normal 6 2 3 2 2 6 2 3" xfId="29854" xr:uid="{00000000-0005-0000-0000-0000A1740000}"/>
    <cellStyle name="Normal 6 2 3 2 2 6 3" xfId="9736" xr:uid="{00000000-0005-0000-0000-00000B260000}"/>
    <cellStyle name="Normal 6 2 3 2 2 6 3 3" xfId="24837" xr:uid="{00000000-0005-0000-0000-000008610000}"/>
    <cellStyle name="Normal 6 2 3 2 2 6 5" xfId="19824" xr:uid="{00000000-0005-0000-0000-0000734D0000}"/>
    <cellStyle name="Normal 6 2 3 2 2 7" xfId="11414" xr:uid="{00000000-0005-0000-0000-0000992C0000}"/>
    <cellStyle name="Normal 6 2 3 2 2 7 3" xfId="26512" xr:uid="{00000000-0005-0000-0000-000093670000}"/>
    <cellStyle name="Normal 6 2 3 2 2 8" xfId="6393" xr:uid="{00000000-0005-0000-0000-0000FC180000}"/>
    <cellStyle name="Normal 6 2 3 2 2 8 3" xfId="21495" xr:uid="{00000000-0005-0000-0000-0000FA530000}"/>
    <cellStyle name="Normal 6 2 3 2 3" xfId="1420" xr:uid="{00000000-0005-0000-0000-00008F050000}"/>
    <cellStyle name="Normal 6 2 3 2 3 2" xfId="1841" xr:uid="{00000000-0005-0000-0000-000034070000}"/>
    <cellStyle name="Normal 6 2 3 2 3 2 2" xfId="2680" xr:uid="{00000000-0005-0000-0000-00007B0A0000}"/>
    <cellStyle name="Normal 6 2 3 2 3 2 2 2" xfId="4370" xr:uid="{00000000-0005-0000-0000-000015110000}"/>
    <cellStyle name="Normal 6 2 3 2 3 2 2 2 2" xfId="14443" xr:uid="{00000000-0005-0000-0000-00006E380000}"/>
    <cellStyle name="Normal 6 2 3 2 3 2 2 2 2 3" xfId="29541" xr:uid="{00000000-0005-0000-0000-000068730000}"/>
    <cellStyle name="Normal 6 2 3 2 3 2 2 2 3" xfId="9423" xr:uid="{00000000-0005-0000-0000-0000D2240000}"/>
    <cellStyle name="Normal 6 2 3 2 3 2 2 2 3 3" xfId="24524" xr:uid="{00000000-0005-0000-0000-0000CF5F0000}"/>
    <cellStyle name="Normal 6 2 3 2 3 2 2 2 5" xfId="19511" xr:uid="{00000000-0005-0000-0000-00003A4C0000}"/>
    <cellStyle name="Normal 6 2 3 2 3 2 2 3" xfId="6062" xr:uid="{00000000-0005-0000-0000-0000B1170000}"/>
    <cellStyle name="Normal 6 2 3 2 3 2 2 3 2" xfId="16114" xr:uid="{00000000-0005-0000-0000-0000F53E0000}"/>
    <cellStyle name="Normal 6 2 3 2 3 2 2 3 2 3" xfId="31212" xr:uid="{00000000-0005-0000-0000-0000EF790000}"/>
    <cellStyle name="Normal 6 2 3 2 3 2 2 3 3" xfId="11094" xr:uid="{00000000-0005-0000-0000-0000592B0000}"/>
    <cellStyle name="Normal 6 2 3 2 3 2 2 3 3 3" xfId="26195" xr:uid="{00000000-0005-0000-0000-000056660000}"/>
    <cellStyle name="Normal 6 2 3 2 3 2 2 3 5" xfId="21182" xr:uid="{00000000-0005-0000-0000-0000C1520000}"/>
    <cellStyle name="Normal 6 2 3 2 3 2 2 4" xfId="12772" xr:uid="{00000000-0005-0000-0000-0000E7310000}"/>
    <cellStyle name="Normal 6 2 3 2 3 2 2 4 3" xfId="27870" xr:uid="{00000000-0005-0000-0000-0000E16C0000}"/>
    <cellStyle name="Normal 6 2 3 2 3 2 2 5" xfId="7751" xr:uid="{00000000-0005-0000-0000-00004A1E0000}"/>
    <cellStyle name="Normal 6 2 3 2 3 2 2 5 3" xfId="22853" xr:uid="{00000000-0005-0000-0000-000048590000}"/>
    <cellStyle name="Normal 6 2 3 2 3 2 2 7" xfId="17840" xr:uid="{00000000-0005-0000-0000-0000B3450000}"/>
    <cellStyle name="Normal 6 2 3 2 3 2 3" xfId="3533" xr:uid="{00000000-0005-0000-0000-0000D00D0000}"/>
    <cellStyle name="Normal 6 2 3 2 3 2 3 2" xfId="13607" xr:uid="{00000000-0005-0000-0000-00002A350000}"/>
    <cellStyle name="Normal 6 2 3 2 3 2 3 2 3" xfId="28705" xr:uid="{00000000-0005-0000-0000-000024700000}"/>
    <cellStyle name="Normal 6 2 3 2 3 2 3 3" xfId="8587" xr:uid="{00000000-0005-0000-0000-00008E210000}"/>
    <cellStyle name="Normal 6 2 3 2 3 2 3 3 3" xfId="23688" xr:uid="{00000000-0005-0000-0000-00008B5C0000}"/>
    <cellStyle name="Normal 6 2 3 2 3 2 3 5" xfId="18675" xr:uid="{00000000-0005-0000-0000-0000F6480000}"/>
    <cellStyle name="Normal 6 2 3 2 3 2 4" xfId="5226" xr:uid="{00000000-0005-0000-0000-00006D140000}"/>
    <cellStyle name="Normal 6 2 3 2 3 2 4 2" xfId="15278" xr:uid="{00000000-0005-0000-0000-0000B13B0000}"/>
    <cellStyle name="Normal 6 2 3 2 3 2 4 2 3" xfId="30376" xr:uid="{00000000-0005-0000-0000-0000AB760000}"/>
    <cellStyle name="Normal 6 2 3 2 3 2 4 3" xfId="10258" xr:uid="{00000000-0005-0000-0000-000015280000}"/>
    <cellStyle name="Normal 6 2 3 2 3 2 4 3 3" xfId="25359" xr:uid="{00000000-0005-0000-0000-000012630000}"/>
    <cellStyle name="Normal 6 2 3 2 3 2 4 5" xfId="20346" xr:uid="{00000000-0005-0000-0000-00007D4F0000}"/>
    <cellStyle name="Normal 6 2 3 2 3 2 5" xfId="11936" xr:uid="{00000000-0005-0000-0000-0000A32E0000}"/>
    <cellStyle name="Normal 6 2 3 2 3 2 5 3" xfId="27034" xr:uid="{00000000-0005-0000-0000-00009D690000}"/>
    <cellStyle name="Normal 6 2 3 2 3 2 6" xfId="6915" xr:uid="{00000000-0005-0000-0000-0000061B0000}"/>
    <cellStyle name="Normal 6 2 3 2 3 2 6 3" xfId="22017" xr:uid="{00000000-0005-0000-0000-000004560000}"/>
    <cellStyle name="Normal 6 2 3 2 3 2 8" xfId="17004" xr:uid="{00000000-0005-0000-0000-00006F420000}"/>
    <cellStyle name="Normal 6 2 3 2 3 3" xfId="2262" xr:uid="{00000000-0005-0000-0000-0000D9080000}"/>
    <cellStyle name="Normal 6 2 3 2 3 3 2" xfId="3952" xr:uid="{00000000-0005-0000-0000-0000730F0000}"/>
    <cellStyle name="Normal 6 2 3 2 3 3 2 2" xfId="14025" xr:uid="{00000000-0005-0000-0000-0000CC360000}"/>
    <cellStyle name="Normal 6 2 3 2 3 3 2 2 3" xfId="29123" xr:uid="{00000000-0005-0000-0000-0000C6710000}"/>
    <cellStyle name="Normal 6 2 3 2 3 3 2 3" xfId="9005" xr:uid="{00000000-0005-0000-0000-000030230000}"/>
    <cellStyle name="Normal 6 2 3 2 3 3 2 3 3" xfId="24106" xr:uid="{00000000-0005-0000-0000-00002D5E0000}"/>
    <cellStyle name="Normal 6 2 3 2 3 3 2 5" xfId="19093" xr:uid="{00000000-0005-0000-0000-0000984A0000}"/>
    <cellStyle name="Normal 6 2 3 2 3 3 3" xfId="5644" xr:uid="{00000000-0005-0000-0000-00000F160000}"/>
    <cellStyle name="Normal 6 2 3 2 3 3 3 2" xfId="15696" xr:uid="{00000000-0005-0000-0000-0000533D0000}"/>
    <cellStyle name="Normal 6 2 3 2 3 3 3 2 3" xfId="30794" xr:uid="{00000000-0005-0000-0000-00004D780000}"/>
    <cellStyle name="Normal 6 2 3 2 3 3 3 3" xfId="10676" xr:uid="{00000000-0005-0000-0000-0000B7290000}"/>
    <cellStyle name="Normal 6 2 3 2 3 3 3 3 3" xfId="25777" xr:uid="{00000000-0005-0000-0000-0000B4640000}"/>
    <cellStyle name="Normal 6 2 3 2 3 3 3 5" xfId="20764" xr:uid="{00000000-0005-0000-0000-00001F510000}"/>
    <cellStyle name="Normal 6 2 3 2 3 3 4" xfId="12354" xr:uid="{00000000-0005-0000-0000-000045300000}"/>
    <cellStyle name="Normal 6 2 3 2 3 3 4 3" xfId="27452" xr:uid="{00000000-0005-0000-0000-00003F6B0000}"/>
    <cellStyle name="Normal 6 2 3 2 3 3 5" xfId="7333" xr:uid="{00000000-0005-0000-0000-0000A81C0000}"/>
    <cellStyle name="Normal 6 2 3 2 3 3 5 3" xfId="22435" xr:uid="{00000000-0005-0000-0000-0000A6570000}"/>
    <cellStyle name="Normal 6 2 3 2 3 3 7" xfId="17422" xr:uid="{00000000-0005-0000-0000-000011440000}"/>
    <cellStyle name="Normal 6 2 3 2 3 4" xfId="3115" xr:uid="{00000000-0005-0000-0000-00002E0C0000}"/>
    <cellStyle name="Normal 6 2 3 2 3 4 2" xfId="13189" xr:uid="{00000000-0005-0000-0000-000088330000}"/>
    <cellStyle name="Normal 6 2 3 2 3 4 2 3" xfId="28287" xr:uid="{00000000-0005-0000-0000-0000826E0000}"/>
    <cellStyle name="Normal 6 2 3 2 3 4 3" xfId="8169" xr:uid="{00000000-0005-0000-0000-0000EC1F0000}"/>
    <cellStyle name="Normal 6 2 3 2 3 4 3 3" xfId="23270" xr:uid="{00000000-0005-0000-0000-0000E95A0000}"/>
    <cellStyle name="Normal 6 2 3 2 3 4 5" xfId="18257" xr:uid="{00000000-0005-0000-0000-000054470000}"/>
    <cellStyle name="Normal 6 2 3 2 3 5" xfId="4808" xr:uid="{00000000-0005-0000-0000-0000CB120000}"/>
    <cellStyle name="Normal 6 2 3 2 3 5 2" xfId="14860" xr:uid="{00000000-0005-0000-0000-00000F3A0000}"/>
    <cellStyle name="Normal 6 2 3 2 3 5 2 3" xfId="29958" xr:uid="{00000000-0005-0000-0000-000009750000}"/>
    <cellStyle name="Normal 6 2 3 2 3 5 3" xfId="9840" xr:uid="{00000000-0005-0000-0000-000073260000}"/>
    <cellStyle name="Normal 6 2 3 2 3 5 3 3" xfId="24941" xr:uid="{00000000-0005-0000-0000-000070610000}"/>
    <cellStyle name="Normal 6 2 3 2 3 5 5" xfId="19928" xr:uid="{00000000-0005-0000-0000-0000DB4D0000}"/>
    <cellStyle name="Normal 6 2 3 2 3 6" xfId="11518" xr:uid="{00000000-0005-0000-0000-0000012D0000}"/>
    <cellStyle name="Normal 6 2 3 2 3 6 3" xfId="26616" xr:uid="{00000000-0005-0000-0000-0000FB670000}"/>
    <cellStyle name="Normal 6 2 3 2 3 7" xfId="6497" xr:uid="{00000000-0005-0000-0000-000064190000}"/>
    <cellStyle name="Normal 6 2 3 2 3 7 3" xfId="21599" xr:uid="{00000000-0005-0000-0000-000062540000}"/>
    <cellStyle name="Normal 6 2 3 2 3 9" xfId="16586" xr:uid="{00000000-0005-0000-0000-0000CD400000}"/>
    <cellStyle name="Normal 6 2 3 2 4" xfId="1633" xr:uid="{00000000-0005-0000-0000-000064060000}"/>
    <cellStyle name="Normal 6 2 3 2 4 2" xfId="2472" xr:uid="{00000000-0005-0000-0000-0000AB090000}"/>
    <cellStyle name="Normal 6 2 3 2 4 2 2" xfId="4162" xr:uid="{00000000-0005-0000-0000-000045100000}"/>
    <cellStyle name="Normal 6 2 3 2 4 2 2 2" xfId="14235" xr:uid="{00000000-0005-0000-0000-00009E370000}"/>
    <cellStyle name="Normal 6 2 3 2 4 2 2 2 3" xfId="29333" xr:uid="{00000000-0005-0000-0000-000098720000}"/>
    <cellStyle name="Normal 6 2 3 2 4 2 2 3" xfId="9215" xr:uid="{00000000-0005-0000-0000-000002240000}"/>
    <cellStyle name="Normal 6 2 3 2 4 2 2 3 3" xfId="24316" xr:uid="{00000000-0005-0000-0000-0000FF5E0000}"/>
    <cellStyle name="Normal 6 2 3 2 4 2 2 5" xfId="19303" xr:uid="{00000000-0005-0000-0000-00006A4B0000}"/>
    <cellStyle name="Normal 6 2 3 2 4 2 3" xfId="5854" xr:uid="{00000000-0005-0000-0000-0000E1160000}"/>
    <cellStyle name="Normal 6 2 3 2 4 2 3 2" xfId="15906" xr:uid="{00000000-0005-0000-0000-0000253E0000}"/>
    <cellStyle name="Normal 6 2 3 2 4 2 3 2 3" xfId="31004" xr:uid="{00000000-0005-0000-0000-00001F790000}"/>
    <cellStyle name="Normal 6 2 3 2 4 2 3 3" xfId="10886" xr:uid="{00000000-0005-0000-0000-0000892A0000}"/>
    <cellStyle name="Normal 6 2 3 2 4 2 3 3 3" xfId="25987" xr:uid="{00000000-0005-0000-0000-000086650000}"/>
    <cellStyle name="Normal 6 2 3 2 4 2 3 5" xfId="20974" xr:uid="{00000000-0005-0000-0000-0000F1510000}"/>
    <cellStyle name="Normal 6 2 3 2 4 2 4" xfId="12564" xr:uid="{00000000-0005-0000-0000-000017310000}"/>
    <cellStyle name="Normal 6 2 3 2 4 2 4 3" xfId="27662" xr:uid="{00000000-0005-0000-0000-0000116C0000}"/>
    <cellStyle name="Normal 6 2 3 2 4 2 5" xfId="7543" xr:uid="{00000000-0005-0000-0000-00007A1D0000}"/>
    <cellStyle name="Normal 6 2 3 2 4 2 5 3" xfId="22645" xr:uid="{00000000-0005-0000-0000-000078580000}"/>
    <cellStyle name="Normal 6 2 3 2 4 2 7" xfId="17632" xr:uid="{00000000-0005-0000-0000-0000E3440000}"/>
    <cellStyle name="Normal 6 2 3 2 4 3" xfId="3325" xr:uid="{00000000-0005-0000-0000-0000000D0000}"/>
    <cellStyle name="Normal 6 2 3 2 4 3 2" xfId="13399" xr:uid="{00000000-0005-0000-0000-00005A340000}"/>
    <cellStyle name="Normal 6 2 3 2 4 3 2 3" xfId="28497" xr:uid="{00000000-0005-0000-0000-0000546F0000}"/>
    <cellStyle name="Normal 6 2 3 2 4 3 3" xfId="8379" xr:uid="{00000000-0005-0000-0000-0000BE200000}"/>
    <cellStyle name="Normal 6 2 3 2 4 3 3 3" xfId="23480" xr:uid="{00000000-0005-0000-0000-0000BB5B0000}"/>
    <cellStyle name="Normal 6 2 3 2 4 3 5" xfId="18467" xr:uid="{00000000-0005-0000-0000-000026480000}"/>
    <cellStyle name="Normal 6 2 3 2 4 4" xfId="5018" xr:uid="{00000000-0005-0000-0000-00009D130000}"/>
    <cellStyle name="Normal 6 2 3 2 4 4 2" xfId="15070" xr:uid="{00000000-0005-0000-0000-0000E13A0000}"/>
    <cellStyle name="Normal 6 2 3 2 4 4 2 3" xfId="30168" xr:uid="{00000000-0005-0000-0000-0000DB750000}"/>
    <cellStyle name="Normal 6 2 3 2 4 4 3" xfId="10050" xr:uid="{00000000-0005-0000-0000-000045270000}"/>
    <cellStyle name="Normal 6 2 3 2 4 4 3 3" xfId="25151" xr:uid="{00000000-0005-0000-0000-000042620000}"/>
    <cellStyle name="Normal 6 2 3 2 4 4 5" xfId="20138" xr:uid="{00000000-0005-0000-0000-0000AD4E0000}"/>
    <cellStyle name="Normal 6 2 3 2 4 5" xfId="11728" xr:uid="{00000000-0005-0000-0000-0000D32D0000}"/>
    <cellStyle name="Normal 6 2 3 2 4 5 3" xfId="26826" xr:uid="{00000000-0005-0000-0000-0000CD680000}"/>
    <cellStyle name="Normal 6 2 3 2 4 6" xfId="6707" xr:uid="{00000000-0005-0000-0000-0000361A0000}"/>
    <cellStyle name="Normal 6 2 3 2 4 6 3" xfId="21809" xr:uid="{00000000-0005-0000-0000-000034550000}"/>
    <cellStyle name="Normal 6 2 3 2 4 8" xfId="16796" xr:uid="{00000000-0005-0000-0000-00009F410000}"/>
    <cellStyle name="Normal 6 2 3 2 5" xfId="2054" xr:uid="{00000000-0005-0000-0000-000009080000}"/>
    <cellStyle name="Normal 6 2 3 2 5 2" xfId="3744" xr:uid="{00000000-0005-0000-0000-0000A30E0000}"/>
    <cellStyle name="Normal 6 2 3 2 5 2 2" xfId="13817" xr:uid="{00000000-0005-0000-0000-0000FC350000}"/>
    <cellStyle name="Normal 6 2 3 2 5 2 2 3" xfId="28915" xr:uid="{00000000-0005-0000-0000-0000F6700000}"/>
    <cellStyle name="Normal 6 2 3 2 5 2 3" xfId="8797" xr:uid="{00000000-0005-0000-0000-000060220000}"/>
    <cellStyle name="Normal 6 2 3 2 5 2 3 3" xfId="23898" xr:uid="{00000000-0005-0000-0000-00005D5D0000}"/>
    <cellStyle name="Normal 6 2 3 2 5 2 5" xfId="18885" xr:uid="{00000000-0005-0000-0000-0000C8490000}"/>
    <cellStyle name="Normal 6 2 3 2 5 3" xfId="5436" xr:uid="{00000000-0005-0000-0000-00003F150000}"/>
    <cellStyle name="Normal 6 2 3 2 5 3 2" xfId="15488" xr:uid="{00000000-0005-0000-0000-0000833C0000}"/>
    <cellStyle name="Normal 6 2 3 2 5 3 2 3" xfId="30586" xr:uid="{00000000-0005-0000-0000-00007D770000}"/>
    <cellStyle name="Normal 6 2 3 2 5 3 3" xfId="10468" xr:uid="{00000000-0005-0000-0000-0000E7280000}"/>
    <cellStyle name="Normal 6 2 3 2 5 3 3 3" xfId="25569" xr:uid="{00000000-0005-0000-0000-0000E4630000}"/>
    <cellStyle name="Normal 6 2 3 2 5 3 5" xfId="20556" xr:uid="{00000000-0005-0000-0000-00004F500000}"/>
    <cellStyle name="Normal 6 2 3 2 5 4" xfId="12146" xr:uid="{00000000-0005-0000-0000-0000752F0000}"/>
    <cellStyle name="Normal 6 2 3 2 5 4 3" xfId="27244" xr:uid="{00000000-0005-0000-0000-00006F6A0000}"/>
    <cellStyle name="Normal 6 2 3 2 5 5" xfId="7125" xr:uid="{00000000-0005-0000-0000-0000D81B0000}"/>
    <cellStyle name="Normal 6 2 3 2 5 5 3" xfId="22227" xr:uid="{00000000-0005-0000-0000-0000D6560000}"/>
    <cellStyle name="Normal 6 2 3 2 5 7" xfId="17214" xr:uid="{00000000-0005-0000-0000-000041430000}"/>
    <cellStyle name="Normal 6 2 3 2 6" xfId="2907" xr:uid="{00000000-0005-0000-0000-00005E0B0000}"/>
    <cellStyle name="Normal 6 2 3 2 6 2" xfId="12981" xr:uid="{00000000-0005-0000-0000-0000B8320000}"/>
    <cellStyle name="Normal 6 2 3 2 6 2 3" xfId="28079" xr:uid="{00000000-0005-0000-0000-0000B26D0000}"/>
    <cellStyle name="Normal 6 2 3 2 6 3" xfId="7961" xr:uid="{00000000-0005-0000-0000-00001C1F0000}"/>
    <cellStyle name="Normal 6 2 3 2 6 3 3" xfId="23062" xr:uid="{00000000-0005-0000-0000-0000195A0000}"/>
    <cellStyle name="Normal 6 2 3 2 6 5" xfId="18049" xr:uid="{00000000-0005-0000-0000-000084460000}"/>
    <cellStyle name="Normal 6 2 3 2 7" xfId="4600" xr:uid="{00000000-0005-0000-0000-0000FB110000}"/>
    <cellStyle name="Normal 6 2 3 2 7 2" xfId="14652" xr:uid="{00000000-0005-0000-0000-00003F390000}"/>
    <cellStyle name="Normal 6 2 3 2 7 2 3" xfId="29750" xr:uid="{00000000-0005-0000-0000-000039740000}"/>
    <cellStyle name="Normal 6 2 3 2 7 3" xfId="9632" xr:uid="{00000000-0005-0000-0000-0000A3250000}"/>
    <cellStyle name="Normal 6 2 3 2 7 3 3" xfId="24733" xr:uid="{00000000-0005-0000-0000-0000A0600000}"/>
    <cellStyle name="Normal 6 2 3 2 7 5" xfId="19720" xr:uid="{00000000-0005-0000-0000-00000B4D0000}"/>
    <cellStyle name="Normal 6 2 3 2 8" xfId="11310" xr:uid="{00000000-0005-0000-0000-0000312C0000}"/>
    <cellStyle name="Normal 6 2 3 2 8 3" xfId="26408" xr:uid="{00000000-0005-0000-0000-00002B670000}"/>
    <cellStyle name="Normal 6 2 3 2 9" xfId="6289" xr:uid="{00000000-0005-0000-0000-000094180000}"/>
    <cellStyle name="Normal 6 2 3 2 9 3" xfId="21391" xr:uid="{00000000-0005-0000-0000-000092530000}"/>
    <cellStyle name="Normal 6 2 3 3" xfId="1253" xr:uid="{00000000-0005-0000-0000-0000E8040000}"/>
    <cellStyle name="Normal 6 2 3 3 10" xfId="16430" xr:uid="{00000000-0005-0000-0000-000031400000}"/>
    <cellStyle name="Normal 6 2 3 3 2" xfId="1472" xr:uid="{00000000-0005-0000-0000-0000C3050000}"/>
    <cellStyle name="Normal 6 2 3 3 2 2" xfId="1893" xr:uid="{00000000-0005-0000-0000-000068070000}"/>
    <cellStyle name="Normal 6 2 3 3 2 2 2" xfId="2732" xr:uid="{00000000-0005-0000-0000-0000AF0A0000}"/>
    <cellStyle name="Normal 6 2 3 3 2 2 2 2" xfId="4422" xr:uid="{00000000-0005-0000-0000-000049110000}"/>
    <cellStyle name="Normal 6 2 3 3 2 2 2 2 2" xfId="14495" xr:uid="{00000000-0005-0000-0000-0000A2380000}"/>
    <cellStyle name="Normal 6 2 3 3 2 2 2 2 2 3" xfId="29593" xr:uid="{00000000-0005-0000-0000-00009C730000}"/>
    <cellStyle name="Normal 6 2 3 3 2 2 2 2 3" xfId="9475" xr:uid="{00000000-0005-0000-0000-000006250000}"/>
    <cellStyle name="Normal 6 2 3 3 2 2 2 2 3 3" xfId="24576" xr:uid="{00000000-0005-0000-0000-000003600000}"/>
    <cellStyle name="Normal 6 2 3 3 2 2 2 2 5" xfId="19563" xr:uid="{00000000-0005-0000-0000-00006E4C0000}"/>
    <cellStyle name="Normal 6 2 3 3 2 2 2 3" xfId="6114" xr:uid="{00000000-0005-0000-0000-0000E5170000}"/>
    <cellStyle name="Normal 6 2 3 3 2 2 2 3 2" xfId="16166" xr:uid="{00000000-0005-0000-0000-0000293F0000}"/>
    <cellStyle name="Normal 6 2 3 3 2 2 2 3 2 3" xfId="31264" xr:uid="{00000000-0005-0000-0000-0000237A0000}"/>
    <cellStyle name="Normal 6 2 3 3 2 2 2 3 3" xfId="11146" xr:uid="{00000000-0005-0000-0000-00008D2B0000}"/>
    <cellStyle name="Normal 6 2 3 3 2 2 2 3 3 3" xfId="26247" xr:uid="{00000000-0005-0000-0000-00008A660000}"/>
    <cellStyle name="Normal 6 2 3 3 2 2 2 3 5" xfId="21234" xr:uid="{00000000-0005-0000-0000-0000F5520000}"/>
    <cellStyle name="Normal 6 2 3 3 2 2 2 4" xfId="12824" xr:uid="{00000000-0005-0000-0000-00001B320000}"/>
    <cellStyle name="Normal 6 2 3 3 2 2 2 4 3" xfId="27922" xr:uid="{00000000-0005-0000-0000-0000156D0000}"/>
    <cellStyle name="Normal 6 2 3 3 2 2 2 5" xfId="7803" xr:uid="{00000000-0005-0000-0000-00007E1E0000}"/>
    <cellStyle name="Normal 6 2 3 3 2 2 2 5 3" xfId="22905" xr:uid="{00000000-0005-0000-0000-00007C590000}"/>
    <cellStyle name="Normal 6 2 3 3 2 2 2 7" xfId="17892" xr:uid="{00000000-0005-0000-0000-0000E7450000}"/>
    <cellStyle name="Normal 6 2 3 3 2 2 3" xfId="3585" xr:uid="{00000000-0005-0000-0000-0000040E0000}"/>
    <cellStyle name="Normal 6 2 3 3 2 2 3 2" xfId="13659" xr:uid="{00000000-0005-0000-0000-00005E350000}"/>
    <cellStyle name="Normal 6 2 3 3 2 2 3 2 3" xfId="28757" xr:uid="{00000000-0005-0000-0000-000058700000}"/>
    <cellStyle name="Normal 6 2 3 3 2 2 3 3" xfId="8639" xr:uid="{00000000-0005-0000-0000-0000C2210000}"/>
    <cellStyle name="Normal 6 2 3 3 2 2 3 3 3" xfId="23740" xr:uid="{00000000-0005-0000-0000-0000BF5C0000}"/>
    <cellStyle name="Normal 6 2 3 3 2 2 3 5" xfId="18727" xr:uid="{00000000-0005-0000-0000-00002A490000}"/>
    <cellStyle name="Normal 6 2 3 3 2 2 4" xfId="5278" xr:uid="{00000000-0005-0000-0000-0000A1140000}"/>
    <cellStyle name="Normal 6 2 3 3 2 2 4 2" xfId="15330" xr:uid="{00000000-0005-0000-0000-0000E53B0000}"/>
    <cellStyle name="Normal 6 2 3 3 2 2 4 2 3" xfId="30428" xr:uid="{00000000-0005-0000-0000-0000DF760000}"/>
    <cellStyle name="Normal 6 2 3 3 2 2 4 3" xfId="10310" xr:uid="{00000000-0005-0000-0000-000049280000}"/>
    <cellStyle name="Normal 6 2 3 3 2 2 4 3 3" xfId="25411" xr:uid="{00000000-0005-0000-0000-000046630000}"/>
    <cellStyle name="Normal 6 2 3 3 2 2 4 5" xfId="20398" xr:uid="{00000000-0005-0000-0000-0000B14F0000}"/>
    <cellStyle name="Normal 6 2 3 3 2 2 5" xfId="11988" xr:uid="{00000000-0005-0000-0000-0000D72E0000}"/>
    <cellStyle name="Normal 6 2 3 3 2 2 5 3" xfId="27086" xr:uid="{00000000-0005-0000-0000-0000D1690000}"/>
    <cellStyle name="Normal 6 2 3 3 2 2 6" xfId="6967" xr:uid="{00000000-0005-0000-0000-00003A1B0000}"/>
    <cellStyle name="Normal 6 2 3 3 2 2 6 3" xfId="22069" xr:uid="{00000000-0005-0000-0000-000038560000}"/>
    <cellStyle name="Normal 6 2 3 3 2 2 8" xfId="17056" xr:uid="{00000000-0005-0000-0000-0000A3420000}"/>
    <cellStyle name="Normal 6 2 3 3 2 3" xfId="2314" xr:uid="{00000000-0005-0000-0000-00000D090000}"/>
    <cellStyle name="Normal 6 2 3 3 2 3 2" xfId="4004" xr:uid="{00000000-0005-0000-0000-0000A70F0000}"/>
    <cellStyle name="Normal 6 2 3 3 2 3 2 2" xfId="14077" xr:uid="{00000000-0005-0000-0000-000000370000}"/>
    <cellStyle name="Normal 6 2 3 3 2 3 2 2 3" xfId="29175" xr:uid="{00000000-0005-0000-0000-0000FA710000}"/>
    <cellStyle name="Normal 6 2 3 3 2 3 2 3" xfId="9057" xr:uid="{00000000-0005-0000-0000-000064230000}"/>
    <cellStyle name="Normal 6 2 3 3 2 3 2 3 3" xfId="24158" xr:uid="{00000000-0005-0000-0000-0000615E0000}"/>
    <cellStyle name="Normal 6 2 3 3 2 3 2 5" xfId="19145" xr:uid="{00000000-0005-0000-0000-0000CC4A0000}"/>
    <cellStyle name="Normal 6 2 3 3 2 3 3" xfId="5696" xr:uid="{00000000-0005-0000-0000-000043160000}"/>
    <cellStyle name="Normal 6 2 3 3 2 3 3 2" xfId="15748" xr:uid="{00000000-0005-0000-0000-0000873D0000}"/>
    <cellStyle name="Normal 6 2 3 3 2 3 3 2 3" xfId="30846" xr:uid="{00000000-0005-0000-0000-000081780000}"/>
    <cellStyle name="Normal 6 2 3 3 2 3 3 3" xfId="10728" xr:uid="{00000000-0005-0000-0000-0000EB290000}"/>
    <cellStyle name="Normal 6 2 3 3 2 3 3 3 3" xfId="25829" xr:uid="{00000000-0005-0000-0000-0000E8640000}"/>
    <cellStyle name="Normal 6 2 3 3 2 3 3 5" xfId="20816" xr:uid="{00000000-0005-0000-0000-000053510000}"/>
    <cellStyle name="Normal 6 2 3 3 2 3 4" xfId="12406" xr:uid="{00000000-0005-0000-0000-000079300000}"/>
    <cellStyle name="Normal 6 2 3 3 2 3 4 3" xfId="27504" xr:uid="{00000000-0005-0000-0000-0000736B0000}"/>
    <cellStyle name="Normal 6 2 3 3 2 3 5" xfId="7385" xr:uid="{00000000-0005-0000-0000-0000DC1C0000}"/>
    <cellStyle name="Normal 6 2 3 3 2 3 5 3" xfId="22487" xr:uid="{00000000-0005-0000-0000-0000DA570000}"/>
    <cellStyle name="Normal 6 2 3 3 2 3 7" xfId="17474" xr:uid="{00000000-0005-0000-0000-000045440000}"/>
    <cellStyle name="Normal 6 2 3 3 2 4" xfId="3167" xr:uid="{00000000-0005-0000-0000-0000620C0000}"/>
    <cellStyle name="Normal 6 2 3 3 2 4 2" xfId="13241" xr:uid="{00000000-0005-0000-0000-0000BC330000}"/>
    <cellStyle name="Normal 6 2 3 3 2 4 2 3" xfId="28339" xr:uid="{00000000-0005-0000-0000-0000B66E0000}"/>
    <cellStyle name="Normal 6 2 3 3 2 4 3" xfId="8221" xr:uid="{00000000-0005-0000-0000-000020200000}"/>
    <cellStyle name="Normal 6 2 3 3 2 4 3 3" xfId="23322" xr:uid="{00000000-0005-0000-0000-00001D5B0000}"/>
    <cellStyle name="Normal 6 2 3 3 2 4 5" xfId="18309" xr:uid="{00000000-0005-0000-0000-000088470000}"/>
    <cellStyle name="Normal 6 2 3 3 2 5" xfId="4860" xr:uid="{00000000-0005-0000-0000-0000FF120000}"/>
    <cellStyle name="Normal 6 2 3 3 2 5 2" xfId="14912" xr:uid="{00000000-0005-0000-0000-0000433A0000}"/>
    <cellStyle name="Normal 6 2 3 3 2 5 2 3" xfId="30010" xr:uid="{00000000-0005-0000-0000-00003D750000}"/>
    <cellStyle name="Normal 6 2 3 3 2 5 3" xfId="9892" xr:uid="{00000000-0005-0000-0000-0000A7260000}"/>
    <cellStyle name="Normal 6 2 3 3 2 5 3 3" xfId="24993" xr:uid="{00000000-0005-0000-0000-0000A4610000}"/>
    <cellStyle name="Normal 6 2 3 3 2 5 5" xfId="19980" xr:uid="{00000000-0005-0000-0000-00000F4E0000}"/>
    <cellStyle name="Normal 6 2 3 3 2 6" xfId="11570" xr:uid="{00000000-0005-0000-0000-0000352D0000}"/>
    <cellStyle name="Normal 6 2 3 3 2 6 3" xfId="26668" xr:uid="{00000000-0005-0000-0000-00002F680000}"/>
    <cellStyle name="Normal 6 2 3 3 2 7" xfId="6549" xr:uid="{00000000-0005-0000-0000-000098190000}"/>
    <cellStyle name="Normal 6 2 3 3 2 7 3" xfId="21651" xr:uid="{00000000-0005-0000-0000-000096540000}"/>
    <cellStyle name="Normal 6 2 3 3 2 9" xfId="16638" xr:uid="{00000000-0005-0000-0000-000001410000}"/>
    <cellStyle name="Normal 6 2 3 3 3" xfId="1685" xr:uid="{00000000-0005-0000-0000-000098060000}"/>
    <cellStyle name="Normal 6 2 3 3 3 2" xfId="2524" xr:uid="{00000000-0005-0000-0000-0000DF090000}"/>
    <cellStyle name="Normal 6 2 3 3 3 2 2" xfId="4214" xr:uid="{00000000-0005-0000-0000-000079100000}"/>
    <cellStyle name="Normal 6 2 3 3 3 2 2 2" xfId="14287" xr:uid="{00000000-0005-0000-0000-0000D2370000}"/>
    <cellStyle name="Normal 6 2 3 3 3 2 2 2 3" xfId="29385" xr:uid="{00000000-0005-0000-0000-0000CC720000}"/>
    <cellStyle name="Normal 6 2 3 3 3 2 2 3" xfId="9267" xr:uid="{00000000-0005-0000-0000-000036240000}"/>
    <cellStyle name="Normal 6 2 3 3 3 2 2 3 3" xfId="24368" xr:uid="{00000000-0005-0000-0000-0000335F0000}"/>
    <cellStyle name="Normal 6 2 3 3 3 2 2 5" xfId="19355" xr:uid="{00000000-0005-0000-0000-00009E4B0000}"/>
    <cellStyle name="Normal 6 2 3 3 3 2 3" xfId="5906" xr:uid="{00000000-0005-0000-0000-000015170000}"/>
    <cellStyle name="Normal 6 2 3 3 3 2 3 2" xfId="15958" xr:uid="{00000000-0005-0000-0000-0000593E0000}"/>
    <cellStyle name="Normal 6 2 3 3 3 2 3 2 3" xfId="31056" xr:uid="{00000000-0005-0000-0000-000053790000}"/>
    <cellStyle name="Normal 6 2 3 3 3 2 3 3" xfId="10938" xr:uid="{00000000-0005-0000-0000-0000BD2A0000}"/>
    <cellStyle name="Normal 6 2 3 3 3 2 3 3 3" xfId="26039" xr:uid="{00000000-0005-0000-0000-0000BA650000}"/>
    <cellStyle name="Normal 6 2 3 3 3 2 3 5" xfId="21026" xr:uid="{00000000-0005-0000-0000-000025520000}"/>
    <cellStyle name="Normal 6 2 3 3 3 2 4" xfId="12616" xr:uid="{00000000-0005-0000-0000-00004B310000}"/>
    <cellStyle name="Normal 6 2 3 3 3 2 4 3" xfId="27714" xr:uid="{00000000-0005-0000-0000-0000456C0000}"/>
    <cellStyle name="Normal 6 2 3 3 3 2 5" xfId="7595" xr:uid="{00000000-0005-0000-0000-0000AE1D0000}"/>
    <cellStyle name="Normal 6 2 3 3 3 2 5 3" xfId="22697" xr:uid="{00000000-0005-0000-0000-0000AC580000}"/>
    <cellStyle name="Normal 6 2 3 3 3 2 7" xfId="17684" xr:uid="{00000000-0005-0000-0000-000017450000}"/>
    <cellStyle name="Normal 6 2 3 3 3 3" xfId="3377" xr:uid="{00000000-0005-0000-0000-0000340D0000}"/>
    <cellStyle name="Normal 6 2 3 3 3 3 2" xfId="13451" xr:uid="{00000000-0005-0000-0000-00008E340000}"/>
    <cellStyle name="Normal 6 2 3 3 3 3 2 3" xfId="28549" xr:uid="{00000000-0005-0000-0000-0000886F0000}"/>
    <cellStyle name="Normal 6 2 3 3 3 3 3" xfId="8431" xr:uid="{00000000-0005-0000-0000-0000F2200000}"/>
    <cellStyle name="Normal 6 2 3 3 3 3 3 3" xfId="23532" xr:uid="{00000000-0005-0000-0000-0000EF5B0000}"/>
    <cellStyle name="Normal 6 2 3 3 3 3 5" xfId="18519" xr:uid="{00000000-0005-0000-0000-00005A480000}"/>
    <cellStyle name="Normal 6 2 3 3 3 4" xfId="5070" xr:uid="{00000000-0005-0000-0000-0000D1130000}"/>
    <cellStyle name="Normal 6 2 3 3 3 4 2" xfId="15122" xr:uid="{00000000-0005-0000-0000-0000153B0000}"/>
    <cellStyle name="Normal 6 2 3 3 3 4 2 3" xfId="30220" xr:uid="{00000000-0005-0000-0000-00000F760000}"/>
    <cellStyle name="Normal 6 2 3 3 3 4 3" xfId="10102" xr:uid="{00000000-0005-0000-0000-000079270000}"/>
    <cellStyle name="Normal 6 2 3 3 3 4 3 3" xfId="25203" xr:uid="{00000000-0005-0000-0000-000076620000}"/>
    <cellStyle name="Normal 6 2 3 3 3 4 5" xfId="20190" xr:uid="{00000000-0005-0000-0000-0000E14E0000}"/>
    <cellStyle name="Normal 6 2 3 3 3 5" xfId="11780" xr:uid="{00000000-0005-0000-0000-0000072E0000}"/>
    <cellStyle name="Normal 6 2 3 3 3 5 3" xfId="26878" xr:uid="{00000000-0005-0000-0000-000001690000}"/>
    <cellStyle name="Normal 6 2 3 3 3 6" xfId="6759" xr:uid="{00000000-0005-0000-0000-00006A1A0000}"/>
    <cellStyle name="Normal 6 2 3 3 3 6 3" xfId="21861" xr:uid="{00000000-0005-0000-0000-000068550000}"/>
    <cellStyle name="Normal 6 2 3 3 3 8" xfId="16848" xr:uid="{00000000-0005-0000-0000-0000D3410000}"/>
    <cellStyle name="Normal 6 2 3 3 4" xfId="2106" xr:uid="{00000000-0005-0000-0000-00003D080000}"/>
    <cellStyle name="Normal 6 2 3 3 4 2" xfId="3796" xr:uid="{00000000-0005-0000-0000-0000D70E0000}"/>
    <cellStyle name="Normal 6 2 3 3 4 2 2" xfId="13869" xr:uid="{00000000-0005-0000-0000-000030360000}"/>
    <cellStyle name="Normal 6 2 3 3 4 2 2 3" xfId="28967" xr:uid="{00000000-0005-0000-0000-00002A710000}"/>
    <cellStyle name="Normal 6 2 3 3 4 2 3" xfId="8849" xr:uid="{00000000-0005-0000-0000-000094220000}"/>
    <cellStyle name="Normal 6 2 3 3 4 2 3 3" xfId="23950" xr:uid="{00000000-0005-0000-0000-0000915D0000}"/>
    <cellStyle name="Normal 6 2 3 3 4 2 5" xfId="18937" xr:uid="{00000000-0005-0000-0000-0000FC490000}"/>
    <cellStyle name="Normal 6 2 3 3 4 3" xfId="5488" xr:uid="{00000000-0005-0000-0000-000073150000}"/>
    <cellStyle name="Normal 6 2 3 3 4 3 2" xfId="15540" xr:uid="{00000000-0005-0000-0000-0000B73C0000}"/>
    <cellStyle name="Normal 6 2 3 3 4 3 2 3" xfId="30638" xr:uid="{00000000-0005-0000-0000-0000B1770000}"/>
    <cellStyle name="Normal 6 2 3 3 4 3 3" xfId="10520" xr:uid="{00000000-0005-0000-0000-00001B290000}"/>
    <cellStyle name="Normal 6 2 3 3 4 3 3 3" xfId="25621" xr:uid="{00000000-0005-0000-0000-000018640000}"/>
    <cellStyle name="Normal 6 2 3 3 4 3 5" xfId="20608" xr:uid="{00000000-0005-0000-0000-000083500000}"/>
    <cellStyle name="Normal 6 2 3 3 4 4" xfId="12198" xr:uid="{00000000-0005-0000-0000-0000A92F0000}"/>
    <cellStyle name="Normal 6 2 3 3 4 4 3" xfId="27296" xr:uid="{00000000-0005-0000-0000-0000A36A0000}"/>
    <cellStyle name="Normal 6 2 3 3 4 5" xfId="7177" xr:uid="{00000000-0005-0000-0000-00000C1C0000}"/>
    <cellStyle name="Normal 6 2 3 3 4 5 3" xfId="22279" xr:uid="{00000000-0005-0000-0000-00000A570000}"/>
    <cellStyle name="Normal 6 2 3 3 4 7" xfId="17266" xr:uid="{00000000-0005-0000-0000-000075430000}"/>
    <cellStyle name="Normal 6 2 3 3 5" xfId="2959" xr:uid="{00000000-0005-0000-0000-0000920B0000}"/>
    <cellStyle name="Normal 6 2 3 3 5 2" xfId="13033" xr:uid="{00000000-0005-0000-0000-0000EC320000}"/>
    <cellStyle name="Normal 6 2 3 3 5 2 3" xfId="28131" xr:uid="{00000000-0005-0000-0000-0000E66D0000}"/>
    <cellStyle name="Normal 6 2 3 3 5 3" xfId="8013" xr:uid="{00000000-0005-0000-0000-0000501F0000}"/>
    <cellStyle name="Normal 6 2 3 3 5 3 3" xfId="23114" xr:uid="{00000000-0005-0000-0000-00004D5A0000}"/>
    <cellStyle name="Normal 6 2 3 3 5 5" xfId="18101" xr:uid="{00000000-0005-0000-0000-0000B8460000}"/>
    <cellStyle name="Normal 6 2 3 3 6" xfId="4652" xr:uid="{00000000-0005-0000-0000-00002F120000}"/>
    <cellStyle name="Normal 6 2 3 3 6 2" xfId="14704" xr:uid="{00000000-0005-0000-0000-000073390000}"/>
    <cellStyle name="Normal 6 2 3 3 6 2 3" xfId="29802" xr:uid="{00000000-0005-0000-0000-00006D740000}"/>
    <cellStyle name="Normal 6 2 3 3 6 3" xfId="9684" xr:uid="{00000000-0005-0000-0000-0000D7250000}"/>
    <cellStyle name="Normal 6 2 3 3 6 3 3" xfId="24785" xr:uid="{00000000-0005-0000-0000-0000D4600000}"/>
    <cellStyle name="Normal 6 2 3 3 6 5" xfId="19772" xr:uid="{00000000-0005-0000-0000-00003F4D0000}"/>
    <cellStyle name="Normal 6 2 3 3 7" xfId="11362" xr:uid="{00000000-0005-0000-0000-0000652C0000}"/>
    <cellStyle name="Normal 6 2 3 3 7 3" xfId="26460" xr:uid="{00000000-0005-0000-0000-00005F670000}"/>
    <cellStyle name="Normal 6 2 3 3 8" xfId="6341" xr:uid="{00000000-0005-0000-0000-0000C8180000}"/>
    <cellStyle name="Normal 6 2 3 3 8 3" xfId="21443" xr:uid="{00000000-0005-0000-0000-0000C6530000}"/>
    <cellStyle name="Normal 6 2 3 4" xfId="1366" xr:uid="{00000000-0005-0000-0000-000059050000}"/>
    <cellStyle name="Normal 6 2 3 4 2" xfId="1789" xr:uid="{00000000-0005-0000-0000-000000070000}"/>
    <cellStyle name="Normal 6 2 3 4 2 2" xfId="2628" xr:uid="{00000000-0005-0000-0000-0000470A0000}"/>
    <cellStyle name="Normal 6 2 3 4 2 2 2" xfId="4318" xr:uid="{00000000-0005-0000-0000-0000E1100000}"/>
    <cellStyle name="Normal 6 2 3 4 2 2 2 2" xfId="14391" xr:uid="{00000000-0005-0000-0000-00003A380000}"/>
    <cellStyle name="Normal 6 2 3 4 2 2 2 2 3" xfId="29489" xr:uid="{00000000-0005-0000-0000-000034730000}"/>
    <cellStyle name="Normal 6 2 3 4 2 2 2 3" xfId="9371" xr:uid="{00000000-0005-0000-0000-00009E240000}"/>
    <cellStyle name="Normal 6 2 3 4 2 2 2 3 3" xfId="24472" xr:uid="{00000000-0005-0000-0000-00009B5F0000}"/>
    <cellStyle name="Normal 6 2 3 4 2 2 2 5" xfId="19459" xr:uid="{00000000-0005-0000-0000-0000064C0000}"/>
    <cellStyle name="Normal 6 2 3 4 2 2 3" xfId="6010" xr:uid="{00000000-0005-0000-0000-00007D170000}"/>
    <cellStyle name="Normal 6 2 3 4 2 2 3 2" xfId="16062" xr:uid="{00000000-0005-0000-0000-0000C13E0000}"/>
    <cellStyle name="Normal 6 2 3 4 2 2 3 2 3" xfId="31160" xr:uid="{00000000-0005-0000-0000-0000BB790000}"/>
    <cellStyle name="Normal 6 2 3 4 2 2 3 3" xfId="11042" xr:uid="{00000000-0005-0000-0000-0000252B0000}"/>
    <cellStyle name="Normal 6 2 3 4 2 2 3 3 3" xfId="26143" xr:uid="{00000000-0005-0000-0000-000022660000}"/>
    <cellStyle name="Normal 6 2 3 4 2 2 3 5" xfId="21130" xr:uid="{00000000-0005-0000-0000-00008D520000}"/>
    <cellStyle name="Normal 6 2 3 4 2 2 4" xfId="12720" xr:uid="{00000000-0005-0000-0000-0000B3310000}"/>
    <cellStyle name="Normal 6 2 3 4 2 2 4 3" xfId="27818" xr:uid="{00000000-0005-0000-0000-0000AD6C0000}"/>
    <cellStyle name="Normal 6 2 3 4 2 2 5" xfId="7699" xr:uid="{00000000-0005-0000-0000-0000161E0000}"/>
    <cellStyle name="Normal 6 2 3 4 2 2 5 3" xfId="22801" xr:uid="{00000000-0005-0000-0000-000014590000}"/>
    <cellStyle name="Normal 6 2 3 4 2 2 7" xfId="17788" xr:uid="{00000000-0005-0000-0000-00007F450000}"/>
    <cellStyle name="Normal 6 2 3 4 2 3" xfId="3481" xr:uid="{00000000-0005-0000-0000-00009C0D0000}"/>
    <cellStyle name="Normal 6 2 3 4 2 3 2" xfId="13555" xr:uid="{00000000-0005-0000-0000-0000F6340000}"/>
    <cellStyle name="Normal 6 2 3 4 2 3 2 3" xfId="28653" xr:uid="{00000000-0005-0000-0000-0000F06F0000}"/>
    <cellStyle name="Normal 6 2 3 4 2 3 3" xfId="8535" xr:uid="{00000000-0005-0000-0000-00005A210000}"/>
    <cellStyle name="Normal 6 2 3 4 2 3 3 3" xfId="23636" xr:uid="{00000000-0005-0000-0000-0000575C0000}"/>
    <cellStyle name="Normal 6 2 3 4 2 3 5" xfId="18623" xr:uid="{00000000-0005-0000-0000-0000C2480000}"/>
    <cellStyle name="Normal 6 2 3 4 2 4" xfId="5174" xr:uid="{00000000-0005-0000-0000-000039140000}"/>
    <cellStyle name="Normal 6 2 3 4 2 4 2" xfId="15226" xr:uid="{00000000-0005-0000-0000-00007D3B0000}"/>
    <cellStyle name="Normal 6 2 3 4 2 4 2 3" xfId="30324" xr:uid="{00000000-0005-0000-0000-000077760000}"/>
    <cellStyle name="Normal 6 2 3 4 2 4 3" xfId="10206" xr:uid="{00000000-0005-0000-0000-0000E1270000}"/>
    <cellStyle name="Normal 6 2 3 4 2 4 3 3" xfId="25307" xr:uid="{00000000-0005-0000-0000-0000DE620000}"/>
    <cellStyle name="Normal 6 2 3 4 2 4 5" xfId="20294" xr:uid="{00000000-0005-0000-0000-0000494F0000}"/>
    <cellStyle name="Normal 6 2 3 4 2 5" xfId="11884" xr:uid="{00000000-0005-0000-0000-00006F2E0000}"/>
    <cellStyle name="Normal 6 2 3 4 2 5 3" xfId="26982" xr:uid="{00000000-0005-0000-0000-000069690000}"/>
    <cellStyle name="Normal 6 2 3 4 2 6" xfId="6863" xr:uid="{00000000-0005-0000-0000-0000D21A0000}"/>
    <cellStyle name="Normal 6 2 3 4 2 6 3" xfId="21965" xr:uid="{00000000-0005-0000-0000-0000D0550000}"/>
    <cellStyle name="Normal 6 2 3 4 2 8" xfId="16952" xr:uid="{00000000-0005-0000-0000-00003B420000}"/>
    <cellStyle name="Normal 6 2 3 4 3" xfId="2210" xr:uid="{00000000-0005-0000-0000-0000A5080000}"/>
    <cellStyle name="Normal 6 2 3 4 3 2" xfId="3900" xr:uid="{00000000-0005-0000-0000-00003F0F0000}"/>
    <cellStyle name="Normal 6 2 3 4 3 2 2" xfId="13973" xr:uid="{00000000-0005-0000-0000-000098360000}"/>
    <cellStyle name="Normal 6 2 3 4 3 2 2 3" xfId="29071" xr:uid="{00000000-0005-0000-0000-000092710000}"/>
    <cellStyle name="Normal 6 2 3 4 3 2 3" xfId="8953" xr:uid="{00000000-0005-0000-0000-0000FC220000}"/>
    <cellStyle name="Normal 6 2 3 4 3 2 3 3" xfId="24054" xr:uid="{00000000-0005-0000-0000-0000F95D0000}"/>
    <cellStyle name="Normal 6 2 3 4 3 2 5" xfId="19041" xr:uid="{00000000-0005-0000-0000-0000644A0000}"/>
    <cellStyle name="Normal 6 2 3 4 3 3" xfId="5592" xr:uid="{00000000-0005-0000-0000-0000DB150000}"/>
    <cellStyle name="Normal 6 2 3 4 3 3 2" xfId="15644" xr:uid="{00000000-0005-0000-0000-00001F3D0000}"/>
    <cellStyle name="Normal 6 2 3 4 3 3 2 3" xfId="30742" xr:uid="{00000000-0005-0000-0000-000019780000}"/>
    <cellStyle name="Normal 6 2 3 4 3 3 3" xfId="10624" xr:uid="{00000000-0005-0000-0000-000083290000}"/>
    <cellStyle name="Normal 6 2 3 4 3 3 3 3" xfId="25725" xr:uid="{00000000-0005-0000-0000-000080640000}"/>
    <cellStyle name="Normal 6 2 3 4 3 3 5" xfId="20712" xr:uid="{00000000-0005-0000-0000-0000EB500000}"/>
    <cellStyle name="Normal 6 2 3 4 3 4" xfId="12302" xr:uid="{00000000-0005-0000-0000-000011300000}"/>
    <cellStyle name="Normal 6 2 3 4 3 4 3" xfId="27400" xr:uid="{00000000-0005-0000-0000-00000B6B0000}"/>
    <cellStyle name="Normal 6 2 3 4 3 5" xfId="7281" xr:uid="{00000000-0005-0000-0000-0000741C0000}"/>
    <cellStyle name="Normal 6 2 3 4 3 5 3" xfId="22383" xr:uid="{00000000-0005-0000-0000-000072570000}"/>
    <cellStyle name="Normal 6 2 3 4 3 7" xfId="17370" xr:uid="{00000000-0005-0000-0000-0000DD430000}"/>
    <cellStyle name="Normal 6 2 3 4 4" xfId="3063" xr:uid="{00000000-0005-0000-0000-0000FA0B0000}"/>
    <cellStyle name="Normal 6 2 3 4 4 2" xfId="13137" xr:uid="{00000000-0005-0000-0000-000054330000}"/>
    <cellStyle name="Normal 6 2 3 4 4 2 3" xfId="28235" xr:uid="{00000000-0005-0000-0000-00004E6E0000}"/>
    <cellStyle name="Normal 6 2 3 4 4 3" xfId="8117" xr:uid="{00000000-0005-0000-0000-0000B81F0000}"/>
    <cellStyle name="Normal 6 2 3 4 4 3 3" xfId="23218" xr:uid="{00000000-0005-0000-0000-0000B55A0000}"/>
    <cellStyle name="Normal 6 2 3 4 4 5" xfId="18205" xr:uid="{00000000-0005-0000-0000-000020470000}"/>
    <cellStyle name="Normal 6 2 3 4 5" xfId="4756" xr:uid="{00000000-0005-0000-0000-000097120000}"/>
    <cellStyle name="Normal 6 2 3 4 5 2" xfId="14808" xr:uid="{00000000-0005-0000-0000-0000DB390000}"/>
    <cellStyle name="Normal 6 2 3 4 5 2 3" xfId="29906" xr:uid="{00000000-0005-0000-0000-0000D5740000}"/>
    <cellStyle name="Normal 6 2 3 4 5 3" xfId="9788" xr:uid="{00000000-0005-0000-0000-00003F260000}"/>
    <cellStyle name="Normal 6 2 3 4 5 3 3" xfId="24889" xr:uid="{00000000-0005-0000-0000-00003C610000}"/>
    <cellStyle name="Normal 6 2 3 4 5 5" xfId="19876" xr:uid="{00000000-0005-0000-0000-0000A74D0000}"/>
    <cellStyle name="Normal 6 2 3 4 6" xfId="11466" xr:uid="{00000000-0005-0000-0000-0000CD2C0000}"/>
    <cellStyle name="Normal 6 2 3 4 6 3" xfId="26564" xr:uid="{00000000-0005-0000-0000-0000C7670000}"/>
    <cellStyle name="Normal 6 2 3 4 7" xfId="6445" xr:uid="{00000000-0005-0000-0000-000030190000}"/>
    <cellStyle name="Normal 6 2 3 4 7 3" xfId="21547" xr:uid="{00000000-0005-0000-0000-00002E540000}"/>
    <cellStyle name="Normal 6 2 3 4 9" xfId="16534" xr:uid="{00000000-0005-0000-0000-000099400000}"/>
    <cellStyle name="Normal 6 2 3 5" xfId="1579" xr:uid="{00000000-0005-0000-0000-00002E060000}"/>
    <cellStyle name="Normal 6 2 3 5 2" xfId="2420" xr:uid="{00000000-0005-0000-0000-000077090000}"/>
    <cellStyle name="Normal 6 2 3 5 2 2" xfId="4110" xr:uid="{00000000-0005-0000-0000-000011100000}"/>
    <cellStyle name="Normal 6 2 3 5 2 2 2" xfId="14183" xr:uid="{00000000-0005-0000-0000-00006A370000}"/>
    <cellStyle name="Normal 6 2 3 5 2 2 2 3" xfId="29281" xr:uid="{00000000-0005-0000-0000-000064720000}"/>
    <cellStyle name="Normal 6 2 3 5 2 2 3" xfId="9163" xr:uid="{00000000-0005-0000-0000-0000CE230000}"/>
    <cellStyle name="Normal 6 2 3 5 2 2 3 3" xfId="24264" xr:uid="{00000000-0005-0000-0000-0000CB5E0000}"/>
    <cellStyle name="Normal 6 2 3 5 2 2 5" xfId="19251" xr:uid="{00000000-0005-0000-0000-0000364B0000}"/>
    <cellStyle name="Normal 6 2 3 5 2 3" xfId="5802" xr:uid="{00000000-0005-0000-0000-0000AD160000}"/>
    <cellStyle name="Normal 6 2 3 5 2 3 2" xfId="15854" xr:uid="{00000000-0005-0000-0000-0000F13D0000}"/>
    <cellStyle name="Normal 6 2 3 5 2 3 2 3" xfId="30952" xr:uid="{00000000-0005-0000-0000-0000EB780000}"/>
    <cellStyle name="Normal 6 2 3 5 2 3 3" xfId="10834" xr:uid="{00000000-0005-0000-0000-0000552A0000}"/>
    <cellStyle name="Normal 6 2 3 5 2 3 3 3" xfId="25935" xr:uid="{00000000-0005-0000-0000-000052650000}"/>
    <cellStyle name="Normal 6 2 3 5 2 3 5" xfId="20922" xr:uid="{00000000-0005-0000-0000-0000BD510000}"/>
    <cellStyle name="Normal 6 2 3 5 2 4" xfId="12512" xr:uid="{00000000-0005-0000-0000-0000E3300000}"/>
    <cellStyle name="Normal 6 2 3 5 2 4 3" xfId="27610" xr:uid="{00000000-0005-0000-0000-0000DD6B0000}"/>
    <cellStyle name="Normal 6 2 3 5 2 5" xfId="7491" xr:uid="{00000000-0005-0000-0000-0000461D0000}"/>
    <cellStyle name="Normal 6 2 3 5 2 5 3" xfId="22593" xr:uid="{00000000-0005-0000-0000-000044580000}"/>
    <cellStyle name="Normal 6 2 3 5 2 7" xfId="17580" xr:uid="{00000000-0005-0000-0000-0000AF440000}"/>
    <cellStyle name="Normal 6 2 3 5 3" xfId="3273" xr:uid="{00000000-0005-0000-0000-0000CC0C0000}"/>
    <cellStyle name="Normal 6 2 3 5 3 2" xfId="13347" xr:uid="{00000000-0005-0000-0000-000026340000}"/>
    <cellStyle name="Normal 6 2 3 5 3 2 3" xfId="28445" xr:uid="{00000000-0005-0000-0000-0000206F0000}"/>
    <cellStyle name="Normal 6 2 3 5 3 3" xfId="8327" xr:uid="{00000000-0005-0000-0000-00008A200000}"/>
    <cellStyle name="Normal 6 2 3 5 3 3 3" xfId="23428" xr:uid="{00000000-0005-0000-0000-0000875B0000}"/>
    <cellStyle name="Normal 6 2 3 5 3 5" xfId="18415" xr:uid="{00000000-0005-0000-0000-0000F2470000}"/>
    <cellStyle name="Normal 6 2 3 5 4" xfId="4966" xr:uid="{00000000-0005-0000-0000-000069130000}"/>
    <cellStyle name="Normal 6 2 3 5 4 2" xfId="15018" xr:uid="{00000000-0005-0000-0000-0000AD3A0000}"/>
    <cellStyle name="Normal 6 2 3 5 4 2 3" xfId="30116" xr:uid="{00000000-0005-0000-0000-0000A7750000}"/>
    <cellStyle name="Normal 6 2 3 5 4 3" xfId="9998" xr:uid="{00000000-0005-0000-0000-000011270000}"/>
    <cellStyle name="Normal 6 2 3 5 4 3 3" xfId="25099" xr:uid="{00000000-0005-0000-0000-00000E620000}"/>
    <cellStyle name="Normal 6 2 3 5 4 5" xfId="20086" xr:uid="{00000000-0005-0000-0000-0000794E0000}"/>
    <cellStyle name="Normal 6 2 3 5 5" xfId="11676" xr:uid="{00000000-0005-0000-0000-00009F2D0000}"/>
    <cellStyle name="Normal 6 2 3 5 5 3" xfId="26774" xr:uid="{00000000-0005-0000-0000-000099680000}"/>
    <cellStyle name="Normal 6 2 3 5 6" xfId="6655" xr:uid="{00000000-0005-0000-0000-0000021A0000}"/>
    <cellStyle name="Normal 6 2 3 5 6 3" xfId="21757" xr:uid="{00000000-0005-0000-0000-000000550000}"/>
    <cellStyle name="Normal 6 2 3 5 8" xfId="16744" xr:uid="{00000000-0005-0000-0000-00006B410000}"/>
    <cellStyle name="Normal 6 2 3 6" xfId="2000" xr:uid="{00000000-0005-0000-0000-0000D3070000}"/>
    <cellStyle name="Normal 6 2 3 6 2" xfId="3692" xr:uid="{00000000-0005-0000-0000-00006F0E0000}"/>
    <cellStyle name="Normal 6 2 3 6 2 2" xfId="13765" xr:uid="{00000000-0005-0000-0000-0000C8350000}"/>
    <cellStyle name="Normal 6 2 3 6 2 2 3" xfId="28863" xr:uid="{00000000-0005-0000-0000-0000C2700000}"/>
    <cellStyle name="Normal 6 2 3 6 2 3" xfId="8745" xr:uid="{00000000-0005-0000-0000-00002C220000}"/>
    <cellStyle name="Normal 6 2 3 6 2 3 3" xfId="23846" xr:uid="{00000000-0005-0000-0000-0000295D0000}"/>
    <cellStyle name="Normal 6 2 3 6 2 5" xfId="18833" xr:uid="{00000000-0005-0000-0000-000094490000}"/>
    <cellStyle name="Normal 6 2 3 6 3" xfId="5384" xr:uid="{00000000-0005-0000-0000-00000B150000}"/>
    <cellStyle name="Normal 6 2 3 6 3 2" xfId="15436" xr:uid="{00000000-0005-0000-0000-00004F3C0000}"/>
    <cellStyle name="Normal 6 2 3 6 3 2 3" xfId="30534" xr:uid="{00000000-0005-0000-0000-000049770000}"/>
    <cellStyle name="Normal 6 2 3 6 3 3" xfId="10416" xr:uid="{00000000-0005-0000-0000-0000B3280000}"/>
    <cellStyle name="Normal 6 2 3 6 3 3 3" xfId="25517" xr:uid="{00000000-0005-0000-0000-0000B0630000}"/>
    <cellStyle name="Normal 6 2 3 6 3 5" xfId="20504" xr:uid="{00000000-0005-0000-0000-00001B500000}"/>
    <cellStyle name="Normal 6 2 3 6 4" xfId="12094" xr:uid="{00000000-0005-0000-0000-0000412F0000}"/>
    <cellStyle name="Normal 6 2 3 6 4 3" xfId="27192" xr:uid="{00000000-0005-0000-0000-00003B6A0000}"/>
    <cellStyle name="Normal 6 2 3 6 5" xfId="7073" xr:uid="{00000000-0005-0000-0000-0000A41B0000}"/>
    <cellStyle name="Normal 6 2 3 6 5 3" xfId="22175" xr:uid="{00000000-0005-0000-0000-0000A2560000}"/>
    <cellStyle name="Normal 6 2 3 6 7" xfId="17162" xr:uid="{00000000-0005-0000-0000-00000D430000}"/>
    <cellStyle name="Normal 6 2 3 7" xfId="2851" xr:uid="{00000000-0005-0000-0000-0000260B0000}"/>
    <cellStyle name="Normal 6 2 3 7 2" xfId="12929" xr:uid="{00000000-0005-0000-0000-000084320000}"/>
    <cellStyle name="Normal 6 2 3 7 2 3" xfId="28027" xr:uid="{00000000-0005-0000-0000-00007E6D0000}"/>
    <cellStyle name="Normal 6 2 3 7 3" xfId="7909" xr:uid="{00000000-0005-0000-0000-0000E81E0000}"/>
    <cellStyle name="Normal 6 2 3 7 3 3" xfId="23010" xr:uid="{00000000-0005-0000-0000-0000E5590000}"/>
    <cellStyle name="Normal 6 2 3 7 5" xfId="17997" xr:uid="{00000000-0005-0000-0000-000050460000}"/>
    <cellStyle name="Normal 6 2 3 8" xfId="4545" xr:uid="{00000000-0005-0000-0000-0000C4110000}"/>
    <cellStyle name="Normal 6 2 3 8 2" xfId="14600" xr:uid="{00000000-0005-0000-0000-00000B390000}"/>
    <cellStyle name="Normal 6 2 3 8 2 3" xfId="29698" xr:uid="{00000000-0005-0000-0000-000005740000}"/>
    <cellStyle name="Normal 6 2 3 8 3" xfId="9580" xr:uid="{00000000-0005-0000-0000-00006F250000}"/>
    <cellStyle name="Normal 6 2 3 8 3 3" xfId="24681" xr:uid="{00000000-0005-0000-0000-00006C600000}"/>
    <cellStyle name="Normal 6 2 3 8 5" xfId="19668" xr:uid="{00000000-0005-0000-0000-0000D74C0000}"/>
    <cellStyle name="Normal 6 2 3 9" xfId="11256" xr:uid="{00000000-0005-0000-0000-0000FB2B0000}"/>
    <cellStyle name="Normal 6 2 3 9 3" xfId="26356" xr:uid="{00000000-0005-0000-0000-0000F7660000}"/>
    <cellStyle name="Normal 6 2 4" xfId="884" xr:uid="{00000000-0005-0000-0000-000076030000}"/>
    <cellStyle name="Normal 6 2 5" xfId="885" xr:uid="{00000000-0005-0000-0000-000077030000}"/>
    <cellStyle name="Normal 6 2 6" xfId="881" xr:uid="{00000000-0005-0000-0000-000073030000}"/>
    <cellStyle name="Normal 6 2 7" xfId="1168" xr:uid="{00000000-0005-0000-0000-000093040000}"/>
    <cellStyle name="Normal 6 2 7 11" xfId="16347" xr:uid="{00000000-0005-0000-0000-0000DE3F0000}"/>
    <cellStyle name="Normal 6 2 7 2" xfId="1276" xr:uid="{00000000-0005-0000-0000-0000FF040000}"/>
    <cellStyle name="Normal 6 2 7 2 10" xfId="16451" xr:uid="{00000000-0005-0000-0000-000046400000}"/>
    <cellStyle name="Normal 6 2 7 2 2" xfId="1493" xr:uid="{00000000-0005-0000-0000-0000D8050000}"/>
    <cellStyle name="Normal 6 2 7 2 2 2" xfId="1914" xr:uid="{00000000-0005-0000-0000-00007D070000}"/>
    <cellStyle name="Normal 6 2 7 2 2 2 2" xfId="2753" xr:uid="{00000000-0005-0000-0000-0000C40A0000}"/>
    <cellStyle name="Normal 6 2 7 2 2 2 2 2" xfId="4443" xr:uid="{00000000-0005-0000-0000-00005E110000}"/>
    <cellStyle name="Normal 6 2 7 2 2 2 2 2 2" xfId="14516" xr:uid="{00000000-0005-0000-0000-0000B7380000}"/>
    <cellStyle name="Normal 6 2 7 2 2 2 2 2 2 3" xfId="29614" xr:uid="{00000000-0005-0000-0000-0000B1730000}"/>
    <cellStyle name="Normal 6 2 7 2 2 2 2 2 3" xfId="9496" xr:uid="{00000000-0005-0000-0000-00001B250000}"/>
    <cellStyle name="Normal 6 2 7 2 2 2 2 2 3 3" xfId="24597" xr:uid="{00000000-0005-0000-0000-000018600000}"/>
    <cellStyle name="Normal 6 2 7 2 2 2 2 2 5" xfId="19584" xr:uid="{00000000-0005-0000-0000-0000834C0000}"/>
    <cellStyle name="Normal 6 2 7 2 2 2 2 3" xfId="6135" xr:uid="{00000000-0005-0000-0000-0000FA170000}"/>
    <cellStyle name="Normal 6 2 7 2 2 2 2 3 2" xfId="16187" xr:uid="{00000000-0005-0000-0000-00003E3F0000}"/>
    <cellStyle name="Normal 6 2 7 2 2 2 2 3 2 3" xfId="31285" xr:uid="{00000000-0005-0000-0000-0000387A0000}"/>
    <cellStyle name="Normal 6 2 7 2 2 2 2 3 3" xfId="11167" xr:uid="{00000000-0005-0000-0000-0000A22B0000}"/>
    <cellStyle name="Normal 6 2 7 2 2 2 2 3 3 3" xfId="26268" xr:uid="{00000000-0005-0000-0000-00009F660000}"/>
    <cellStyle name="Normal 6 2 7 2 2 2 2 3 5" xfId="21255" xr:uid="{00000000-0005-0000-0000-00000A530000}"/>
    <cellStyle name="Normal 6 2 7 2 2 2 2 4" xfId="12845" xr:uid="{00000000-0005-0000-0000-000030320000}"/>
    <cellStyle name="Normal 6 2 7 2 2 2 2 4 3" xfId="27943" xr:uid="{00000000-0005-0000-0000-00002A6D0000}"/>
    <cellStyle name="Normal 6 2 7 2 2 2 2 5" xfId="7824" xr:uid="{00000000-0005-0000-0000-0000931E0000}"/>
    <cellStyle name="Normal 6 2 7 2 2 2 2 5 3" xfId="22926" xr:uid="{00000000-0005-0000-0000-000091590000}"/>
    <cellStyle name="Normal 6 2 7 2 2 2 2 7" xfId="17913" xr:uid="{00000000-0005-0000-0000-0000FC450000}"/>
    <cellStyle name="Normal 6 2 7 2 2 2 3" xfId="3606" xr:uid="{00000000-0005-0000-0000-0000190E0000}"/>
    <cellStyle name="Normal 6 2 7 2 2 2 3 2" xfId="13680" xr:uid="{00000000-0005-0000-0000-000073350000}"/>
    <cellStyle name="Normal 6 2 7 2 2 2 3 2 3" xfId="28778" xr:uid="{00000000-0005-0000-0000-00006D700000}"/>
    <cellStyle name="Normal 6 2 7 2 2 2 3 3" xfId="8660" xr:uid="{00000000-0005-0000-0000-0000D7210000}"/>
    <cellStyle name="Normal 6 2 7 2 2 2 3 3 3" xfId="23761" xr:uid="{00000000-0005-0000-0000-0000D45C0000}"/>
    <cellStyle name="Normal 6 2 7 2 2 2 3 5" xfId="18748" xr:uid="{00000000-0005-0000-0000-00003F490000}"/>
    <cellStyle name="Normal 6 2 7 2 2 2 4" xfId="5299" xr:uid="{00000000-0005-0000-0000-0000B6140000}"/>
    <cellStyle name="Normal 6 2 7 2 2 2 4 2" xfId="15351" xr:uid="{00000000-0005-0000-0000-0000FA3B0000}"/>
    <cellStyle name="Normal 6 2 7 2 2 2 4 2 3" xfId="30449" xr:uid="{00000000-0005-0000-0000-0000F4760000}"/>
    <cellStyle name="Normal 6 2 7 2 2 2 4 3" xfId="10331" xr:uid="{00000000-0005-0000-0000-00005E280000}"/>
    <cellStyle name="Normal 6 2 7 2 2 2 4 3 3" xfId="25432" xr:uid="{00000000-0005-0000-0000-00005B630000}"/>
    <cellStyle name="Normal 6 2 7 2 2 2 4 5" xfId="20419" xr:uid="{00000000-0005-0000-0000-0000C64F0000}"/>
    <cellStyle name="Normal 6 2 7 2 2 2 5" xfId="12009" xr:uid="{00000000-0005-0000-0000-0000EC2E0000}"/>
    <cellStyle name="Normal 6 2 7 2 2 2 5 3" xfId="27107" xr:uid="{00000000-0005-0000-0000-0000E6690000}"/>
    <cellStyle name="Normal 6 2 7 2 2 2 6" xfId="6988" xr:uid="{00000000-0005-0000-0000-00004F1B0000}"/>
    <cellStyle name="Normal 6 2 7 2 2 2 6 3" xfId="22090" xr:uid="{00000000-0005-0000-0000-00004D560000}"/>
    <cellStyle name="Normal 6 2 7 2 2 2 8" xfId="17077" xr:uid="{00000000-0005-0000-0000-0000B8420000}"/>
    <cellStyle name="Normal 6 2 7 2 2 3" xfId="2335" xr:uid="{00000000-0005-0000-0000-000022090000}"/>
    <cellStyle name="Normal 6 2 7 2 2 3 2" xfId="4025" xr:uid="{00000000-0005-0000-0000-0000BC0F0000}"/>
    <cellStyle name="Normal 6 2 7 2 2 3 2 2" xfId="14098" xr:uid="{00000000-0005-0000-0000-000015370000}"/>
    <cellStyle name="Normal 6 2 7 2 2 3 2 2 3" xfId="29196" xr:uid="{00000000-0005-0000-0000-00000F720000}"/>
    <cellStyle name="Normal 6 2 7 2 2 3 2 3" xfId="9078" xr:uid="{00000000-0005-0000-0000-000079230000}"/>
    <cellStyle name="Normal 6 2 7 2 2 3 2 3 3" xfId="24179" xr:uid="{00000000-0005-0000-0000-0000765E0000}"/>
    <cellStyle name="Normal 6 2 7 2 2 3 2 5" xfId="19166" xr:uid="{00000000-0005-0000-0000-0000E14A0000}"/>
    <cellStyle name="Normal 6 2 7 2 2 3 3" xfId="5717" xr:uid="{00000000-0005-0000-0000-000058160000}"/>
    <cellStyle name="Normal 6 2 7 2 2 3 3 2" xfId="15769" xr:uid="{00000000-0005-0000-0000-00009C3D0000}"/>
    <cellStyle name="Normal 6 2 7 2 2 3 3 2 3" xfId="30867" xr:uid="{00000000-0005-0000-0000-000096780000}"/>
    <cellStyle name="Normal 6 2 7 2 2 3 3 3" xfId="10749" xr:uid="{00000000-0005-0000-0000-0000002A0000}"/>
    <cellStyle name="Normal 6 2 7 2 2 3 3 3 3" xfId="25850" xr:uid="{00000000-0005-0000-0000-0000FD640000}"/>
    <cellStyle name="Normal 6 2 7 2 2 3 3 5" xfId="20837" xr:uid="{00000000-0005-0000-0000-000068510000}"/>
    <cellStyle name="Normal 6 2 7 2 2 3 4" xfId="12427" xr:uid="{00000000-0005-0000-0000-00008E300000}"/>
    <cellStyle name="Normal 6 2 7 2 2 3 4 3" xfId="27525" xr:uid="{00000000-0005-0000-0000-0000886B0000}"/>
    <cellStyle name="Normal 6 2 7 2 2 3 5" xfId="7406" xr:uid="{00000000-0005-0000-0000-0000F11C0000}"/>
    <cellStyle name="Normal 6 2 7 2 2 3 5 3" xfId="22508" xr:uid="{00000000-0005-0000-0000-0000EF570000}"/>
    <cellStyle name="Normal 6 2 7 2 2 3 7" xfId="17495" xr:uid="{00000000-0005-0000-0000-00005A440000}"/>
    <cellStyle name="Normal 6 2 7 2 2 4" xfId="3188" xr:uid="{00000000-0005-0000-0000-0000770C0000}"/>
    <cellStyle name="Normal 6 2 7 2 2 4 2" xfId="13262" xr:uid="{00000000-0005-0000-0000-0000D1330000}"/>
    <cellStyle name="Normal 6 2 7 2 2 4 2 3" xfId="28360" xr:uid="{00000000-0005-0000-0000-0000CB6E0000}"/>
    <cellStyle name="Normal 6 2 7 2 2 4 3" xfId="8242" xr:uid="{00000000-0005-0000-0000-000035200000}"/>
    <cellStyle name="Normal 6 2 7 2 2 4 3 3" xfId="23343" xr:uid="{00000000-0005-0000-0000-0000325B0000}"/>
    <cellStyle name="Normal 6 2 7 2 2 4 5" xfId="18330" xr:uid="{00000000-0005-0000-0000-00009D470000}"/>
    <cellStyle name="Normal 6 2 7 2 2 5" xfId="4881" xr:uid="{00000000-0005-0000-0000-000014130000}"/>
    <cellStyle name="Normal 6 2 7 2 2 5 2" xfId="14933" xr:uid="{00000000-0005-0000-0000-0000583A0000}"/>
    <cellStyle name="Normal 6 2 7 2 2 5 2 3" xfId="30031" xr:uid="{00000000-0005-0000-0000-000052750000}"/>
    <cellStyle name="Normal 6 2 7 2 2 5 3" xfId="9913" xr:uid="{00000000-0005-0000-0000-0000BC260000}"/>
    <cellStyle name="Normal 6 2 7 2 2 5 3 3" xfId="25014" xr:uid="{00000000-0005-0000-0000-0000B9610000}"/>
    <cellStyle name="Normal 6 2 7 2 2 5 5" xfId="20001" xr:uid="{00000000-0005-0000-0000-0000244E0000}"/>
    <cellStyle name="Normal 6 2 7 2 2 6" xfId="11591" xr:uid="{00000000-0005-0000-0000-00004A2D0000}"/>
    <cellStyle name="Normal 6 2 7 2 2 6 3" xfId="26689" xr:uid="{00000000-0005-0000-0000-000044680000}"/>
    <cellStyle name="Normal 6 2 7 2 2 7" xfId="6570" xr:uid="{00000000-0005-0000-0000-0000AD190000}"/>
    <cellStyle name="Normal 6 2 7 2 2 7 3" xfId="21672" xr:uid="{00000000-0005-0000-0000-0000AB540000}"/>
    <cellStyle name="Normal 6 2 7 2 2 9" xfId="16659" xr:uid="{00000000-0005-0000-0000-000016410000}"/>
    <cellStyle name="Normal 6 2 7 2 3" xfId="1706" xr:uid="{00000000-0005-0000-0000-0000AD060000}"/>
    <cellStyle name="Normal 6 2 7 2 3 2" xfId="2545" xr:uid="{00000000-0005-0000-0000-0000F4090000}"/>
    <cellStyle name="Normal 6 2 7 2 3 2 2" xfId="4235" xr:uid="{00000000-0005-0000-0000-00008E100000}"/>
    <cellStyle name="Normal 6 2 7 2 3 2 2 2" xfId="14308" xr:uid="{00000000-0005-0000-0000-0000E7370000}"/>
    <cellStyle name="Normal 6 2 7 2 3 2 2 2 3" xfId="29406" xr:uid="{00000000-0005-0000-0000-0000E1720000}"/>
    <cellStyle name="Normal 6 2 7 2 3 2 2 3" xfId="9288" xr:uid="{00000000-0005-0000-0000-00004B240000}"/>
    <cellStyle name="Normal 6 2 7 2 3 2 2 3 3" xfId="24389" xr:uid="{00000000-0005-0000-0000-0000485F0000}"/>
    <cellStyle name="Normal 6 2 7 2 3 2 2 5" xfId="19376" xr:uid="{00000000-0005-0000-0000-0000B34B0000}"/>
    <cellStyle name="Normal 6 2 7 2 3 2 3" xfId="5927" xr:uid="{00000000-0005-0000-0000-00002A170000}"/>
    <cellStyle name="Normal 6 2 7 2 3 2 3 2" xfId="15979" xr:uid="{00000000-0005-0000-0000-00006E3E0000}"/>
    <cellStyle name="Normal 6 2 7 2 3 2 3 2 3" xfId="31077" xr:uid="{00000000-0005-0000-0000-000068790000}"/>
    <cellStyle name="Normal 6 2 7 2 3 2 3 3" xfId="10959" xr:uid="{00000000-0005-0000-0000-0000D22A0000}"/>
    <cellStyle name="Normal 6 2 7 2 3 2 3 3 3" xfId="26060" xr:uid="{00000000-0005-0000-0000-0000CF650000}"/>
    <cellStyle name="Normal 6 2 7 2 3 2 3 5" xfId="21047" xr:uid="{00000000-0005-0000-0000-00003A520000}"/>
    <cellStyle name="Normal 6 2 7 2 3 2 4" xfId="12637" xr:uid="{00000000-0005-0000-0000-000060310000}"/>
    <cellStyle name="Normal 6 2 7 2 3 2 4 3" xfId="27735" xr:uid="{00000000-0005-0000-0000-00005A6C0000}"/>
    <cellStyle name="Normal 6 2 7 2 3 2 5" xfId="7616" xr:uid="{00000000-0005-0000-0000-0000C31D0000}"/>
    <cellStyle name="Normal 6 2 7 2 3 2 5 3" xfId="22718" xr:uid="{00000000-0005-0000-0000-0000C1580000}"/>
    <cellStyle name="Normal 6 2 7 2 3 2 7" xfId="17705" xr:uid="{00000000-0005-0000-0000-00002C450000}"/>
    <cellStyle name="Normal 6 2 7 2 3 3" xfId="3398" xr:uid="{00000000-0005-0000-0000-0000490D0000}"/>
    <cellStyle name="Normal 6 2 7 2 3 3 2" xfId="13472" xr:uid="{00000000-0005-0000-0000-0000A3340000}"/>
    <cellStyle name="Normal 6 2 7 2 3 3 2 3" xfId="28570" xr:uid="{00000000-0005-0000-0000-00009D6F0000}"/>
    <cellStyle name="Normal 6 2 7 2 3 3 3" xfId="8452" xr:uid="{00000000-0005-0000-0000-000007210000}"/>
    <cellStyle name="Normal 6 2 7 2 3 3 3 3" xfId="23553" xr:uid="{00000000-0005-0000-0000-0000045C0000}"/>
    <cellStyle name="Normal 6 2 7 2 3 3 5" xfId="18540" xr:uid="{00000000-0005-0000-0000-00006F480000}"/>
    <cellStyle name="Normal 6 2 7 2 3 4" xfId="5091" xr:uid="{00000000-0005-0000-0000-0000E6130000}"/>
    <cellStyle name="Normal 6 2 7 2 3 4 2" xfId="15143" xr:uid="{00000000-0005-0000-0000-00002A3B0000}"/>
    <cellStyle name="Normal 6 2 7 2 3 4 2 3" xfId="30241" xr:uid="{00000000-0005-0000-0000-000024760000}"/>
    <cellStyle name="Normal 6 2 7 2 3 4 3" xfId="10123" xr:uid="{00000000-0005-0000-0000-00008E270000}"/>
    <cellStyle name="Normal 6 2 7 2 3 4 3 3" xfId="25224" xr:uid="{00000000-0005-0000-0000-00008B620000}"/>
    <cellStyle name="Normal 6 2 7 2 3 4 5" xfId="20211" xr:uid="{00000000-0005-0000-0000-0000F64E0000}"/>
    <cellStyle name="Normal 6 2 7 2 3 5" xfId="11801" xr:uid="{00000000-0005-0000-0000-00001C2E0000}"/>
    <cellStyle name="Normal 6 2 7 2 3 5 3" xfId="26899" xr:uid="{00000000-0005-0000-0000-000016690000}"/>
    <cellStyle name="Normal 6 2 7 2 3 6" xfId="6780" xr:uid="{00000000-0005-0000-0000-00007F1A0000}"/>
    <cellStyle name="Normal 6 2 7 2 3 6 3" xfId="21882" xr:uid="{00000000-0005-0000-0000-00007D550000}"/>
    <cellStyle name="Normal 6 2 7 2 3 8" xfId="16869" xr:uid="{00000000-0005-0000-0000-0000E8410000}"/>
    <cellStyle name="Normal 6 2 7 2 4" xfId="2127" xr:uid="{00000000-0005-0000-0000-000052080000}"/>
    <cellStyle name="Normal 6 2 7 2 4 2" xfId="3817" xr:uid="{00000000-0005-0000-0000-0000EC0E0000}"/>
    <cellStyle name="Normal 6 2 7 2 4 2 2" xfId="13890" xr:uid="{00000000-0005-0000-0000-000045360000}"/>
    <cellStyle name="Normal 6 2 7 2 4 2 2 3" xfId="28988" xr:uid="{00000000-0005-0000-0000-00003F710000}"/>
    <cellStyle name="Normal 6 2 7 2 4 2 3" xfId="8870" xr:uid="{00000000-0005-0000-0000-0000A9220000}"/>
    <cellStyle name="Normal 6 2 7 2 4 2 3 3" xfId="23971" xr:uid="{00000000-0005-0000-0000-0000A65D0000}"/>
    <cellStyle name="Normal 6 2 7 2 4 2 5" xfId="18958" xr:uid="{00000000-0005-0000-0000-0000114A0000}"/>
    <cellStyle name="Normal 6 2 7 2 4 3" xfId="5509" xr:uid="{00000000-0005-0000-0000-000088150000}"/>
    <cellStyle name="Normal 6 2 7 2 4 3 2" xfId="15561" xr:uid="{00000000-0005-0000-0000-0000CC3C0000}"/>
    <cellStyle name="Normal 6 2 7 2 4 3 2 3" xfId="30659" xr:uid="{00000000-0005-0000-0000-0000C6770000}"/>
    <cellStyle name="Normal 6 2 7 2 4 3 3" xfId="10541" xr:uid="{00000000-0005-0000-0000-000030290000}"/>
    <cellStyle name="Normal 6 2 7 2 4 3 3 3" xfId="25642" xr:uid="{00000000-0005-0000-0000-00002D640000}"/>
    <cellStyle name="Normal 6 2 7 2 4 3 5" xfId="20629" xr:uid="{00000000-0005-0000-0000-000098500000}"/>
    <cellStyle name="Normal 6 2 7 2 4 4" xfId="12219" xr:uid="{00000000-0005-0000-0000-0000BE2F0000}"/>
    <cellStyle name="Normal 6 2 7 2 4 4 3" xfId="27317" xr:uid="{00000000-0005-0000-0000-0000B86A0000}"/>
    <cellStyle name="Normal 6 2 7 2 4 5" xfId="7198" xr:uid="{00000000-0005-0000-0000-0000211C0000}"/>
    <cellStyle name="Normal 6 2 7 2 4 5 3" xfId="22300" xr:uid="{00000000-0005-0000-0000-00001F570000}"/>
    <cellStyle name="Normal 6 2 7 2 4 7" xfId="17287" xr:uid="{00000000-0005-0000-0000-00008A430000}"/>
    <cellStyle name="Normal 6 2 7 2 5" xfId="2980" xr:uid="{00000000-0005-0000-0000-0000A70B0000}"/>
    <cellStyle name="Normal 6 2 7 2 5 2" xfId="13054" xr:uid="{00000000-0005-0000-0000-000001330000}"/>
    <cellStyle name="Normal 6 2 7 2 5 2 3" xfId="28152" xr:uid="{00000000-0005-0000-0000-0000FB6D0000}"/>
    <cellStyle name="Normal 6 2 7 2 5 3" xfId="8034" xr:uid="{00000000-0005-0000-0000-0000651F0000}"/>
    <cellStyle name="Normal 6 2 7 2 5 3 3" xfId="23135" xr:uid="{00000000-0005-0000-0000-0000625A0000}"/>
    <cellStyle name="Normal 6 2 7 2 5 5" xfId="18122" xr:uid="{00000000-0005-0000-0000-0000CD460000}"/>
    <cellStyle name="Normal 6 2 7 2 6" xfId="4673" xr:uid="{00000000-0005-0000-0000-000044120000}"/>
    <cellStyle name="Normal 6 2 7 2 6 2" xfId="14725" xr:uid="{00000000-0005-0000-0000-000088390000}"/>
    <cellStyle name="Normal 6 2 7 2 6 2 3" xfId="29823" xr:uid="{00000000-0005-0000-0000-000082740000}"/>
    <cellStyle name="Normal 6 2 7 2 6 3" xfId="9705" xr:uid="{00000000-0005-0000-0000-0000EC250000}"/>
    <cellStyle name="Normal 6 2 7 2 6 3 3" xfId="24806" xr:uid="{00000000-0005-0000-0000-0000E9600000}"/>
    <cellStyle name="Normal 6 2 7 2 6 5" xfId="19793" xr:uid="{00000000-0005-0000-0000-0000544D0000}"/>
    <cellStyle name="Normal 6 2 7 2 7" xfId="11383" xr:uid="{00000000-0005-0000-0000-00007A2C0000}"/>
    <cellStyle name="Normal 6 2 7 2 7 3" xfId="26481" xr:uid="{00000000-0005-0000-0000-000074670000}"/>
    <cellStyle name="Normal 6 2 7 2 8" xfId="6362" xr:uid="{00000000-0005-0000-0000-0000DD180000}"/>
    <cellStyle name="Normal 6 2 7 2 8 3" xfId="21464" xr:uid="{00000000-0005-0000-0000-0000DB530000}"/>
    <cellStyle name="Normal 6 2 7 3" xfId="1389" xr:uid="{00000000-0005-0000-0000-000070050000}"/>
    <cellStyle name="Normal 6 2 7 3 2" xfId="1810" xr:uid="{00000000-0005-0000-0000-000015070000}"/>
    <cellStyle name="Normal 6 2 7 3 2 2" xfId="2649" xr:uid="{00000000-0005-0000-0000-00005C0A0000}"/>
    <cellStyle name="Normal 6 2 7 3 2 2 2" xfId="4339" xr:uid="{00000000-0005-0000-0000-0000F6100000}"/>
    <cellStyle name="Normal 6 2 7 3 2 2 2 2" xfId="14412" xr:uid="{00000000-0005-0000-0000-00004F380000}"/>
    <cellStyle name="Normal 6 2 7 3 2 2 2 2 3" xfId="29510" xr:uid="{00000000-0005-0000-0000-000049730000}"/>
    <cellStyle name="Normal 6 2 7 3 2 2 2 3" xfId="9392" xr:uid="{00000000-0005-0000-0000-0000B3240000}"/>
    <cellStyle name="Normal 6 2 7 3 2 2 2 3 3" xfId="24493" xr:uid="{00000000-0005-0000-0000-0000B05F0000}"/>
    <cellStyle name="Normal 6 2 7 3 2 2 2 5" xfId="19480" xr:uid="{00000000-0005-0000-0000-00001B4C0000}"/>
    <cellStyle name="Normal 6 2 7 3 2 2 3" xfId="6031" xr:uid="{00000000-0005-0000-0000-000092170000}"/>
    <cellStyle name="Normal 6 2 7 3 2 2 3 2" xfId="16083" xr:uid="{00000000-0005-0000-0000-0000D63E0000}"/>
    <cellStyle name="Normal 6 2 7 3 2 2 3 2 3" xfId="31181" xr:uid="{00000000-0005-0000-0000-0000D0790000}"/>
    <cellStyle name="Normal 6 2 7 3 2 2 3 3" xfId="11063" xr:uid="{00000000-0005-0000-0000-00003A2B0000}"/>
    <cellStyle name="Normal 6 2 7 3 2 2 3 3 3" xfId="26164" xr:uid="{00000000-0005-0000-0000-000037660000}"/>
    <cellStyle name="Normal 6 2 7 3 2 2 3 5" xfId="21151" xr:uid="{00000000-0005-0000-0000-0000A2520000}"/>
    <cellStyle name="Normal 6 2 7 3 2 2 4" xfId="12741" xr:uid="{00000000-0005-0000-0000-0000C8310000}"/>
    <cellStyle name="Normal 6 2 7 3 2 2 4 3" xfId="27839" xr:uid="{00000000-0005-0000-0000-0000C26C0000}"/>
    <cellStyle name="Normal 6 2 7 3 2 2 5" xfId="7720" xr:uid="{00000000-0005-0000-0000-00002B1E0000}"/>
    <cellStyle name="Normal 6 2 7 3 2 2 5 3" xfId="22822" xr:uid="{00000000-0005-0000-0000-000029590000}"/>
    <cellStyle name="Normal 6 2 7 3 2 2 7" xfId="17809" xr:uid="{00000000-0005-0000-0000-000094450000}"/>
    <cellStyle name="Normal 6 2 7 3 2 3" xfId="3502" xr:uid="{00000000-0005-0000-0000-0000B10D0000}"/>
    <cellStyle name="Normal 6 2 7 3 2 3 2" xfId="13576" xr:uid="{00000000-0005-0000-0000-00000B350000}"/>
    <cellStyle name="Normal 6 2 7 3 2 3 2 3" xfId="28674" xr:uid="{00000000-0005-0000-0000-000005700000}"/>
    <cellStyle name="Normal 6 2 7 3 2 3 3" xfId="8556" xr:uid="{00000000-0005-0000-0000-00006F210000}"/>
    <cellStyle name="Normal 6 2 7 3 2 3 3 3" xfId="23657" xr:uid="{00000000-0005-0000-0000-00006C5C0000}"/>
    <cellStyle name="Normal 6 2 7 3 2 3 5" xfId="18644" xr:uid="{00000000-0005-0000-0000-0000D7480000}"/>
    <cellStyle name="Normal 6 2 7 3 2 4" xfId="5195" xr:uid="{00000000-0005-0000-0000-00004E140000}"/>
    <cellStyle name="Normal 6 2 7 3 2 4 2" xfId="15247" xr:uid="{00000000-0005-0000-0000-0000923B0000}"/>
    <cellStyle name="Normal 6 2 7 3 2 4 2 3" xfId="30345" xr:uid="{00000000-0005-0000-0000-00008C760000}"/>
    <cellStyle name="Normal 6 2 7 3 2 4 3" xfId="10227" xr:uid="{00000000-0005-0000-0000-0000F6270000}"/>
    <cellStyle name="Normal 6 2 7 3 2 4 3 3" xfId="25328" xr:uid="{00000000-0005-0000-0000-0000F3620000}"/>
    <cellStyle name="Normal 6 2 7 3 2 4 5" xfId="20315" xr:uid="{00000000-0005-0000-0000-00005E4F0000}"/>
    <cellStyle name="Normal 6 2 7 3 2 5" xfId="11905" xr:uid="{00000000-0005-0000-0000-0000842E0000}"/>
    <cellStyle name="Normal 6 2 7 3 2 5 3" xfId="27003" xr:uid="{00000000-0005-0000-0000-00007E690000}"/>
    <cellStyle name="Normal 6 2 7 3 2 6" xfId="6884" xr:uid="{00000000-0005-0000-0000-0000E71A0000}"/>
    <cellStyle name="Normal 6 2 7 3 2 6 3" xfId="21986" xr:uid="{00000000-0005-0000-0000-0000E5550000}"/>
    <cellStyle name="Normal 6 2 7 3 2 8" xfId="16973" xr:uid="{00000000-0005-0000-0000-000050420000}"/>
    <cellStyle name="Normal 6 2 7 3 3" xfId="2231" xr:uid="{00000000-0005-0000-0000-0000BA080000}"/>
    <cellStyle name="Normal 6 2 7 3 3 2" xfId="3921" xr:uid="{00000000-0005-0000-0000-0000540F0000}"/>
    <cellStyle name="Normal 6 2 7 3 3 2 2" xfId="13994" xr:uid="{00000000-0005-0000-0000-0000AD360000}"/>
    <cellStyle name="Normal 6 2 7 3 3 2 2 3" xfId="29092" xr:uid="{00000000-0005-0000-0000-0000A7710000}"/>
    <cellStyle name="Normal 6 2 7 3 3 2 3" xfId="8974" xr:uid="{00000000-0005-0000-0000-000011230000}"/>
    <cellStyle name="Normal 6 2 7 3 3 2 3 3" xfId="24075" xr:uid="{00000000-0005-0000-0000-00000E5E0000}"/>
    <cellStyle name="Normal 6 2 7 3 3 2 5" xfId="19062" xr:uid="{00000000-0005-0000-0000-0000794A0000}"/>
    <cellStyle name="Normal 6 2 7 3 3 3" xfId="5613" xr:uid="{00000000-0005-0000-0000-0000F0150000}"/>
    <cellStyle name="Normal 6 2 7 3 3 3 2" xfId="15665" xr:uid="{00000000-0005-0000-0000-0000343D0000}"/>
    <cellStyle name="Normal 6 2 7 3 3 3 2 3" xfId="30763" xr:uid="{00000000-0005-0000-0000-00002E780000}"/>
    <cellStyle name="Normal 6 2 7 3 3 3 3" xfId="10645" xr:uid="{00000000-0005-0000-0000-000098290000}"/>
    <cellStyle name="Normal 6 2 7 3 3 3 3 3" xfId="25746" xr:uid="{00000000-0005-0000-0000-000095640000}"/>
    <cellStyle name="Normal 6 2 7 3 3 3 5" xfId="20733" xr:uid="{00000000-0005-0000-0000-000000510000}"/>
    <cellStyle name="Normal 6 2 7 3 3 4" xfId="12323" xr:uid="{00000000-0005-0000-0000-000026300000}"/>
    <cellStyle name="Normal 6 2 7 3 3 4 3" xfId="27421" xr:uid="{00000000-0005-0000-0000-0000206B0000}"/>
    <cellStyle name="Normal 6 2 7 3 3 5" xfId="7302" xr:uid="{00000000-0005-0000-0000-0000891C0000}"/>
    <cellStyle name="Normal 6 2 7 3 3 5 3" xfId="22404" xr:uid="{00000000-0005-0000-0000-000087570000}"/>
    <cellStyle name="Normal 6 2 7 3 3 7" xfId="17391" xr:uid="{00000000-0005-0000-0000-0000F2430000}"/>
    <cellStyle name="Normal 6 2 7 3 4" xfId="3084" xr:uid="{00000000-0005-0000-0000-00000F0C0000}"/>
    <cellStyle name="Normal 6 2 7 3 4 2" xfId="13158" xr:uid="{00000000-0005-0000-0000-000069330000}"/>
    <cellStyle name="Normal 6 2 7 3 4 2 3" xfId="28256" xr:uid="{00000000-0005-0000-0000-0000636E0000}"/>
    <cellStyle name="Normal 6 2 7 3 4 3" xfId="8138" xr:uid="{00000000-0005-0000-0000-0000CD1F0000}"/>
    <cellStyle name="Normal 6 2 7 3 4 3 3" xfId="23239" xr:uid="{00000000-0005-0000-0000-0000CA5A0000}"/>
    <cellStyle name="Normal 6 2 7 3 4 5" xfId="18226" xr:uid="{00000000-0005-0000-0000-000035470000}"/>
    <cellStyle name="Normal 6 2 7 3 5" xfId="4777" xr:uid="{00000000-0005-0000-0000-0000AC120000}"/>
    <cellStyle name="Normal 6 2 7 3 5 2" xfId="14829" xr:uid="{00000000-0005-0000-0000-0000F0390000}"/>
    <cellStyle name="Normal 6 2 7 3 5 2 3" xfId="29927" xr:uid="{00000000-0005-0000-0000-0000EA740000}"/>
    <cellStyle name="Normal 6 2 7 3 5 3" xfId="9809" xr:uid="{00000000-0005-0000-0000-000054260000}"/>
    <cellStyle name="Normal 6 2 7 3 5 3 3" xfId="24910" xr:uid="{00000000-0005-0000-0000-000051610000}"/>
    <cellStyle name="Normal 6 2 7 3 5 5" xfId="19897" xr:uid="{00000000-0005-0000-0000-0000BC4D0000}"/>
    <cellStyle name="Normal 6 2 7 3 6" xfId="11487" xr:uid="{00000000-0005-0000-0000-0000E22C0000}"/>
    <cellStyle name="Normal 6 2 7 3 6 3" xfId="26585" xr:uid="{00000000-0005-0000-0000-0000DC670000}"/>
    <cellStyle name="Normal 6 2 7 3 7" xfId="6466" xr:uid="{00000000-0005-0000-0000-000045190000}"/>
    <cellStyle name="Normal 6 2 7 3 7 3" xfId="21568" xr:uid="{00000000-0005-0000-0000-000043540000}"/>
    <cellStyle name="Normal 6 2 7 3 9" xfId="16555" xr:uid="{00000000-0005-0000-0000-0000AE400000}"/>
    <cellStyle name="Normal 6 2 7 4" xfId="1602" xr:uid="{00000000-0005-0000-0000-000045060000}"/>
    <cellStyle name="Normal 6 2 7 4 2" xfId="2441" xr:uid="{00000000-0005-0000-0000-00008C090000}"/>
    <cellStyle name="Normal 6 2 7 4 2 2" xfId="4131" xr:uid="{00000000-0005-0000-0000-000026100000}"/>
    <cellStyle name="Normal 6 2 7 4 2 2 2" xfId="14204" xr:uid="{00000000-0005-0000-0000-00007F370000}"/>
    <cellStyle name="Normal 6 2 7 4 2 2 2 3" xfId="29302" xr:uid="{00000000-0005-0000-0000-000079720000}"/>
    <cellStyle name="Normal 6 2 7 4 2 2 3" xfId="9184" xr:uid="{00000000-0005-0000-0000-0000E3230000}"/>
    <cellStyle name="Normal 6 2 7 4 2 2 3 3" xfId="24285" xr:uid="{00000000-0005-0000-0000-0000E05E0000}"/>
    <cellStyle name="Normal 6 2 7 4 2 2 5" xfId="19272" xr:uid="{00000000-0005-0000-0000-00004B4B0000}"/>
    <cellStyle name="Normal 6 2 7 4 2 3" xfId="5823" xr:uid="{00000000-0005-0000-0000-0000C2160000}"/>
    <cellStyle name="Normal 6 2 7 4 2 3 2" xfId="15875" xr:uid="{00000000-0005-0000-0000-0000063E0000}"/>
    <cellStyle name="Normal 6 2 7 4 2 3 2 3" xfId="30973" xr:uid="{00000000-0005-0000-0000-000000790000}"/>
    <cellStyle name="Normal 6 2 7 4 2 3 3" xfId="10855" xr:uid="{00000000-0005-0000-0000-00006A2A0000}"/>
    <cellStyle name="Normal 6 2 7 4 2 3 3 3" xfId="25956" xr:uid="{00000000-0005-0000-0000-000067650000}"/>
    <cellStyle name="Normal 6 2 7 4 2 3 5" xfId="20943" xr:uid="{00000000-0005-0000-0000-0000D2510000}"/>
    <cellStyle name="Normal 6 2 7 4 2 4" xfId="12533" xr:uid="{00000000-0005-0000-0000-0000F8300000}"/>
    <cellStyle name="Normal 6 2 7 4 2 4 3" xfId="27631" xr:uid="{00000000-0005-0000-0000-0000F26B0000}"/>
    <cellStyle name="Normal 6 2 7 4 2 5" xfId="7512" xr:uid="{00000000-0005-0000-0000-00005B1D0000}"/>
    <cellStyle name="Normal 6 2 7 4 2 5 3" xfId="22614" xr:uid="{00000000-0005-0000-0000-000059580000}"/>
    <cellStyle name="Normal 6 2 7 4 2 7" xfId="17601" xr:uid="{00000000-0005-0000-0000-0000C4440000}"/>
    <cellStyle name="Normal 6 2 7 4 3" xfId="3294" xr:uid="{00000000-0005-0000-0000-0000E10C0000}"/>
    <cellStyle name="Normal 6 2 7 4 3 2" xfId="13368" xr:uid="{00000000-0005-0000-0000-00003B340000}"/>
    <cellStyle name="Normal 6 2 7 4 3 2 3" xfId="28466" xr:uid="{00000000-0005-0000-0000-0000356F0000}"/>
    <cellStyle name="Normal 6 2 7 4 3 3" xfId="8348" xr:uid="{00000000-0005-0000-0000-00009F200000}"/>
    <cellStyle name="Normal 6 2 7 4 3 3 3" xfId="23449" xr:uid="{00000000-0005-0000-0000-00009C5B0000}"/>
    <cellStyle name="Normal 6 2 7 4 3 5" xfId="18436" xr:uid="{00000000-0005-0000-0000-000007480000}"/>
    <cellStyle name="Normal 6 2 7 4 4" xfId="4987" xr:uid="{00000000-0005-0000-0000-00007E130000}"/>
    <cellStyle name="Normal 6 2 7 4 4 2" xfId="15039" xr:uid="{00000000-0005-0000-0000-0000C23A0000}"/>
    <cellStyle name="Normal 6 2 7 4 4 2 3" xfId="30137" xr:uid="{00000000-0005-0000-0000-0000BC750000}"/>
    <cellStyle name="Normal 6 2 7 4 4 3" xfId="10019" xr:uid="{00000000-0005-0000-0000-000026270000}"/>
    <cellStyle name="Normal 6 2 7 4 4 3 3" xfId="25120" xr:uid="{00000000-0005-0000-0000-000023620000}"/>
    <cellStyle name="Normal 6 2 7 4 4 5" xfId="20107" xr:uid="{00000000-0005-0000-0000-00008E4E0000}"/>
    <cellStyle name="Normal 6 2 7 4 5" xfId="11697" xr:uid="{00000000-0005-0000-0000-0000B42D0000}"/>
    <cellStyle name="Normal 6 2 7 4 5 3" xfId="26795" xr:uid="{00000000-0005-0000-0000-0000AE680000}"/>
    <cellStyle name="Normal 6 2 7 4 6" xfId="6676" xr:uid="{00000000-0005-0000-0000-0000171A0000}"/>
    <cellStyle name="Normal 6 2 7 4 6 3" xfId="21778" xr:uid="{00000000-0005-0000-0000-000015550000}"/>
    <cellStyle name="Normal 6 2 7 4 8" xfId="16765" xr:uid="{00000000-0005-0000-0000-000080410000}"/>
    <cellStyle name="Normal 6 2 7 5" xfId="2023" xr:uid="{00000000-0005-0000-0000-0000EA070000}"/>
    <cellStyle name="Normal 6 2 7 5 2" xfId="3713" xr:uid="{00000000-0005-0000-0000-0000840E0000}"/>
    <cellStyle name="Normal 6 2 7 5 2 2" xfId="13786" xr:uid="{00000000-0005-0000-0000-0000DD350000}"/>
    <cellStyle name="Normal 6 2 7 5 2 2 3" xfId="28884" xr:uid="{00000000-0005-0000-0000-0000D7700000}"/>
    <cellStyle name="Normal 6 2 7 5 2 3" xfId="8766" xr:uid="{00000000-0005-0000-0000-000041220000}"/>
    <cellStyle name="Normal 6 2 7 5 2 3 3" xfId="23867" xr:uid="{00000000-0005-0000-0000-00003E5D0000}"/>
    <cellStyle name="Normal 6 2 7 5 2 5" xfId="18854" xr:uid="{00000000-0005-0000-0000-0000A9490000}"/>
    <cellStyle name="Normal 6 2 7 5 3" xfId="5405" xr:uid="{00000000-0005-0000-0000-000020150000}"/>
    <cellStyle name="Normal 6 2 7 5 3 2" xfId="15457" xr:uid="{00000000-0005-0000-0000-0000643C0000}"/>
    <cellStyle name="Normal 6 2 7 5 3 2 3" xfId="30555" xr:uid="{00000000-0005-0000-0000-00005E770000}"/>
    <cellStyle name="Normal 6 2 7 5 3 3" xfId="10437" xr:uid="{00000000-0005-0000-0000-0000C8280000}"/>
    <cellStyle name="Normal 6 2 7 5 3 3 3" xfId="25538" xr:uid="{00000000-0005-0000-0000-0000C5630000}"/>
    <cellStyle name="Normal 6 2 7 5 3 5" xfId="20525" xr:uid="{00000000-0005-0000-0000-000030500000}"/>
    <cellStyle name="Normal 6 2 7 5 4" xfId="12115" xr:uid="{00000000-0005-0000-0000-0000562F0000}"/>
    <cellStyle name="Normal 6 2 7 5 4 3" xfId="27213" xr:uid="{00000000-0005-0000-0000-0000506A0000}"/>
    <cellStyle name="Normal 6 2 7 5 5" xfId="7094" xr:uid="{00000000-0005-0000-0000-0000B91B0000}"/>
    <cellStyle name="Normal 6 2 7 5 5 3" xfId="22196" xr:uid="{00000000-0005-0000-0000-0000B7560000}"/>
    <cellStyle name="Normal 6 2 7 5 7" xfId="17183" xr:uid="{00000000-0005-0000-0000-000022430000}"/>
    <cellStyle name="Normal 6 2 7 6" xfId="2876" xr:uid="{00000000-0005-0000-0000-00003F0B0000}"/>
    <cellStyle name="Normal 6 2 7 6 2" xfId="12950" xr:uid="{00000000-0005-0000-0000-000099320000}"/>
    <cellStyle name="Normal 6 2 7 6 2 3" xfId="28048" xr:uid="{00000000-0005-0000-0000-0000936D0000}"/>
    <cellStyle name="Normal 6 2 7 6 3" xfId="7930" xr:uid="{00000000-0005-0000-0000-0000FD1E0000}"/>
    <cellStyle name="Normal 6 2 7 6 3 3" xfId="23031" xr:uid="{00000000-0005-0000-0000-0000FA590000}"/>
    <cellStyle name="Normal 6 2 7 6 5" xfId="18018" xr:uid="{00000000-0005-0000-0000-000065460000}"/>
    <cellStyle name="Normal 6 2 7 7" xfId="4569" xr:uid="{00000000-0005-0000-0000-0000DC110000}"/>
    <cellStyle name="Normal 6 2 7 7 2" xfId="14621" xr:uid="{00000000-0005-0000-0000-000020390000}"/>
    <cellStyle name="Normal 6 2 7 7 2 3" xfId="29719" xr:uid="{00000000-0005-0000-0000-00001A740000}"/>
    <cellStyle name="Normal 6 2 7 7 3" xfId="9601" xr:uid="{00000000-0005-0000-0000-000084250000}"/>
    <cellStyle name="Normal 6 2 7 7 3 3" xfId="24702" xr:uid="{00000000-0005-0000-0000-000081600000}"/>
    <cellStyle name="Normal 6 2 7 7 5" xfId="19689" xr:uid="{00000000-0005-0000-0000-0000EC4C0000}"/>
    <cellStyle name="Normal 6 2 7 8" xfId="11279" xr:uid="{00000000-0005-0000-0000-0000122C0000}"/>
    <cellStyle name="Normal 6 2 7 8 3" xfId="26377" xr:uid="{00000000-0005-0000-0000-00000C670000}"/>
    <cellStyle name="Normal 6 2 7 9" xfId="6258" xr:uid="{00000000-0005-0000-0000-000075180000}"/>
    <cellStyle name="Normal 6 2 7 9 3" xfId="21360" xr:uid="{00000000-0005-0000-0000-000073530000}"/>
    <cellStyle name="Normal 6 2 8" xfId="1222" xr:uid="{00000000-0005-0000-0000-0000C9040000}"/>
    <cellStyle name="Normal 6 2 8 10" xfId="16399" xr:uid="{00000000-0005-0000-0000-000012400000}"/>
    <cellStyle name="Normal 6 2 8 2" xfId="1441" xr:uid="{00000000-0005-0000-0000-0000A4050000}"/>
    <cellStyle name="Normal 6 2 8 2 2" xfId="1862" xr:uid="{00000000-0005-0000-0000-000049070000}"/>
    <cellStyle name="Normal 6 2 8 2 2 2" xfId="2701" xr:uid="{00000000-0005-0000-0000-0000900A0000}"/>
    <cellStyle name="Normal 6 2 8 2 2 2 2" xfId="4391" xr:uid="{00000000-0005-0000-0000-00002A110000}"/>
    <cellStyle name="Normal 6 2 8 2 2 2 2 2" xfId="14464" xr:uid="{00000000-0005-0000-0000-000083380000}"/>
    <cellStyle name="Normal 6 2 8 2 2 2 2 2 3" xfId="29562" xr:uid="{00000000-0005-0000-0000-00007D730000}"/>
    <cellStyle name="Normal 6 2 8 2 2 2 2 3" xfId="9444" xr:uid="{00000000-0005-0000-0000-0000E7240000}"/>
    <cellStyle name="Normal 6 2 8 2 2 2 2 3 3" xfId="24545" xr:uid="{00000000-0005-0000-0000-0000E45F0000}"/>
    <cellStyle name="Normal 6 2 8 2 2 2 2 5" xfId="19532" xr:uid="{00000000-0005-0000-0000-00004F4C0000}"/>
    <cellStyle name="Normal 6 2 8 2 2 2 3" xfId="6083" xr:uid="{00000000-0005-0000-0000-0000C6170000}"/>
    <cellStyle name="Normal 6 2 8 2 2 2 3 2" xfId="16135" xr:uid="{00000000-0005-0000-0000-00000A3F0000}"/>
    <cellStyle name="Normal 6 2 8 2 2 2 3 2 3" xfId="31233" xr:uid="{00000000-0005-0000-0000-0000047A0000}"/>
    <cellStyle name="Normal 6 2 8 2 2 2 3 3" xfId="11115" xr:uid="{00000000-0005-0000-0000-00006E2B0000}"/>
    <cellStyle name="Normal 6 2 8 2 2 2 3 3 3" xfId="26216" xr:uid="{00000000-0005-0000-0000-00006B660000}"/>
    <cellStyle name="Normal 6 2 8 2 2 2 3 5" xfId="21203" xr:uid="{00000000-0005-0000-0000-0000D6520000}"/>
    <cellStyle name="Normal 6 2 8 2 2 2 4" xfId="12793" xr:uid="{00000000-0005-0000-0000-0000FC310000}"/>
    <cellStyle name="Normal 6 2 8 2 2 2 4 3" xfId="27891" xr:uid="{00000000-0005-0000-0000-0000F66C0000}"/>
    <cellStyle name="Normal 6 2 8 2 2 2 5" xfId="7772" xr:uid="{00000000-0005-0000-0000-00005F1E0000}"/>
    <cellStyle name="Normal 6 2 8 2 2 2 5 3" xfId="22874" xr:uid="{00000000-0005-0000-0000-00005D590000}"/>
    <cellStyle name="Normal 6 2 8 2 2 2 7" xfId="17861" xr:uid="{00000000-0005-0000-0000-0000C8450000}"/>
    <cellStyle name="Normal 6 2 8 2 2 3" xfId="3554" xr:uid="{00000000-0005-0000-0000-0000E50D0000}"/>
    <cellStyle name="Normal 6 2 8 2 2 3 2" xfId="13628" xr:uid="{00000000-0005-0000-0000-00003F350000}"/>
    <cellStyle name="Normal 6 2 8 2 2 3 2 3" xfId="28726" xr:uid="{00000000-0005-0000-0000-000039700000}"/>
    <cellStyle name="Normal 6 2 8 2 2 3 3" xfId="8608" xr:uid="{00000000-0005-0000-0000-0000A3210000}"/>
    <cellStyle name="Normal 6 2 8 2 2 3 3 3" xfId="23709" xr:uid="{00000000-0005-0000-0000-0000A05C0000}"/>
    <cellStyle name="Normal 6 2 8 2 2 3 5" xfId="18696" xr:uid="{00000000-0005-0000-0000-00000B490000}"/>
    <cellStyle name="Normal 6 2 8 2 2 4" xfId="5247" xr:uid="{00000000-0005-0000-0000-000082140000}"/>
    <cellStyle name="Normal 6 2 8 2 2 4 2" xfId="15299" xr:uid="{00000000-0005-0000-0000-0000C63B0000}"/>
    <cellStyle name="Normal 6 2 8 2 2 4 2 3" xfId="30397" xr:uid="{00000000-0005-0000-0000-0000C0760000}"/>
    <cellStyle name="Normal 6 2 8 2 2 4 3" xfId="10279" xr:uid="{00000000-0005-0000-0000-00002A280000}"/>
    <cellStyle name="Normal 6 2 8 2 2 4 3 3" xfId="25380" xr:uid="{00000000-0005-0000-0000-000027630000}"/>
    <cellStyle name="Normal 6 2 8 2 2 4 5" xfId="20367" xr:uid="{00000000-0005-0000-0000-0000924F0000}"/>
    <cellStyle name="Normal 6 2 8 2 2 5" xfId="11957" xr:uid="{00000000-0005-0000-0000-0000B82E0000}"/>
    <cellStyle name="Normal 6 2 8 2 2 5 3" xfId="27055" xr:uid="{00000000-0005-0000-0000-0000B2690000}"/>
    <cellStyle name="Normal 6 2 8 2 2 6" xfId="6936" xr:uid="{00000000-0005-0000-0000-00001B1B0000}"/>
    <cellStyle name="Normal 6 2 8 2 2 6 3" xfId="22038" xr:uid="{00000000-0005-0000-0000-000019560000}"/>
    <cellStyle name="Normal 6 2 8 2 2 8" xfId="17025" xr:uid="{00000000-0005-0000-0000-000084420000}"/>
    <cellStyle name="Normal 6 2 8 2 3" xfId="2283" xr:uid="{00000000-0005-0000-0000-0000EE080000}"/>
    <cellStyle name="Normal 6 2 8 2 3 2" xfId="3973" xr:uid="{00000000-0005-0000-0000-0000880F0000}"/>
    <cellStyle name="Normal 6 2 8 2 3 2 2" xfId="14046" xr:uid="{00000000-0005-0000-0000-0000E1360000}"/>
    <cellStyle name="Normal 6 2 8 2 3 2 2 3" xfId="29144" xr:uid="{00000000-0005-0000-0000-0000DB710000}"/>
    <cellStyle name="Normal 6 2 8 2 3 2 3" xfId="9026" xr:uid="{00000000-0005-0000-0000-000045230000}"/>
    <cellStyle name="Normal 6 2 8 2 3 2 3 3" xfId="24127" xr:uid="{00000000-0005-0000-0000-0000425E0000}"/>
    <cellStyle name="Normal 6 2 8 2 3 2 5" xfId="19114" xr:uid="{00000000-0005-0000-0000-0000AD4A0000}"/>
    <cellStyle name="Normal 6 2 8 2 3 3" xfId="5665" xr:uid="{00000000-0005-0000-0000-000024160000}"/>
    <cellStyle name="Normal 6 2 8 2 3 3 2" xfId="15717" xr:uid="{00000000-0005-0000-0000-0000683D0000}"/>
    <cellStyle name="Normal 6 2 8 2 3 3 2 3" xfId="30815" xr:uid="{00000000-0005-0000-0000-000062780000}"/>
    <cellStyle name="Normal 6 2 8 2 3 3 3" xfId="10697" xr:uid="{00000000-0005-0000-0000-0000CC290000}"/>
    <cellStyle name="Normal 6 2 8 2 3 3 3 3" xfId="25798" xr:uid="{00000000-0005-0000-0000-0000C9640000}"/>
    <cellStyle name="Normal 6 2 8 2 3 3 5" xfId="20785" xr:uid="{00000000-0005-0000-0000-000034510000}"/>
    <cellStyle name="Normal 6 2 8 2 3 4" xfId="12375" xr:uid="{00000000-0005-0000-0000-00005A300000}"/>
    <cellStyle name="Normal 6 2 8 2 3 4 3" xfId="27473" xr:uid="{00000000-0005-0000-0000-0000546B0000}"/>
    <cellStyle name="Normal 6 2 8 2 3 5" xfId="7354" xr:uid="{00000000-0005-0000-0000-0000BD1C0000}"/>
    <cellStyle name="Normal 6 2 8 2 3 5 3" xfId="22456" xr:uid="{00000000-0005-0000-0000-0000BB570000}"/>
    <cellStyle name="Normal 6 2 8 2 3 7" xfId="17443" xr:uid="{00000000-0005-0000-0000-000026440000}"/>
    <cellStyle name="Normal 6 2 8 2 4" xfId="3136" xr:uid="{00000000-0005-0000-0000-0000430C0000}"/>
    <cellStyle name="Normal 6 2 8 2 4 2" xfId="13210" xr:uid="{00000000-0005-0000-0000-00009D330000}"/>
    <cellStyle name="Normal 6 2 8 2 4 2 3" xfId="28308" xr:uid="{00000000-0005-0000-0000-0000976E0000}"/>
    <cellStyle name="Normal 6 2 8 2 4 3" xfId="8190" xr:uid="{00000000-0005-0000-0000-000001200000}"/>
    <cellStyle name="Normal 6 2 8 2 4 3 3" xfId="23291" xr:uid="{00000000-0005-0000-0000-0000FE5A0000}"/>
    <cellStyle name="Normal 6 2 8 2 4 5" xfId="18278" xr:uid="{00000000-0005-0000-0000-000069470000}"/>
    <cellStyle name="Normal 6 2 8 2 5" xfId="4829" xr:uid="{00000000-0005-0000-0000-0000E0120000}"/>
    <cellStyle name="Normal 6 2 8 2 5 2" xfId="14881" xr:uid="{00000000-0005-0000-0000-0000243A0000}"/>
    <cellStyle name="Normal 6 2 8 2 5 2 3" xfId="29979" xr:uid="{00000000-0005-0000-0000-00001E750000}"/>
    <cellStyle name="Normal 6 2 8 2 5 3" xfId="9861" xr:uid="{00000000-0005-0000-0000-000088260000}"/>
    <cellStyle name="Normal 6 2 8 2 5 3 3" xfId="24962" xr:uid="{00000000-0005-0000-0000-000085610000}"/>
    <cellStyle name="Normal 6 2 8 2 5 5" xfId="19949" xr:uid="{00000000-0005-0000-0000-0000F04D0000}"/>
    <cellStyle name="Normal 6 2 8 2 6" xfId="11539" xr:uid="{00000000-0005-0000-0000-0000162D0000}"/>
    <cellStyle name="Normal 6 2 8 2 6 3" xfId="26637" xr:uid="{00000000-0005-0000-0000-000010680000}"/>
    <cellStyle name="Normal 6 2 8 2 7" xfId="6518" xr:uid="{00000000-0005-0000-0000-000079190000}"/>
    <cellStyle name="Normal 6 2 8 2 7 3" xfId="21620" xr:uid="{00000000-0005-0000-0000-000077540000}"/>
    <cellStyle name="Normal 6 2 8 2 9" xfId="16607" xr:uid="{00000000-0005-0000-0000-0000E2400000}"/>
    <cellStyle name="Normal 6 2 8 3" xfId="1654" xr:uid="{00000000-0005-0000-0000-000079060000}"/>
    <cellStyle name="Normal 6 2 8 3 2" xfId="2493" xr:uid="{00000000-0005-0000-0000-0000C0090000}"/>
    <cellStyle name="Normal 6 2 8 3 2 2" xfId="4183" xr:uid="{00000000-0005-0000-0000-00005A100000}"/>
    <cellStyle name="Normal 6 2 8 3 2 2 2" xfId="14256" xr:uid="{00000000-0005-0000-0000-0000B3370000}"/>
    <cellStyle name="Normal 6 2 8 3 2 2 2 3" xfId="29354" xr:uid="{00000000-0005-0000-0000-0000AD720000}"/>
    <cellStyle name="Normal 6 2 8 3 2 2 3" xfId="9236" xr:uid="{00000000-0005-0000-0000-000017240000}"/>
    <cellStyle name="Normal 6 2 8 3 2 2 3 3" xfId="24337" xr:uid="{00000000-0005-0000-0000-0000145F0000}"/>
    <cellStyle name="Normal 6 2 8 3 2 2 5" xfId="19324" xr:uid="{00000000-0005-0000-0000-00007F4B0000}"/>
    <cellStyle name="Normal 6 2 8 3 2 3" xfId="5875" xr:uid="{00000000-0005-0000-0000-0000F6160000}"/>
    <cellStyle name="Normal 6 2 8 3 2 3 2" xfId="15927" xr:uid="{00000000-0005-0000-0000-00003A3E0000}"/>
    <cellStyle name="Normal 6 2 8 3 2 3 2 3" xfId="31025" xr:uid="{00000000-0005-0000-0000-000034790000}"/>
    <cellStyle name="Normal 6 2 8 3 2 3 3" xfId="10907" xr:uid="{00000000-0005-0000-0000-00009E2A0000}"/>
    <cellStyle name="Normal 6 2 8 3 2 3 3 3" xfId="26008" xr:uid="{00000000-0005-0000-0000-00009B650000}"/>
    <cellStyle name="Normal 6 2 8 3 2 3 5" xfId="20995" xr:uid="{00000000-0005-0000-0000-000006520000}"/>
    <cellStyle name="Normal 6 2 8 3 2 4" xfId="12585" xr:uid="{00000000-0005-0000-0000-00002C310000}"/>
    <cellStyle name="Normal 6 2 8 3 2 4 3" xfId="27683" xr:uid="{00000000-0005-0000-0000-0000266C0000}"/>
    <cellStyle name="Normal 6 2 8 3 2 5" xfId="7564" xr:uid="{00000000-0005-0000-0000-00008F1D0000}"/>
    <cellStyle name="Normal 6 2 8 3 2 5 3" xfId="22666" xr:uid="{00000000-0005-0000-0000-00008D580000}"/>
    <cellStyle name="Normal 6 2 8 3 2 7" xfId="17653" xr:uid="{00000000-0005-0000-0000-0000F8440000}"/>
    <cellStyle name="Normal 6 2 8 3 3" xfId="3346" xr:uid="{00000000-0005-0000-0000-0000150D0000}"/>
    <cellStyle name="Normal 6 2 8 3 3 2" xfId="13420" xr:uid="{00000000-0005-0000-0000-00006F340000}"/>
    <cellStyle name="Normal 6 2 8 3 3 2 3" xfId="28518" xr:uid="{00000000-0005-0000-0000-0000696F0000}"/>
    <cellStyle name="Normal 6 2 8 3 3 3" xfId="8400" xr:uid="{00000000-0005-0000-0000-0000D3200000}"/>
    <cellStyle name="Normal 6 2 8 3 3 3 3" xfId="23501" xr:uid="{00000000-0005-0000-0000-0000D05B0000}"/>
    <cellStyle name="Normal 6 2 8 3 3 5" xfId="18488" xr:uid="{00000000-0005-0000-0000-00003B480000}"/>
    <cellStyle name="Normal 6 2 8 3 4" xfId="5039" xr:uid="{00000000-0005-0000-0000-0000B2130000}"/>
    <cellStyle name="Normal 6 2 8 3 4 2" xfId="15091" xr:uid="{00000000-0005-0000-0000-0000F63A0000}"/>
    <cellStyle name="Normal 6 2 8 3 4 2 3" xfId="30189" xr:uid="{00000000-0005-0000-0000-0000F0750000}"/>
    <cellStyle name="Normal 6 2 8 3 4 3" xfId="10071" xr:uid="{00000000-0005-0000-0000-00005A270000}"/>
    <cellStyle name="Normal 6 2 8 3 4 3 3" xfId="25172" xr:uid="{00000000-0005-0000-0000-000057620000}"/>
    <cellStyle name="Normal 6 2 8 3 4 5" xfId="20159" xr:uid="{00000000-0005-0000-0000-0000C24E0000}"/>
    <cellStyle name="Normal 6 2 8 3 5" xfId="11749" xr:uid="{00000000-0005-0000-0000-0000E82D0000}"/>
    <cellStyle name="Normal 6 2 8 3 5 3" xfId="26847" xr:uid="{00000000-0005-0000-0000-0000E2680000}"/>
    <cellStyle name="Normal 6 2 8 3 6" xfId="6728" xr:uid="{00000000-0005-0000-0000-00004B1A0000}"/>
    <cellStyle name="Normal 6 2 8 3 6 3" xfId="21830" xr:uid="{00000000-0005-0000-0000-000049550000}"/>
    <cellStyle name="Normal 6 2 8 3 8" xfId="16817" xr:uid="{00000000-0005-0000-0000-0000B4410000}"/>
    <cellStyle name="Normal 6 2 8 4" xfId="2075" xr:uid="{00000000-0005-0000-0000-00001E080000}"/>
    <cellStyle name="Normal 6 2 8 4 2" xfId="3765" xr:uid="{00000000-0005-0000-0000-0000B80E0000}"/>
    <cellStyle name="Normal 6 2 8 4 2 2" xfId="13838" xr:uid="{00000000-0005-0000-0000-000011360000}"/>
    <cellStyle name="Normal 6 2 8 4 2 2 3" xfId="28936" xr:uid="{00000000-0005-0000-0000-00000B710000}"/>
    <cellStyle name="Normal 6 2 8 4 2 3" xfId="8818" xr:uid="{00000000-0005-0000-0000-000075220000}"/>
    <cellStyle name="Normal 6 2 8 4 2 3 3" xfId="23919" xr:uid="{00000000-0005-0000-0000-0000725D0000}"/>
    <cellStyle name="Normal 6 2 8 4 2 5" xfId="18906" xr:uid="{00000000-0005-0000-0000-0000DD490000}"/>
    <cellStyle name="Normal 6 2 8 4 3" xfId="5457" xr:uid="{00000000-0005-0000-0000-000054150000}"/>
    <cellStyle name="Normal 6 2 8 4 3 2" xfId="15509" xr:uid="{00000000-0005-0000-0000-0000983C0000}"/>
    <cellStyle name="Normal 6 2 8 4 3 2 3" xfId="30607" xr:uid="{00000000-0005-0000-0000-000092770000}"/>
    <cellStyle name="Normal 6 2 8 4 3 3" xfId="10489" xr:uid="{00000000-0005-0000-0000-0000FC280000}"/>
    <cellStyle name="Normal 6 2 8 4 3 3 3" xfId="25590" xr:uid="{00000000-0005-0000-0000-0000F9630000}"/>
    <cellStyle name="Normal 6 2 8 4 3 5" xfId="20577" xr:uid="{00000000-0005-0000-0000-000064500000}"/>
    <cellStyle name="Normal 6 2 8 4 4" xfId="12167" xr:uid="{00000000-0005-0000-0000-00008A2F0000}"/>
    <cellStyle name="Normal 6 2 8 4 4 3" xfId="27265" xr:uid="{00000000-0005-0000-0000-0000846A0000}"/>
    <cellStyle name="Normal 6 2 8 4 5" xfId="7146" xr:uid="{00000000-0005-0000-0000-0000ED1B0000}"/>
    <cellStyle name="Normal 6 2 8 4 5 3" xfId="22248" xr:uid="{00000000-0005-0000-0000-0000EB560000}"/>
    <cellStyle name="Normal 6 2 8 4 7" xfId="17235" xr:uid="{00000000-0005-0000-0000-000056430000}"/>
    <cellStyle name="Normal 6 2 8 5" xfId="2928" xr:uid="{00000000-0005-0000-0000-0000730B0000}"/>
    <cellStyle name="Normal 6 2 8 5 2" xfId="13002" xr:uid="{00000000-0005-0000-0000-0000CD320000}"/>
    <cellStyle name="Normal 6 2 8 5 2 3" xfId="28100" xr:uid="{00000000-0005-0000-0000-0000C76D0000}"/>
    <cellStyle name="Normal 6 2 8 5 3" xfId="7982" xr:uid="{00000000-0005-0000-0000-0000311F0000}"/>
    <cellStyle name="Normal 6 2 8 5 3 3" xfId="23083" xr:uid="{00000000-0005-0000-0000-00002E5A0000}"/>
    <cellStyle name="Normal 6 2 8 5 5" xfId="18070" xr:uid="{00000000-0005-0000-0000-000099460000}"/>
    <cellStyle name="Normal 6 2 8 6" xfId="4621" xr:uid="{00000000-0005-0000-0000-000010120000}"/>
    <cellStyle name="Normal 6 2 8 6 2" xfId="14673" xr:uid="{00000000-0005-0000-0000-000054390000}"/>
    <cellStyle name="Normal 6 2 8 6 2 3" xfId="29771" xr:uid="{00000000-0005-0000-0000-00004E740000}"/>
    <cellStyle name="Normal 6 2 8 6 3" xfId="9653" xr:uid="{00000000-0005-0000-0000-0000B8250000}"/>
    <cellStyle name="Normal 6 2 8 6 3 3" xfId="24754" xr:uid="{00000000-0005-0000-0000-0000B5600000}"/>
    <cellStyle name="Normal 6 2 8 6 5" xfId="19741" xr:uid="{00000000-0005-0000-0000-0000204D0000}"/>
    <cellStyle name="Normal 6 2 8 7" xfId="11331" xr:uid="{00000000-0005-0000-0000-0000462C0000}"/>
    <cellStyle name="Normal 6 2 8 7 3" xfId="26429" xr:uid="{00000000-0005-0000-0000-000040670000}"/>
    <cellStyle name="Normal 6 2 8 8" xfId="6310" xr:uid="{00000000-0005-0000-0000-0000A9180000}"/>
    <cellStyle name="Normal 6 2 8 8 3" xfId="21412" xr:uid="{00000000-0005-0000-0000-0000A7530000}"/>
    <cellStyle name="Normal 6 2 9" xfId="1335" xr:uid="{00000000-0005-0000-0000-00003A050000}"/>
    <cellStyle name="Normal 6 2 9 2" xfId="1758" xr:uid="{00000000-0005-0000-0000-0000E1060000}"/>
    <cellStyle name="Normal 6 2 9 2 2" xfId="2597" xr:uid="{00000000-0005-0000-0000-0000280A0000}"/>
    <cellStyle name="Normal 6 2 9 2 2 2" xfId="4287" xr:uid="{00000000-0005-0000-0000-0000C2100000}"/>
    <cellStyle name="Normal 6 2 9 2 2 2 2" xfId="14360" xr:uid="{00000000-0005-0000-0000-00001B380000}"/>
    <cellStyle name="Normal 6 2 9 2 2 2 2 3" xfId="29458" xr:uid="{00000000-0005-0000-0000-000015730000}"/>
    <cellStyle name="Normal 6 2 9 2 2 2 3" xfId="9340" xr:uid="{00000000-0005-0000-0000-00007F240000}"/>
    <cellStyle name="Normal 6 2 9 2 2 2 3 3" xfId="24441" xr:uid="{00000000-0005-0000-0000-00007C5F0000}"/>
    <cellStyle name="Normal 6 2 9 2 2 2 5" xfId="19428" xr:uid="{00000000-0005-0000-0000-0000E74B0000}"/>
    <cellStyle name="Normal 6 2 9 2 2 3" xfId="5979" xr:uid="{00000000-0005-0000-0000-00005E170000}"/>
    <cellStyle name="Normal 6 2 9 2 2 3 2" xfId="16031" xr:uid="{00000000-0005-0000-0000-0000A23E0000}"/>
    <cellStyle name="Normal 6 2 9 2 2 3 2 3" xfId="31129" xr:uid="{00000000-0005-0000-0000-00009C790000}"/>
    <cellStyle name="Normal 6 2 9 2 2 3 3" xfId="11011" xr:uid="{00000000-0005-0000-0000-0000062B0000}"/>
    <cellStyle name="Normal 6 2 9 2 2 3 3 3" xfId="26112" xr:uid="{00000000-0005-0000-0000-000003660000}"/>
    <cellStyle name="Normal 6 2 9 2 2 3 5" xfId="21099" xr:uid="{00000000-0005-0000-0000-00006E520000}"/>
    <cellStyle name="Normal 6 2 9 2 2 4" xfId="12689" xr:uid="{00000000-0005-0000-0000-000094310000}"/>
    <cellStyle name="Normal 6 2 9 2 2 4 3" xfId="27787" xr:uid="{00000000-0005-0000-0000-00008E6C0000}"/>
    <cellStyle name="Normal 6 2 9 2 2 5" xfId="7668" xr:uid="{00000000-0005-0000-0000-0000F71D0000}"/>
    <cellStyle name="Normal 6 2 9 2 2 5 3" xfId="22770" xr:uid="{00000000-0005-0000-0000-0000F5580000}"/>
    <cellStyle name="Normal 6 2 9 2 2 7" xfId="17757" xr:uid="{00000000-0005-0000-0000-000060450000}"/>
    <cellStyle name="Normal 6 2 9 2 3" xfId="3450" xr:uid="{00000000-0005-0000-0000-00007D0D0000}"/>
    <cellStyle name="Normal 6 2 9 2 3 2" xfId="13524" xr:uid="{00000000-0005-0000-0000-0000D7340000}"/>
    <cellStyle name="Normal 6 2 9 2 3 2 3" xfId="28622" xr:uid="{00000000-0005-0000-0000-0000D16F0000}"/>
    <cellStyle name="Normal 6 2 9 2 3 3" xfId="8504" xr:uid="{00000000-0005-0000-0000-00003B210000}"/>
    <cellStyle name="Normal 6 2 9 2 3 3 3" xfId="23605" xr:uid="{00000000-0005-0000-0000-0000385C0000}"/>
    <cellStyle name="Normal 6 2 9 2 3 5" xfId="18592" xr:uid="{00000000-0005-0000-0000-0000A3480000}"/>
    <cellStyle name="Normal 6 2 9 2 4" xfId="5143" xr:uid="{00000000-0005-0000-0000-00001A140000}"/>
    <cellStyle name="Normal 6 2 9 2 4 2" xfId="15195" xr:uid="{00000000-0005-0000-0000-00005E3B0000}"/>
    <cellStyle name="Normal 6 2 9 2 4 2 3" xfId="30293" xr:uid="{00000000-0005-0000-0000-000058760000}"/>
    <cellStyle name="Normal 6 2 9 2 4 3" xfId="10175" xr:uid="{00000000-0005-0000-0000-0000C2270000}"/>
    <cellStyle name="Normal 6 2 9 2 4 3 3" xfId="25276" xr:uid="{00000000-0005-0000-0000-0000BF620000}"/>
    <cellStyle name="Normal 6 2 9 2 4 5" xfId="20263" xr:uid="{00000000-0005-0000-0000-00002A4F0000}"/>
    <cellStyle name="Normal 6 2 9 2 5" xfId="11853" xr:uid="{00000000-0005-0000-0000-0000502E0000}"/>
    <cellStyle name="Normal 6 2 9 2 5 3" xfId="26951" xr:uid="{00000000-0005-0000-0000-00004A690000}"/>
    <cellStyle name="Normal 6 2 9 2 6" xfId="6832" xr:uid="{00000000-0005-0000-0000-0000B31A0000}"/>
    <cellStyle name="Normal 6 2 9 2 6 3" xfId="21934" xr:uid="{00000000-0005-0000-0000-0000B1550000}"/>
    <cellStyle name="Normal 6 2 9 2 8" xfId="16921" xr:uid="{00000000-0005-0000-0000-00001C420000}"/>
    <cellStyle name="Normal 6 2 9 3" xfId="2179" xr:uid="{00000000-0005-0000-0000-000086080000}"/>
    <cellStyle name="Normal 6 2 9 3 2" xfId="3869" xr:uid="{00000000-0005-0000-0000-0000200F0000}"/>
    <cellStyle name="Normal 6 2 9 3 2 2" xfId="13942" xr:uid="{00000000-0005-0000-0000-000079360000}"/>
    <cellStyle name="Normal 6 2 9 3 2 2 3" xfId="29040" xr:uid="{00000000-0005-0000-0000-000073710000}"/>
    <cellStyle name="Normal 6 2 9 3 2 3" xfId="8922" xr:uid="{00000000-0005-0000-0000-0000DD220000}"/>
    <cellStyle name="Normal 6 2 9 3 2 3 3" xfId="24023" xr:uid="{00000000-0005-0000-0000-0000DA5D0000}"/>
    <cellStyle name="Normal 6 2 9 3 2 5" xfId="19010" xr:uid="{00000000-0005-0000-0000-0000454A0000}"/>
    <cellStyle name="Normal 6 2 9 3 3" xfId="5561" xr:uid="{00000000-0005-0000-0000-0000BC150000}"/>
    <cellStyle name="Normal 6 2 9 3 3 2" xfId="15613" xr:uid="{00000000-0005-0000-0000-0000003D0000}"/>
    <cellStyle name="Normal 6 2 9 3 3 2 3" xfId="30711" xr:uid="{00000000-0005-0000-0000-0000FA770000}"/>
    <cellStyle name="Normal 6 2 9 3 3 3" xfId="10593" xr:uid="{00000000-0005-0000-0000-000064290000}"/>
    <cellStyle name="Normal 6 2 9 3 3 3 3" xfId="25694" xr:uid="{00000000-0005-0000-0000-000061640000}"/>
    <cellStyle name="Normal 6 2 9 3 3 5" xfId="20681" xr:uid="{00000000-0005-0000-0000-0000CC500000}"/>
    <cellStyle name="Normal 6 2 9 3 4" xfId="12271" xr:uid="{00000000-0005-0000-0000-0000F22F0000}"/>
    <cellStyle name="Normal 6 2 9 3 4 3" xfId="27369" xr:uid="{00000000-0005-0000-0000-0000EC6A0000}"/>
    <cellStyle name="Normal 6 2 9 3 5" xfId="7250" xr:uid="{00000000-0005-0000-0000-0000551C0000}"/>
    <cellStyle name="Normal 6 2 9 3 5 3" xfId="22352" xr:uid="{00000000-0005-0000-0000-000053570000}"/>
    <cellStyle name="Normal 6 2 9 3 7" xfId="17339" xr:uid="{00000000-0005-0000-0000-0000BE430000}"/>
    <cellStyle name="Normal 6 2 9 4" xfId="3032" xr:uid="{00000000-0005-0000-0000-0000DB0B0000}"/>
    <cellStyle name="Normal 6 2 9 4 2" xfId="13106" xr:uid="{00000000-0005-0000-0000-000035330000}"/>
    <cellStyle name="Normal 6 2 9 4 2 3" xfId="28204" xr:uid="{00000000-0005-0000-0000-00002F6E0000}"/>
    <cellStyle name="Normal 6 2 9 4 3" xfId="8086" xr:uid="{00000000-0005-0000-0000-0000991F0000}"/>
    <cellStyle name="Normal 6 2 9 4 3 3" xfId="23187" xr:uid="{00000000-0005-0000-0000-0000965A0000}"/>
    <cellStyle name="Normal 6 2 9 4 5" xfId="18174" xr:uid="{00000000-0005-0000-0000-000001470000}"/>
    <cellStyle name="Normal 6 2 9 5" xfId="4725" xr:uid="{00000000-0005-0000-0000-000078120000}"/>
    <cellStyle name="Normal 6 2 9 5 2" xfId="14777" xr:uid="{00000000-0005-0000-0000-0000BC390000}"/>
    <cellStyle name="Normal 6 2 9 5 2 3" xfId="29875" xr:uid="{00000000-0005-0000-0000-0000B6740000}"/>
    <cellStyle name="Normal 6 2 9 5 3" xfId="9757" xr:uid="{00000000-0005-0000-0000-000020260000}"/>
    <cellStyle name="Normal 6 2 9 5 3 3" xfId="24858" xr:uid="{00000000-0005-0000-0000-00001D610000}"/>
    <cellStyle name="Normal 6 2 9 5 5" xfId="19845" xr:uid="{00000000-0005-0000-0000-0000884D0000}"/>
    <cellStyle name="Normal 6 2 9 6" xfId="11435" xr:uid="{00000000-0005-0000-0000-0000AE2C0000}"/>
    <cellStyle name="Normal 6 2 9 6 3" xfId="26533" xr:uid="{00000000-0005-0000-0000-0000A8670000}"/>
    <cellStyle name="Normal 6 2 9 7" xfId="6414" xr:uid="{00000000-0005-0000-0000-000011190000}"/>
    <cellStyle name="Normal 6 2 9 7 3" xfId="21516" xr:uid="{00000000-0005-0000-0000-00000F540000}"/>
    <cellStyle name="Normal 6 2 9 9" xfId="16503" xr:uid="{00000000-0005-0000-0000-00007A400000}"/>
    <cellStyle name="Normal 6 3" xfId="886" xr:uid="{00000000-0005-0000-0000-000078030000}"/>
    <cellStyle name="Normal 6 3 10" xfId="6236" xr:uid="{00000000-0005-0000-0000-00005F180000}"/>
    <cellStyle name="Normal 6 3 10 3" xfId="21340" xr:uid="{00000000-0005-0000-0000-00005F530000}"/>
    <cellStyle name="Normal 6 3 12" xfId="16325" xr:uid="{00000000-0005-0000-0000-0000C83F0000}"/>
    <cellStyle name="Normal 6 3 2" xfId="1200" xr:uid="{00000000-0005-0000-0000-0000B3040000}"/>
    <cellStyle name="Normal 6 3 2 11" xfId="16379" xr:uid="{00000000-0005-0000-0000-0000FE3F0000}"/>
    <cellStyle name="Normal 6 3 2 2" xfId="1308" xr:uid="{00000000-0005-0000-0000-00001F050000}"/>
    <cellStyle name="Normal 6 3 2 2 10" xfId="16483" xr:uid="{00000000-0005-0000-0000-000066400000}"/>
    <cellStyle name="Normal 6 3 2 2 2" xfId="1525" xr:uid="{00000000-0005-0000-0000-0000F8050000}"/>
    <cellStyle name="Normal 6 3 2 2 2 2" xfId="1946" xr:uid="{00000000-0005-0000-0000-00009D070000}"/>
    <cellStyle name="Normal 6 3 2 2 2 2 2" xfId="2785" xr:uid="{00000000-0005-0000-0000-0000E40A0000}"/>
    <cellStyle name="Normal 6 3 2 2 2 2 2 2" xfId="4475" xr:uid="{00000000-0005-0000-0000-00007E110000}"/>
    <cellStyle name="Normal 6 3 2 2 2 2 2 2 2" xfId="14548" xr:uid="{00000000-0005-0000-0000-0000D7380000}"/>
    <cellStyle name="Normal 6 3 2 2 2 2 2 2 2 3" xfId="29646" xr:uid="{00000000-0005-0000-0000-0000D1730000}"/>
    <cellStyle name="Normal 6 3 2 2 2 2 2 2 3" xfId="9528" xr:uid="{00000000-0005-0000-0000-00003B250000}"/>
    <cellStyle name="Normal 6 3 2 2 2 2 2 2 3 3" xfId="24629" xr:uid="{00000000-0005-0000-0000-000038600000}"/>
    <cellStyle name="Normal 6 3 2 2 2 2 2 2 5" xfId="19616" xr:uid="{00000000-0005-0000-0000-0000A34C0000}"/>
    <cellStyle name="Normal 6 3 2 2 2 2 2 3" xfId="6167" xr:uid="{00000000-0005-0000-0000-00001A180000}"/>
    <cellStyle name="Normal 6 3 2 2 2 2 2 3 2" xfId="16219" xr:uid="{00000000-0005-0000-0000-00005E3F0000}"/>
    <cellStyle name="Normal 6 3 2 2 2 2 2 3 3" xfId="11199" xr:uid="{00000000-0005-0000-0000-0000C22B0000}"/>
    <cellStyle name="Normal 6 3 2 2 2 2 2 3 3 3" xfId="26300" xr:uid="{00000000-0005-0000-0000-0000BF660000}"/>
    <cellStyle name="Normal 6 3 2 2 2 2 2 3 5" xfId="21287" xr:uid="{00000000-0005-0000-0000-00002A530000}"/>
    <cellStyle name="Normal 6 3 2 2 2 2 2 4" xfId="12877" xr:uid="{00000000-0005-0000-0000-000050320000}"/>
    <cellStyle name="Normal 6 3 2 2 2 2 2 4 3" xfId="27975" xr:uid="{00000000-0005-0000-0000-00004A6D0000}"/>
    <cellStyle name="Normal 6 3 2 2 2 2 2 5" xfId="7856" xr:uid="{00000000-0005-0000-0000-0000B31E0000}"/>
    <cellStyle name="Normal 6 3 2 2 2 2 2 5 3" xfId="22958" xr:uid="{00000000-0005-0000-0000-0000B1590000}"/>
    <cellStyle name="Normal 6 3 2 2 2 2 2 7" xfId="17945" xr:uid="{00000000-0005-0000-0000-00001C460000}"/>
    <cellStyle name="Normal 6 3 2 2 2 2 3" xfId="3638" xr:uid="{00000000-0005-0000-0000-0000390E0000}"/>
    <cellStyle name="Normal 6 3 2 2 2 2 3 2" xfId="13712" xr:uid="{00000000-0005-0000-0000-000093350000}"/>
    <cellStyle name="Normal 6 3 2 2 2 2 3 2 3" xfId="28810" xr:uid="{00000000-0005-0000-0000-00008D700000}"/>
    <cellStyle name="Normal 6 3 2 2 2 2 3 3" xfId="8692" xr:uid="{00000000-0005-0000-0000-0000F7210000}"/>
    <cellStyle name="Normal 6 3 2 2 2 2 3 3 3" xfId="23793" xr:uid="{00000000-0005-0000-0000-0000F45C0000}"/>
    <cellStyle name="Normal 6 3 2 2 2 2 3 5" xfId="18780" xr:uid="{00000000-0005-0000-0000-00005F490000}"/>
    <cellStyle name="Normal 6 3 2 2 2 2 4" xfId="5331" xr:uid="{00000000-0005-0000-0000-0000D6140000}"/>
    <cellStyle name="Normal 6 3 2 2 2 2 4 2" xfId="15383" xr:uid="{00000000-0005-0000-0000-00001A3C0000}"/>
    <cellStyle name="Normal 6 3 2 2 2 2 4 2 3" xfId="30481" xr:uid="{00000000-0005-0000-0000-000014770000}"/>
    <cellStyle name="Normal 6 3 2 2 2 2 4 3" xfId="10363" xr:uid="{00000000-0005-0000-0000-00007E280000}"/>
    <cellStyle name="Normal 6 3 2 2 2 2 4 3 3" xfId="25464" xr:uid="{00000000-0005-0000-0000-00007B630000}"/>
    <cellStyle name="Normal 6 3 2 2 2 2 4 5" xfId="20451" xr:uid="{00000000-0005-0000-0000-0000E64F0000}"/>
    <cellStyle name="Normal 6 3 2 2 2 2 5" xfId="12041" xr:uid="{00000000-0005-0000-0000-00000C2F0000}"/>
    <cellStyle name="Normal 6 3 2 2 2 2 5 3" xfId="27139" xr:uid="{00000000-0005-0000-0000-0000066A0000}"/>
    <cellStyle name="Normal 6 3 2 2 2 2 6" xfId="7020" xr:uid="{00000000-0005-0000-0000-00006F1B0000}"/>
    <cellStyle name="Normal 6 3 2 2 2 2 6 3" xfId="22122" xr:uid="{00000000-0005-0000-0000-00006D560000}"/>
    <cellStyle name="Normal 6 3 2 2 2 2 8" xfId="17109" xr:uid="{00000000-0005-0000-0000-0000D8420000}"/>
    <cellStyle name="Normal 6 3 2 2 2 3" xfId="2367" xr:uid="{00000000-0005-0000-0000-000042090000}"/>
    <cellStyle name="Normal 6 3 2 2 2 3 2" xfId="4057" xr:uid="{00000000-0005-0000-0000-0000DC0F0000}"/>
    <cellStyle name="Normal 6 3 2 2 2 3 2 2" xfId="14130" xr:uid="{00000000-0005-0000-0000-000035370000}"/>
    <cellStyle name="Normal 6 3 2 2 2 3 2 2 3" xfId="29228" xr:uid="{00000000-0005-0000-0000-00002F720000}"/>
    <cellStyle name="Normal 6 3 2 2 2 3 2 3" xfId="9110" xr:uid="{00000000-0005-0000-0000-000099230000}"/>
    <cellStyle name="Normal 6 3 2 2 2 3 2 3 3" xfId="24211" xr:uid="{00000000-0005-0000-0000-0000965E0000}"/>
    <cellStyle name="Normal 6 3 2 2 2 3 2 5" xfId="19198" xr:uid="{00000000-0005-0000-0000-0000014B0000}"/>
    <cellStyle name="Normal 6 3 2 2 2 3 3" xfId="5749" xr:uid="{00000000-0005-0000-0000-000078160000}"/>
    <cellStyle name="Normal 6 3 2 2 2 3 3 2" xfId="15801" xr:uid="{00000000-0005-0000-0000-0000BC3D0000}"/>
    <cellStyle name="Normal 6 3 2 2 2 3 3 2 3" xfId="30899" xr:uid="{00000000-0005-0000-0000-0000B6780000}"/>
    <cellStyle name="Normal 6 3 2 2 2 3 3 3" xfId="10781" xr:uid="{00000000-0005-0000-0000-0000202A0000}"/>
    <cellStyle name="Normal 6 3 2 2 2 3 3 3 3" xfId="25882" xr:uid="{00000000-0005-0000-0000-00001D650000}"/>
    <cellStyle name="Normal 6 3 2 2 2 3 3 5" xfId="20869" xr:uid="{00000000-0005-0000-0000-000088510000}"/>
    <cellStyle name="Normal 6 3 2 2 2 3 4" xfId="12459" xr:uid="{00000000-0005-0000-0000-0000AE300000}"/>
    <cellStyle name="Normal 6 3 2 2 2 3 4 3" xfId="27557" xr:uid="{00000000-0005-0000-0000-0000A86B0000}"/>
    <cellStyle name="Normal 6 3 2 2 2 3 5" xfId="7438" xr:uid="{00000000-0005-0000-0000-0000111D0000}"/>
    <cellStyle name="Normal 6 3 2 2 2 3 5 3" xfId="22540" xr:uid="{00000000-0005-0000-0000-00000F580000}"/>
    <cellStyle name="Normal 6 3 2 2 2 3 7" xfId="17527" xr:uid="{00000000-0005-0000-0000-00007A440000}"/>
    <cellStyle name="Normal 6 3 2 2 2 4" xfId="3220" xr:uid="{00000000-0005-0000-0000-0000970C0000}"/>
    <cellStyle name="Normal 6 3 2 2 2 4 2" xfId="13294" xr:uid="{00000000-0005-0000-0000-0000F1330000}"/>
    <cellStyle name="Normal 6 3 2 2 2 4 2 3" xfId="28392" xr:uid="{00000000-0005-0000-0000-0000EB6E0000}"/>
    <cellStyle name="Normal 6 3 2 2 2 4 3" xfId="8274" xr:uid="{00000000-0005-0000-0000-000055200000}"/>
    <cellStyle name="Normal 6 3 2 2 2 4 3 3" xfId="23375" xr:uid="{00000000-0005-0000-0000-0000525B0000}"/>
    <cellStyle name="Normal 6 3 2 2 2 4 5" xfId="18362" xr:uid="{00000000-0005-0000-0000-0000BD470000}"/>
    <cellStyle name="Normal 6 3 2 2 2 5" xfId="4913" xr:uid="{00000000-0005-0000-0000-000034130000}"/>
    <cellStyle name="Normal 6 3 2 2 2 5 2" xfId="14965" xr:uid="{00000000-0005-0000-0000-0000783A0000}"/>
    <cellStyle name="Normal 6 3 2 2 2 5 2 3" xfId="30063" xr:uid="{00000000-0005-0000-0000-000072750000}"/>
    <cellStyle name="Normal 6 3 2 2 2 5 3" xfId="9945" xr:uid="{00000000-0005-0000-0000-0000DC260000}"/>
    <cellStyle name="Normal 6 3 2 2 2 5 3 3" xfId="25046" xr:uid="{00000000-0005-0000-0000-0000D9610000}"/>
    <cellStyle name="Normal 6 3 2 2 2 5 5" xfId="20033" xr:uid="{00000000-0005-0000-0000-0000444E0000}"/>
    <cellStyle name="Normal 6 3 2 2 2 6" xfId="11623" xr:uid="{00000000-0005-0000-0000-00006A2D0000}"/>
    <cellStyle name="Normal 6 3 2 2 2 6 3" xfId="26721" xr:uid="{00000000-0005-0000-0000-000064680000}"/>
    <cellStyle name="Normal 6 3 2 2 2 7" xfId="6602" xr:uid="{00000000-0005-0000-0000-0000CD190000}"/>
    <cellStyle name="Normal 6 3 2 2 2 7 3" xfId="21704" xr:uid="{00000000-0005-0000-0000-0000CB540000}"/>
    <cellStyle name="Normal 6 3 2 2 2 9" xfId="16691" xr:uid="{00000000-0005-0000-0000-000036410000}"/>
    <cellStyle name="Normal 6 3 2 2 3" xfId="1738" xr:uid="{00000000-0005-0000-0000-0000CD060000}"/>
    <cellStyle name="Normal 6 3 2 2 3 2" xfId="2577" xr:uid="{00000000-0005-0000-0000-0000140A0000}"/>
    <cellStyle name="Normal 6 3 2 2 3 2 2" xfId="4267" xr:uid="{00000000-0005-0000-0000-0000AE100000}"/>
    <cellStyle name="Normal 6 3 2 2 3 2 2 2" xfId="14340" xr:uid="{00000000-0005-0000-0000-000007380000}"/>
    <cellStyle name="Normal 6 3 2 2 3 2 2 2 3" xfId="29438" xr:uid="{00000000-0005-0000-0000-000001730000}"/>
    <cellStyle name="Normal 6 3 2 2 3 2 2 3" xfId="9320" xr:uid="{00000000-0005-0000-0000-00006B240000}"/>
    <cellStyle name="Normal 6 3 2 2 3 2 2 3 3" xfId="24421" xr:uid="{00000000-0005-0000-0000-0000685F0000}"/>
    <cellStyle name="Normal 6 3 2 2 3 2 2 5" xfId="19408" xr:uid="{00000000-0005-0000-0000-0000D34B0000}"/>
    <cellStyle name="Normal 6 3 2 2 3 2 3" xfId="5959" xr:uid="{00000000-0005-0000-0000-00004A170000}"/>
    <cellStyle name="Normal 6 3 2 2 3 2 3 2" xfId="16011" xr:uid="{00000000-0005-0000-0000-00008E3E0000}"/>
    <cellStyle name="Normal 6 3 2 2 3 2 3 2 3" xfId="31109" xr:uid="{00000000-0005-0000-0000-000088790000}"/>
    <cellStyle name="Normal 6 3 2 2 3 2 3 3" xfId="10991" xr:uid="{00000000-0005-0000-0000-0000F22A0000}"/>
    <cellStyle name="Normal 6 3 2 2 3 2 3 3 3" xfId="26092" xr:uid="{00000000-0005-0000-0000-0000EF650000}"/>
    <cellStyle name="Normal 6 3 2 2 3 2 3 5" xfId="21079" xr:uid="{00000000-0005-0000-0000-00005A520000}"/>
    <cellStyle name="Normal 6 3 2 2 3 2 4" xfId="12669" xr:uid="{00000000-0005-0000-0000-000080310000}"/>
    <cellStyle name="Normal 6 3 2 2 3 2 4 3" xfId="27767" xr:uid="{00000000-0005-0000-0000-00007A6C0000}"/>
    <cellStyle name="Normal 6 3 2 2 3 2 5" xfId="7648" xr:uid="{00000000-0005-0000-0000-0000E31D0000}"/>
    <cellStyle name="Normal 6 3 2 2 3 2 5 3" xfId="22750" xr:uid="{00000000-0005-0000-0000-0000E1580000}"/>
    <cellStyle name="Normal 6 3 2 2 3 2 7" xfId="17737" xr:uid="{00000000-0005-0000-0000-00004C450000}"/>
    <cellStyle name="Normal 6 3 2 2 3 3" xfId="3430" xr:uid="{00000000-0005-0000-0000-0000690D0000}"/>
    <cellStyle name="Normal 6 3 2 2 3 3 2" xfId="13504" xr:uid="{00000000-0005-0000-0000-0000C3340000}"/>
    <cellStyle name="Normal 6 3 2 2 3 3 2 3" xfId="28602" xr:uid="{00000000-0005-0000-0000-0000BD6F0000}"/>
    <cellStyle name="Normal 6 3 2 2 3 3 3" xfId="8484" xr:uid="{00000000-0005-0000-0000-000027210000}"/>
    <cellStyle name="Normal 6 3 2 2 3 3 3 3" xfId="23585" xr:uid="{00000000-0005-0000-0000-0000245C0000}"/>
    <cellStyle name="Normal 6 3 2 2 3 3 5" xfId="18572" xr:uid="{00000000-0005-0000-0000-00008F480000}"/>
    <cellStyle name="Normal 6 3 2 2 3 4" xfId="5123" xr:uid="{00000000-0005-0000-0000-000006140000}"/>
    <cellStyle name="Normal 6 3 2 2 3 4 2" xfId="15175" xr:uid="{00000000-0005-0000-0000-00004A3B0000}"/>
    <cellStyle name="Normal 6 3 2 2 3 4 2 3" xfId="30273" xr:uid="{00000000-0005-0000-0000-000044760000}"/>
    <cellStyle name="Normal 6 3 2 2 3 4 3" xfId="10155" xr:uid="{00000000-0005-0000-0000-0000AE270000}"/>
    <cellStyle name="Normal 6 3 2 2 3 4 3 3" xfId="25256" xr:uid="{00000000-0005-0000-0000-0000AB620000}"/>
    <cellStyle name="Normal 6 3 2 2 3 4 5" xfId="20243" xr:uid="{00000000-0005-0000-0000-0000164F0000}"/>
    <cellStyle name="Normal 6 3 2 2 3 5" xfId="11833" xr:uid="{00000000-0005-0000-0000-00003C2E0000}"/>
    <cellStyle name="Normal 6 3 2 2 3 5 3" xfId="26931" xr:uid="{00000000-0005-0000-0000-000036690000}"/>
    <cellStyle name="Normal 6 3 2 2 3 6" xfId="6812" xr:uid="{00000000-0005-0000-0000-00009F1A0000}"/>
    <cellStyle name="Normal 6 3 2 2 3 6 3" xfId="21914" xr:uid="{00000000-0005-0000-0000-00009D550000}"/>
    <cellStyle name="Normal 6 3 2 2 3 8" xfId="16901" xr:uid="{00000000-0005-0000-0000-000008420000}"/>
    <cellStyle name="Normal 6 3 2 2 4" xfId="2159" xr:uid="{00000000-0005-0000-0000-000072080000}"/>
    <cellStyle name="Normal 6 3 2 2 4 2" xfId="3849" xr:uid="{00000000-0005-0000-0000-00000C0F0000}"/>
    <cellStyle name="Normal 6 3 2 2 4 2 2" xfId="13922" xr:uid="{00000000-0005-0000-0000-000065360000}"/>
    <cellStyle name="Normal 6 3 2 2 4 2 2 3" xfId="29020" xr:uid="{00000000-0005-0000-0000-00005F710000}"/>
    <cellStyle name="Normal 6 3 2 2 4 2 3" xfId="8902" xr:uid="{00000000-0005-0000-0000-0000C9220000}"/>
    <cellStyle name="Normal 6 3 2 2 4 2 3 3" xfId="24003" xr:uid="{00000000-0005-0000-0000-0000C65D0000}"/>
    <cellStyle name="Normal 6 3 2 2 4 2 5" xfId="18990" xr:uid="{00000000-0005-0000-0000-0000314A0000}"/>
    <cellStyle name="Normal 6 3 2 2 4 3" xfId="5541" xr:uid="{00000000-0005-0000-0000-0000A8150000}"/>
    <cellStyle name="Normal 6 3 2 2 4 3 2" xfId="15593" xr:uid="{00000000-0005-0000-0000-0000EC3C0000}"/>
    <cellStyle name="Normal 6 3 2 2 4 3 2 3" xfId="30691" xr:uid="{00000000-0005-0000-0000-0000E6770000}"/>
    <cellStyle name="Normal 6 3 2 2 4 3 3" xfId="10573" xr:uid="{00000000-0005-0000-0000-000050290000}"/>
    <cellStyle name="Normal 6 3 2 2 4 3 3 3" xfId="25674" xr:uid="{00000000-0005-0000-0000-00004D640000}"/>
    <cellStyle name="Normal 6 3 2 2 4 3 5" xfId="20661" xr:uid="{00000000-0005-0000-0000-0000B8500000}"/>
    <cellStyle name="Normal 6 3 2 2 4 4" xfId="12251" xr:uid="{00000000-0005-0000-0000-0000DE2F0000}"/>
    <cellStyle name="Normal 6 3 2 2 4 4 3" xfId="27349" xr:uid="{00000000-0005-0000-0000-0000D86A0000}"/>
    <cellStyle name="Normal 6 3 2 2 4 5" xfId="7230" xr:uid="{00000000-0005-0000-0000-0000411C0000}"/>
    <cellStyle name="Normal 6 3 2 2 4 5 3" xfId="22332" xr:uid="{00000000-0005-0000-0000-00003F570000}"/>
    <cellStyle name="Normal 6 3 2 2 4 7" xfId="17319" xr:uid="{00000000-0005-0000-0000-0000AA430000}"/>
    <cellStyle name="Normal 6 3 2 2 5" xfId="3012" xr:uid="{00000000-0005-0000-0000-0000C70B0000}"/>
    <cellStyle name="Normal 6 3 2 2 5 2" xfId="13086" xr:uid="{00000000-0005-0000-0000-000021330000}"/>
    <cellStyle name="Normal 6 3 2 2 5 2 3" xfId="28184" xr:uid="{00000000-0005-0000-0000-00001B6E0000}"/>
    <cellStyle name="Normal 6 3 2 2 5 3" xfId="8066" xr:uid="{00000000-0005-0000-0000-0000851F0000}"/>
    <cellStyle name="Normal 6 3 2 2 5 3 3" xfId="23167" xr:uid="{00000000-0005-0000-0000-0000825A0000}"/>
    <cellStyle name="Normal 6 3 2 2 5 5" xfId="18154" xr:uid="{00000000-0005-0000-0000-0000ED460000}"/>
    <cellStyle name="Normal 6 3 2 2 6" xfId="4705" xr:uid="{00000000-0005-0000-0000-000064120000}"/>
    <cellStyle name="Normal 6 3 2 2 6 2" xfId="14757" xr:uid="{00000000-0005-0000-0000-0000A8390000}"/>
    <cellStyle name="Normal 6 3 2 2 6 2 3" xfId="29855" xr:uid="{00000000-0005-0000-0000-0000A2740000}"/>
    <cellStyle name="Normal 6 3 2 2 6 3" xfId="9737" xr:uid="{00000000-0005-0000-0000-00000C260000}"/>
    <cellStyle name="Normal 6 3 2 2 6 3 3" xfId="24838" xr:uid="{00000000-0005-0000-0000-000009610000}"/>
    <cellStyle name="Normal 6 3 2 2 6 5" xfId="19825" xr:uid="{00000000-0005-0000-0000-0000744D0000}"/>
    <cellStyle name="Normal 6 3 2 2 7" xfId="11415" xr:uid="{00000000-0005-0000-0000-00009A2C0000}"/>
    <cellStyle name="Normal 6 3 2 2 7 3" xfId="26513" xr:uid="{00000000-0005-0000-0000-000094670000}"/>
    <cellStyle name="Normal 6 3 2 2 8" xfId="6394" xr:uid="{00000000-0005-0000-0000-0000FD180000}"/>
    <cellStyle name="Normal 6 3 2 2 8 3" xfId="21496" xr:uid="{00000000-0005-0000-0000-0000FB530000}"/>
    <cellStyle name="Normal 6 3 2 3" xfId="1421" xr:uid="{00000000-0005-0000-0000-000090050000}"/>
    <cellStyle name="Normal 6 3 2 3 2" xfId="1842" xr:uid="{00000000-0005-0000-0000-000035070000}"/>
    <cellStyle name="Normal 6 3 2 3 2 2" xfId="2681" xr:uid="{00000000-0005-0000-0000-00007C0A0000}"/>
    <cellStyle name="Normal 6 3 2 3 2 2 2" xfId="4371" xr:uid="{00000000-0005-0000-0000-000016110000}"/>
    <cellStyle name="Normal 6 3 2 3 2 2 2 2" xfId="14444" xr:uid="{00000000-0005-0000-0000-00006F380000}"/>
    <cellStyle name="Normal 6 3 2 3 2 2 2 2 3" xfId="29542" xr:uid="{00000000-0005-0000-0000-000069730000}"/>
    <cellStyle name="Normal 6 3 2 3 2 2 2 3" xfId="9424" xr:uid="{00000000-0005-0000-0000-0000D3240000}"/>
    <cellStyle name="Normal 6 3 2 3 2 2 2 3 3" xfId="24525" xr:uid="{00000000-0005-0000-0000-0000D05F0000}"/>
    <cellStyle name="Normal 6 3 2 3 2 2 2 5" xfId="19512" xr:uid="{00000000-0005-0000-0000-00003B4C0000}"/>
    <cellStyle name="Normal 6 3 2 3 2 2 3" xfId="6063" xr:uid="{00000000-0005-0000-0000-0000B2170000}"/>
    <cellStyle name="Normal 6 3 2 3 2 2 3 2" xfId="16115" xr:uid="{00000000-0005-0000-0000-0000F63E0000}"/>
    <cellStyle name="Normal 6 3 2 3 2 2 3 2 3" xfId="31213" xr:uid="{00000000-0005-0000-0000-0000F0790000}"/>
    <cellStyle name="Normal 6 3 2 3 2 2 3 3" xfId="11095" xr:uid="{00000000-0005-0000-0000-00005A2B0000}"/>
    <cellStyle name="Normal 6 3 2 3 2 2 3 3 3" xfId="26196" xr:uid="{00000000-0005-0000-0000-000057660000}"/>
    <cellStyle name="Normal 6 3 2 3 2 2 3 5" xfId="21183" xr:uid="{00000000-0005-0000-0000-0000C2520000}"/>
    <cellStyle name="Normal 6 3 2 3 2 2 4" xfId="12773" xr:uid="{00000000-0005-0000-0000-0000E8310000}"/>
    <cellStyle name="Normal 6 3 2 3 2 2 4 3" xfId="27871" xr:uid="{00000000-0005-0000-0000-0000E26C0000}"/>
    <cellStyle name="Normal 6 3 2 3 2 2 5" xfId="7752" xr:uid="{00000000-0005-0000-0000-00004B1E0000}"/>
    <cellStyle name="Normal 6 3 2 3 2 2 5 3" xfId="22854" xr:uid="{00000000-0005-0000-0000-000049590000}"/>
    <cellStyle name="Normal 6 3 2 3 2 2 7" xfId="17841" xr:uid="{00000000-0005-0000-0000-0000B4450000}"/>
    <cellStyle name="Normal 6 3 2 3 2 3" xfId="3534" xr:uid="{00000000-0005-0000-0000-0000D10D0000}"/>
    <cellStyle name="Normal 6 3 2 3 2 3 2" xfId="13608" xr:uid="{00000000-0005-0000-0000-00002B350000}"/>
    <cellStyle name="Normal 6 3 2 3 2 3 2 3" xfId="28706" xr:uid="{00000000-0005-0000-0000-000025700000}"/>
    <cellStyle name="Normal 6 3 2 3 2 3 3" xfId="8588" xr:uid="{00000000-0005-0000-0000-00008F210000}"/>
    <cellStyle name="Normal 6 3 2 3 2 3 3 3" xfId="23689" xr:uid="{00000000-0005-0000-0000-00008C5C0000}"/>
    <cellStyle name="Normal 6 3 2 3 2 3 5" xfId="18676" xr:uid="{00000000-0005-0000-0000-0000F7480000}"/>
    <cellStyle name="Normal 6 3 2 3 2 4" xfId="5227" xr:uid="{00000000-0005-0000-0000-00006E140000}"/>
    <cellStyle name="Normal 6 3 2 3 2 4 2" xfId="15279" xr:uid="{00000000-0005-0000-0000-0000B23B0000}"/>
    <cellStyle name="Normal 6 3 2 3 2 4 2 3" xfId="30377" xr:uid="{00000000-0005-0000-0000-0000AC760000}"/>
    <cellStyle name="Normal 6 3 2 3 2 4 3" xfId="10259" xr:uid="{00000000-0005-0000-0000-000016280000}"/>
    <cellStyle name="Normal 6 3 2 3 2 4 3 3" xfId="25360" xr:uid="{00000000-0005-0000-0000-000013630000}"/>
    <cellStyle name="Normal 6 3 2 3 2 4 5" xfId="20347" xr:uid="{00000000-0005-0000-0000-00007E4F0000}"/>
    <cellStyle name="Normal 6 3 2 3 2 5" xfId="11937" xr:uid="{00000000-0005-0000-0000-0000A42E0000}"/>
    <cellStyle name="Normal 6 3 2 3 2 5 3" xfId="27035" xr:uid="{00000000-0005-0000-0000-00009E690000}"/>
    <cellStyle name="Normal 6 3 2 3 2 6" xfId="6916" xr:uid="{00000000-0005-0000-0000-0000071B0000}"/>
    <cellStyle name="Normal 6 3 2 3 2 6 3" xfId="22018" xr:uid="{00000000-0005-0000-0000-000005560000}"/>
    <cellStyle name="Normal 6 3 2 3 2 8" xfId="17005" xr:uid="{00000000-0005-0000-0000-000070420000}"/>
    <cellStyle name="Normal 6 3 2 3 3" xfId="2263" xr:uid="{00000000-0005-0000-0000-0000DA080000}"/>
    <cellStyle name="Normal 6 3 2 3 3 2" xfId="3953" xr:uid="{00000000-0005-0000-0000-0000740F0000}"/>
    <cellStyle name="Normal 6 3 2 3 3 2 2" xfId="14026" xr:uid="{00000000-0005-0000-0000-0000CD360000}"/>
    <cellStyle name="Normal 6 3 2 3 3 2 2 3" xfId="29124" xr:uid="{00000000-0005-0000-0000-0000C7710000}"/>
    <cellStyle name="Normal 6 3 2 3 3 2 3" xfId="9006" xr:uid="{00000000-0005-0000-0000-000031230000}"/>
    <cellStyle name="Normal 6 3 2 3 3 2 3 3" xfId="24107" xr:uid="{00000000-0005-0000-0000-00002E5E0000}"/>
    <cellStyle name="Normal 6 3 2 3 3 2 5" xfId="19094" xr:uid="{00000000-0005-0000-0000-0000994A0000}"/>
    <cellStyle name="Normal 6 3 2 3 3 3" xfId="5645" xr:uid="{00000000-0005-0000-0000-000010160000}"/>
    <cellStyle name="Normal 6 3 2 3 3 3 2" xfId="15697" xr:uid="{00000000-0005-0000-0000-0000543D0000}"/>
    <cellStyle name="Normal 6 3 2 3 3 3 2 3" xfId="30795" xr:uid="{00000000-0005-0000-0000-00004E780000}"/>
    <cellStyle name="Normal 6 3 2 3 3 3 3" xfId="10677" xr:uid="{00000000-0005-0000-0000-0000B8290000}"/>
    <cellStyle name="Normal 6 3 2 3 3 3 3 3" xfId="25778" xr:uid="{00000000-0005-0000-0000-0000B5640000}"/>
    <cellStyle name="Normal 6 3 2 3 3 3 5" xfId="20765" xr:uid="{00000000-0005-0000-0000-000020510000}"/>
    <cellStyle name="Normal 6 3 2 3 3 4" xfId="12355" xr:uid="{00000000-0005-0000-0000-000046300000}"/>
    <cellStyle name="Normal 6 3 2 3 3 4 3" xfId="27453" xr:uid="{00000000-0005-0000-0000-0000406B0000}"/>
    <cellStyle name="Normal 6 3 2 3 3 5" xfId="7334" xr:uid="{00000000-0005-0000-0000-0000A91C0000}"/>
    <cellStyle name="Normal 6 3 2 3 3 5 3" xfId="22436" xr:uid="{00000000-0005-0000-0000-0000A7570000}"/>
    <cellStyle name="Normal 6 3 2 3 3 7" xfId="17423" xr:uid="{00000000-0005-0000-0000-000012440000}"/>
    <cellStyle name="Normal 6 3 2 3 4" xfId="3116" xr:uid="{00000000-0005-0000-0000-00002F0C0000}"/>
    <cellStyle name="Normal 6 3 2 3 4 2" xfId="13190" xr:uid="{00000000-0005-0000-0000-000089330000}"/>
    <cellStyle name="Normal 6 3 2 3 4 2 3" xfId="28288" xr:uid="{00000000-0005-0000-0000-0000836E0000}"/>
    <cellStyle name="Normal 6 3 2 3 4 3" xfId="8170" xr:uid="{00000000-0005-0000-0000-0000ED1F0000}"/>
    <cellStyle name="Normal 6 3 2 3 4 3 3" xfId="23271" xr:uid="{00000000-0005-0000-0000-0000EA5A0000}"/>
    <cellStyle name="Normal 6 3 2 3 4 5" xfId="18258" xr:uid="{00000000-0005-0000-0000-000055470000}"/>
    <cellStyle name="Normal 6 3 2 3 5" xfId="4809" xr:uid="{00000000-0005-0000-0000-0000CC120000}"/>
    <cellStyle name="Normal 6 3 2 3 5 2" xfId="14861" xr:uid="{00000000-0005-0000-0000-0000103A0000}"/>
    <cellStyle name="Normal 6 3 2 3 5 2 3" xfId="29959" xr:uid="{00000000-0005-0000-0000-00000A750000}"/>
    <cellStyle name="Normal 6 3 2 3 5 3" xfId="9841" xr:uid="{00000000-0005-0000-0000-000074260000}"/>
    <cellStyle name="Normal 6 3 2 3 5 3 3" xfId="24942" xr:uid="{00000000-0005-0000-0000-000071610000}"/>
    <cellStyle name="Normal 6 3 2 3 5 5" xfId="19929" xr:uid="{00000000-0005-0000-0000-0000DC4D0000}"/>
    <cellStyle name="Normal 6 3 2 3 6" xfId="11519" xr:uid="{00000000-0005-0000-0000-0000022D0000}"/>
    <cellStyle name="Normal 6 3 2 3 6 3" xfId="26617" xr:uid="{00000000-0005-0000-0000-0000FC670000}"/>
    <cellStyle name="Normal 6 3 2 3 7" xfId="6498" xr:uid="{00000000-0005-0000-0000-000065190000}"/>
    <cellStyle name="Normal 6 3 2 3 7 3" xfId="21600" xr:uid="{00000000-0005-0000-0000-000063540000}"/>
    <cellStyle name="Normal 6 3 2 3 9" xfId="16587" xr:uid="{00000000-0005-0000-0000-0000CE400000}"/>
    <cellStyle name="Normal 6 3 2 4" xfId="1634" xr:uid="{00000000-0005-0000-0000-000065060000}"/>
    <cellStyle name="Normal 6 3 2 4 2" xfId="2473" xr:uid="{00000000-0005-0000-0000-0000AC090000}"/>
    <cellStyle name="Normal 6 3 2 4 2 2" xfId="4163" xr:uid="{00000000-0005-0000-0000-000046100000}"/>
    <cellStyle name="Normal 6 3 2 4 2 2 2" xfId="14236" xr:uid="{00000000-0005-0000-0000-00009F370000}"/>
    <cellStyle name="Normal 6 3 2 4 2 2 2 3" xfId="29334" xr:uid="{00000000-0005-0000-0000-000099720000}"/>
    <cellStyle name="Normal 6 3 2 4 2 2 3" xfId="9216" xr:uid="{00000000-0005-0000-0000-000003240000}"/>
    <cellStyle name="Normal 6 3 2 4 2 2 3 3" xfId="24317" xr:uid="{00000000-0005-0000-0000-0000005F0000}"/>
    <cellStyle name="Normal 6 3 2 4 2 2 5" xfId="19304" xr:uid="{00000000-0005-0000-0000-00006B4B0000}"/>
    <cellStyle name="Normal 6 3 2 4 2 3" xfId="5855" xr:uid="{00000000-0005-0000-0000-0000E2160000}"/>
    <cellStyle name="Normal 6 3 2 4 2 3 2" xfId="15907" xr:uid="{00000000-0005-0000-0000-0000263E0000}"/>
    <cellStyle name="Normal 6 3 2 4 2 3 2 3" xfId="31005" xr:uid="{00000000-0005-0000-0000-000020790000}"/>
    <cellStyle name="Normal 6 3 2 4 2 3 3" xfId="10887" xr:uid="{00000000-0005-0000-0000-00008A2A0000}"/>
    <cellStyle name="Normal 6 3 2 4 2 3 3 3" xfId="25988" xr:uid="{00000000-0005-0000-0000-000087650000}"/>
    <cellStyle name="Normal 6 3 2 4 2 3 5" xfId="20975" xr:uid="{00000000-0005-0000-0000-0000F2510000}"/>
    <cellStyle name="Normal 6 3 2 4 2 4" xfId="12565" xr:uid="{00000000-0005-0000-0000-000018310000}"/>
    <cellStyle name="Normal 6 3 2 4 2 4 3" xfId="27663" xr:uid="{00000000-0005-0000-0000-0000126C0000}"/>
    <cellStyle name="Normal 6 3 2 4 2 5" xfId="7544" xr:uid="{00000000-0005-0000-0000-00007B1D0000}"/>
    <cellStyle name="Normal 6 3 2 4 2 5 3" xfId="22646" xr:uid="{00000000-0005-0000-0000-000079580000}"/>
    <cellStyle name="Normal 6 3 2 4 2 7" xfId="17633" xr:uid="{00000000-0005-0000-0000-0000E4440000}"/>
    <cellStyle name="Normal 6 3 2 4 3" xfId="3326" xr:uid="{00000000-0005-0000-0000-0000010D0000}"/>
    <cellStyle name="Normal 6 3 2 4 3 2" xfId="13400" xr:uid="{00000000-0005-0000-0000-00005B340000}"/>
    <cellStyle name="Normal 6 3 2 4 3 2 3" xfId="28498" xr:uid="{00000000-0005-0000-0000-0000556F0000}"/>
    <cellStyle name="Normal 6 3 2 4 3 3" xfId="8380" xr:uid="{00000000-0005-0000-0000-0000BF200000}"/>
    <cellStyle name="Normal 6 3 2 4 3 3 3" xfId="23481" xr:uid="{00000000-0005-0000-0000-0000BC5B0000}"/>
    <cellStyle name="Normal 6 3 2 4 3 5" xfId="18468" xr:uid="{00000000-0005-0000-0000-000027480000}"/>
    <cellStyle name="Normal 6 3 2 4 4" xfId="5019" xr:uid="{00000000-0005-0000-0000-00009E130000}"/>
    <cellStyle name="Normal 6 3 2 4 4 2" xfId="15071" xr:uid="{00000000-0005-0000-0000-0000E23A0000}"/>
    <cellStyle name="Normal 6 3 2 4 4 2 3" xfId="30169" xr:uid="{00000000-0005-0000-0000-0000DC750000}"/>
    <cellStyle name="Normal 6 3 2 4 4 3" xfId="10051" xr:uid="{00000000-0005-0000-0000-000046270000}"/>
    <cellStyle name="Normal 6 3 2 4 4 3 3" xfId="25152" xr:uid="{00000000-0005-0000-0000-000043620000}"/>
    <cellStyle name="Normal 6 3 2 4 4 5" xfId="20139" xr:uid="{00000000-0005-0000-0000-0000AE4E0000}"/>
    <cellStyle name="Normal 6 3 2 4 5" xfId="11729" xr:uid="{00000000-0005-0000-0000-0000D42D0000}"/>
    <cellStyle name="Normal 6 3 2 4 5 3" xfId="26827" xr:uid="{00000000-0005-0000-0000-0000CE680000}"/>
    <cellStyle name="Normal 6 3 2 4 6" xfId="6708" xr:uid="{00000000-0005-0000-0000-0000371A0000}"/>
    <cellStyle name="Normal 6 3 2 4 6 3" xfId="21810" xr:uid="{00000000-0005-0000-0000-000035550000}"/>
    <cellStyle name="Normal 6 3 2 4 8" xfId="16797" xr:uid="{00000000-0005-0000-0000-0000A0410000}"/>
    <cellStyle name="Normal 6 3 2 5" xfId="2055" xr:uid="{00000000-0005-0000-0000-00000A080000}"/>
    <cellStyle name="Normal 6 3 2 5 2" xfId="3745" xr:uid="{00000000-0005-0000-0000-0000A40E0000}"/>
    <cellStyle name="Normal 6 3 2 5 2 2" xfId="13818" xr:uid="{00000000-0005-0000-0000-0000FD350000}"/>
    <cellStyle name="Normal 6 3 2 5 2 2 3" xfId="28916" xr:uid="{00000000-0005-0000-0000-0000F7700000}"/>
    <cellStyle name="Normal 6 3 2 5 2 3" xfId="8798" xr:uid="{00000000-0005-0000-0000-000061220000}"/>
    <cellStyle name="Normal 6 3 2 5 2 3 3" xfId="23899" xr:uid="{00000000-0005-0000-0000-00005E5D0000}"/>
    <cellStyle name="Normal 6 3 2 5 2 5" xfId="18886" xr:uid="{00000000-0005-0000-0000-0000C9490000}"/>
    <cellStyle name="Normal 6 3 2 5 3" xfId="5437" xr:uid="{00000000-0005-0000-0000-000040150000}"/>
    <cellStyle name="Normal 6 3 2 5 3 2" xfId="15489" xr:uid="{00000000-0005-0000-0000-0000843C0000}"/>
    <cellStyle name="Normal 6 3 2 5 3 2 3" xfId="30587" xr:uid="{00000000-0005-0000-0000-00007E770000}"/>
    <cellStyle name="Normal 6 3 2 5 3 3" xfId="10469" xr:uid="{00000000-0005-0000-0000-0000E8280000}"/>
    <cellStyle name="Normal 6 3 2 5 3 3 3" xfId="25570" xr:uid="{00000000-0005-0000-0000-0000E5630000}"/>
    <cellStyle name="Normal 6 3 2 5 3 5" xfId="20557" xr:uid="{00000000-0005-0000-0000-000050500000}"/>
    <cellStyle name="Normal 6 3 2 5 4" xfId="12147" xr:uid="{00000000-0005-0000-0000-0000762F0000}"/>
    <cellStyle name="Normal 6 3 2 5 4 3" xfId="27245" xr:uid="{00000000-0005-0000-0000-0000706A0000}"/>
    <cellStyle name="Normal 6 3 2 5 5" xfId="7126" xr:uid="{00000000-0005-0000-0000-0000D91B0000}"/>
    <cellStyle name="Normal 6 3 2 5 5 3" xfId="22228" xr:uid="{00000000-0005-0000-0000-0000D7560000}"/>
    <cellStyle name="Normal 6 3 2 5 7" xfId="17215" xr:uid="{00000000-0005-0000-0000-000042430000}"/>
    <cellStyle name="Normal 6 3 2 6" xfId="2908" xr:uid="{00000000-0005-0000-0000-00005F0B0000}"/>
    <cellStyle name="Normal 6 3 2 6 2" xfId="12982" xr:uid="{00000000-0005-0000-0000-0000B9320000}"/>
    <cellStyle name="Normal 6 3 2 6 2 3" xfId="28080" xr:uid="{00000000-0005-0000-0000-0000B36D0000}"/>
    <cellStyle name="Normal 6 3 2 6 3" xfId="7962" xr:uid="{00000000-0005-0000-0000-00001D1F0000}"/>
    <cellStyle name="Normal 6 3 2 6 3 3" xfId="23063" xr:uid="{00000000-0005-0000-0000-00001A5A0000}"/>
    <cellStyle name="Normal 6 3 2 6 5" xfId="18050" xr:uid="{00000000-0005-0000-0000-000085460000}"/>
    <cellStyle name="Normal 6 3 2 7" xfId="4601" xr:uid="{00000000-0005-0000-0000-0000FC110000}"/>
    <cellStyle name="Normal 6 3 2 7 2" xfId="14653" xr:uid="{00000000-0005-0000-0000-000040390000}"/>
    <cellStyle name="Normal 6 3 2 7 2 3" xfId="29751" xr:uid="{00000000-0005-0000-0000-00003A740000}"/>
    <cellStyle name="Normal 6 3 2 7 3" xfId="9633" xr:uid="{00000000-0005-0000-0000-0000A4250000}"/>
    <cellStyle name="Normal 6 3 2 7 3 3" xfId="24734" xr:uid="{00000000-0005-0000-0000-0000A1600000}"/>
    <cellStyle name="Normal 6 3 2 7 5" xfId="19721" xr:uid="{00000000-0005-0000-0000-00000C4D0000}"/>
    <cellStyle name="Normal 6 3 2 8" xfId="11311" xr:uid="{00000000-0005-0000-0000-0000322C0000}"/>
    <cellStyle name="Normal 6 3 2 8 3" xfId="26409" xr:uid="{00000000-0005-0000-0000-00002C670000}"/>
    <cellStyle name="Normal 6 3 2 9" xfId="6290" xr:uid="{00000000-0005-0000-0000-000095180000}"/>
    <cellStyle name="Normal 6 3 2 9 3" xfId="21392" xr:uid="{00000000-0005-0000-0000-000093530000}"/>
    <cellStyle name="Normal 6 3 3" xfId="1254" xr:uid="{00000000-0005-0000-0000-0000E9040000}"/>
    <cellStyle name="Normal 6 3 3 10" xfId="16431" xr:uid="{00000000-0005-0000-0000-000032400000}"/>
    <cellStyle name="Normal 6 3 3 2" xfId="1473" xr:uid="{00000000-0005-0000-0000-0000C4050000}"/>
    <cellStyle name="Normal 6 3 3 2 2" xfId="1894" xr:uid="{00000000-0005-0000-0000-000069070000}"/>
    <cellStyle name="Normal 6 3 3 2 2 2" xfId="2733" xr:uid="{00000000-0005-0000-0000-0000B00A0000}"/>
    <cellStyle name="Normal 6 3 3 2 2 2 2" xfId="4423" xr:uid="{00000000-0005-0000-0000-00004A110000}"/>
    <cellStyle name="Normal 6 3 3 2 2 2 2 2" xfId="14496" xr:uid="{00000000-0005-0000-0000-0000A3380000}"/>
    <cellStyle name="Normal 6 3 3 2 2 2 2 2 3" xfId="29594" xr:uid="{00000000-0005-0000-0000-00009D730000}"/>
    <cellStyle name="Normal 6 3 3 2 2 2 2 3" xfId="9476" xr:uid="{00000000-0005-0000-0000-000007250000}"/>
    <cellStyle name="Normal 6 3 3 2 2 2 2 3 3" xfId="24577" xr:uid="{00000000-0005-0000-0000-000004600000}"/>
    <cellStyle name="Normal 6 3 3 2 2 2 2 5" xfId="19564" xr:uid="{00000000-0005-0000-0000-00006F4C0000}"/>
    <cellStyle name="Normal 6 3 3 2 2 2 3" xfId="6115" xr:uid="{00000000-0005-0000-0000-0000E6170000}"/>
    <cellStyle name="Normal 6 3 3 2 2 2 3 2" xfId="16167" xr:uid="{00000000-0005-0000-0000-00002A3F0000}"/>
    <cellStyle name="Normal 6 3 3 2 2 2 3 2 3" xfId="31265" xr:uid="{00000000-0005-0000-0000-0000247A0000}"/>
    <cellStyle name="Normal 6 3 3 2 2 2 3 3" xfId="11147" xr:uid="{00000000-0005-0000-0000-00008E2B0000}"/>
    <cellStyle name="Normal 6 3 3 2 2 2 3 3 3" xfId="26248" xr:uid="{00000000-0005-0000-0000-00008B660000}"/>
    <cellStyle name="Normal 6 3 3 2 2 2 3 5" xfId="21235" xr:uid="{00000000-0005-0000-0000-0000F6520000}"/>
    <cellStyle name="Normal 6 3 3 2 2 2 4" xfId="12825" xr:uid="{00000000-0005-0000-0000-00001C320000}"/>
    <cellStyle name="Normal 6 3 3 2 2 2 4 3" xfId="27923" xr:uid="{00000000-0005-0000-0000-0000166D0000}"/>
    <cellStyle name="Normal 6 3 3 2 2 2 5" xfId="7804" xr:uid="{00000000-0005-0000-0000-00007F1E0000}"/>
    <cellStyle name="Normal 6 3 3 2 2 2 5 3" xfId="22906" xr:uid="{00000000-0005-0000-0000-00007D590000}"/>
    <cellStyle name="Normal 6 3 3 2 2 2 7" xfId="17893" xr:uid="{00000000-0005-0000-0000-0000E8450000}"/>
    <cellStyle name="Normal 6 3 3 2 2 3" xfId="3586" xr:uid="{00000000-0005-0000-0000-0000050E0000}"/>
    <cellStyle name="Normal 6 3 3 2 2 3 2" xfId="13660" xr:uid="{00000000-0005-0000-0000-00005F350000}"/>
    <cellStyle name="Normal 6 3 3 2 2 3 2 3" xfId="28758" xr:uid="{00000000-0005-0000-0000-000059700000}"/>
    <cellStyle name="Normal 6 3 3 2 2 3 3" xfId="8640" xr:uid="{00000000-0005-0000-0000-0000C3210000}"/>
    <cellStyle name="Normal 6 3 3 2 2 3 3 3" xfId="23741" xr:uid="{00000000-0005-0000-0000-0000C05C0000}"/>
    <cellStyle name="Normal 6 3 3 2 2 3 5" xfId="18728" xr:uid="{00000000-0005-0000-0000-00002B490000}"/>
    <cellStyle name="Normal 6 3 3 2 2 4" xfId="5279" xr:uid="{00000000-0005-0000-0000-0000A2140000}"/>
    <cellStyle name="Normal 6 3 3 2 2 4 2" xfId="15331" xr:uid="{00000000-0005-0000-0000-0000E63B0000}"/>
    <cellStyle name="Normal 6 3 3 2 2 4 2 3" xfId="30429" xr:uid="{00000000-0005-0000-0000-0000E0760000}"/>
    <cellStyle name="Normal 6 3 3 2 2 4 3" xfId="10311" xr:uid="{00000000-0005-0000-0000-00004A280000}"/>
    <cellStyle name="Normal 6 3 3 2 2 4 3 3" xfId="25412" xr:uid="{00000000-0005-0000-0000-000047630000}"/>
    <cellStyle name="Normal 6 3 3 2 2 4 5" xfId="20399" xr:uid="{00000000-0005-0000-0000-0000B24F0000}"/>
    <cellStyle name="Normal 6 3 3 2 2 5" xfId="11989" xr:uid="{00000000-0005-0000-0000-0000D82E0000}"/>
    <cellStyle name="Normal 6 3 3 2 2 5 3" xfId="27087" xr:uid="{00000000-0005-0000-0000-0000D2690000}"/>
    <cellStyle name="Normal 6 3 3 2 2 6" xfId="6968" xr:uid="{00000000-0005-0000-0000-00003B1B0000}"/>
    <cellStyle name="Normal 6 3 3 2 2 6 3" xfId="22070" xr:uid="{00000000-0005-0000-0000-000039560000}"/>
    <cellStyle name="Normal 6 3 3 2 2 8" xfId="17057" xr:uid="{00000000-0005-0000-0000-0000A4420000}"/>
    <cellStyle name="Normal 6 3 3 2 3" xfId="2315" xr:uid="{00000000-0005-0000-0000-00000E090000}"/>
    <cellStyle name="Normal 6 3 3 2 3 2" xfId="4005" xr:uid="{00000000-0005-0000-0000-0000A80F0000}"/>
    <cellStyle name="Normal 6 3 3 2 3 2 2" xfId="14078" xr:uid="{00000000-0005-0000-0000-000001370000}"/>
    <cellStyle name="Normal 6 3 3 2 3 2 2 3" xfId="29176" xr:uid="{00000000-0005-0000-0000-0000FB710000}"/>
    <cellStyle name="Normal 6 3 3 2 3 2 3" xfId="9058" xr:uid="{00000000-0005-0000-0000-000065230000}"/>
    <cellStyle name="Normal 6 3 3 2 3 2 3 3" xfId="24159" xr:uid="{00000000-0005-0000-0000-0000625E0000}"/>
    <cellStyle name="Normal 6 3 3 2 3 2 5" xfId="19146" xr:uid="{00000000-0005-0000-0000-0000CD4A0000}"/>
    <cellStyle name="Normal 6 3 3 2 3 3" xfId="5697" xr:uid="{00000000-0005-0000-0000-000044160000}"/>
    <cellStyle name="Normal 6 3 3 2 3 3 2" xfId="15749" xr:uid="{00000000-0005-0000-0000-0000883D0000}"/>
    <cellStyle name="Normal 6 3 3 2 3 3 2 3" xfId="30847" xr:uid="{00000000-0005-0000-0000-000082780000}"/>
    <cellStyle name="Normal 6 3 3 2 3 3 3" xfId="10729" xr:uid="{00000000-0005-0000-0000-0000EC290000}"/>
    <cellStyle name="Normal 6 3 3 2 3 3 3 3" xfId="25830" xr:uid="{00000000-0005-0000-0000-0000E9640000}"/>
    <cellStyle name="Normal 6 3 3 2 3 3 5" xfId="20817" xr:uid="{00000000-0005-0000-0000-000054510000}"/>
    <cellStyle name="Normal 6 3 3 2 3 4" xfId="12407" xr:uid="{00000000-0005-0000-0000-00007A300000}"/>
    <cellStyle name="Normal 6 3 3 2 3 4 3" xfId="27505" xr:uid="{00000000-0005-0000-0000-0000746B0000}"/>
    <cellStyle name="Normal 6 3 3 2 3 5" xfId="7386" xr:uid="{00000000-0005-0000-0000-0000DD1C0000}"/>
    <cellStyle name="Normal 6 3 3 2 3 5 3" xfId="22488" xr:uid="{00000000-0005-0000-0000-0000DB570000}"/>
    <cellStyle name="Normal 6 3 3 2 3 7" xfId="17475" xr:uid="{00000000-0005-0000-0000-000046440000}"/>
    <cellStyle name="Normal 6 3 3 2 4" xfId="3168" xr:uid="{00000000-0005-0000-0000-0000630C0000}"/>
    <cellStyle name="Normal 6 3 3 2 4 2" xfId="13242" xr:uid="{00000000-0005-0000-0000-0000BD330000}"/>
    <cellStyle name="Normal 6 3 3 2 4 2 3" xfId="28340" xr:uid="{00000000-0005-0000-0000-0000B76E0000}"/>
    <cellStyle name="Normal 6 3 3 2 4 3" xfId="8222" xr:uid="{00000000-0005-0000-0000-000021200000}"/>
    <cellStyle name="Normal 6 3 3 2 4 3 3" xfId="23323" xr:uid="{00000000-0005-0000-0000-00001E5B0000}"/>
    <cellStyle name="Normal 6 3 3 2 4 5" xfId="18310" xr:uid="{00000000-0005-0000-0000-000089470000}"/>
    <cellStyle name="Normal 6 3 3 2 5" xfId="4861" xr:uid="{00000000-0005-0000-0000-000000130000}"/>
    <cellStyle name="Normal 6 3 3 2 5 2" xfId="14913" xr:uid="{00000000-0005-0000-0000-0000443A0000}"/>
    <cellStyle name="Normal 6 3 3 2 5 2 3" xfId="30011" xr:uid="{00000000-0005-0000-0000-00003E750000}"/>
    <cellStyle name="Normal 6 3 3 2 5 3" xfId="9893" xr:uid="{00000000-0005-0000-0000-0000A8260000}"/>
    <cellStyle name="Normal 6 3 3 2 5 3 3" xfId="24994" xr:uid="{00000000-0005-0000-0000-0000A5610000}"/>
    <cellStyle name="Normal 6 3 3 2 5 5" xfId="19981" xr:uid="{00000000-0005-0000-0000-0000104E0000}"/>
    <cellStyle name="Normal 6 3 3 2 6" xfId="11571" xr:uid="{00000000-0005-0000-0000-0000362D0000}"/>
    <cellStyle name="Normal 6 3 3 2 6 3" xfId="26669" xr:uid="{00000000-0005-0000-0000-000030680000}"/>
    <cellStyle name="Normal 6 3 3 2 7" xfId="6550" xr:uid="{00000000-0005-0000-0000-000099190000}"/>
    <cellStyle name="Normal 6 3 3 2 7 3" xfId="21652" xr:uid="{00000000-0005-0000-0000-000097540000}"/>
    <cellStyle name="Normal 6 3 3 2 9" xfId="16639" xr:uid="{00000000-0005-0000-0000-000002410000}"/>
    <cellStyle name="Normal 6 3 3 3" xfId="1686" xr:uid="{00000000-0005-0000-0000-000099060000}"/>
    <cellStyle name="Normal 6 3 3 3 2" xfId="2525" xr:uid="{00000000-0005-0000-0000-0000E0090000}"/>
    <cellStyle name="Normal 6 3 3 3 2 2" xfId="4215" xr:uid="{00000000-0005-0000-0000-00007A100000}"/>
    <cellStyle name="Normal 6 3 3 3 2 2 2" xfId="14288" xr:uid="{00000000-0005-0000-0000-0000D3370000}"/>
    <cellStyle name="Normal 6 3 3 3 2 2 2 3" xfId="29386" xr:uid="{00000000-0005-0000-0000-0000CD720000}"/>
    <cellStyle name="Normal 6 3 3 3 2 2 3" xfId="9268" xr:uid="{00000000-0005-0000-0000-000037240000}"/>
    <cellStyle name="Normal 6 3 3 3 2 2 3 3" xfId="24369" xr:uid="{00000000-0005-0000-0000-0000345F0000}"/>
    <cellStyle name="Normal 6 3 3 3 2 2 5" xfId="19356" xr:uid="{00000000-0005-0000-0000-00009F4B0000}"/>
    <cellStyle name="Normal 6 3 3 3 2 3" xfId="5907" xr:uid="{00000000-0005-0000-0000-000016170000}"/>
    <cellStyle name="Normal 6 3 3 3 2 3 2" xfId="15959" xr:uid="{00000000-0005-0000-0000-00005A3E0000}"/>
    <cellStyle name="Normal 6 3 3 3 2 3 2 3" xfId="31057" xr:uid="{00000000-0005-0000-0000-000054790000}"/>
    <cellStyle name="Normal 6 3 3 3 2 3 3" xfId="10939" xr:uid="{00000000-0005-0000-0000-0000BE2A0000}"/>
    <cellStyle name="Normal 6 3 3 3 2 3 3 3" xfId="26040" xr:uid="{00000000-0005-0000-0000-0000BB650000}"/>
    <cellStyle name="Normal 6 3 3 3 2 3 5" xfId="21027" xr:uid="{00000000-0005-0000-0000-000026520000}"/>
    <cellStyle name="Normal 6 3 3 3 2 4" xfId="12617" xr:uid="{00000000-0005-0000-0000-00004C310000}"/>
    <cellStyle name="Normal 6 3 3 3 2 4 3" xfId="27715" xr:uid="{00000000-0005-0000-0000-0000466C0000}"/>
    <cellStyle name="Normal 6 3 3 3 2 5" xfId="7596" xr:uid="{00000000-0005-0000-0000-0000AF1D0000}"/>
    <cellStyle name="Normal 6 3 3 3 2 5 3" xfId="22698" xr:uid="{00000000-0005-0000-0000-0000AD580000}"/>
    <cellStyle name="Normal 6 3 3 3 2 7" xfId="17685" xr:uid="{00000000-0005-0000-0000-000018450000}"/>
    <cellStyle name="Normal 6 3 3 3 3" xfId="3378" xr:uid="{00000000-0005-0000-0000-0000350D0000}"/>
    <cellStyle name="Normal 6 3 3 3 3 2" xfId="13452" xr:uid="{00000000-0005-0000-0000-00008F340000}"/>
    <cellStyle name="Normal 6 3 3 3 3 2 3" xfId="28550" xr:uid="{00000000-0005-0000-0000-0000896F0000}"/>
    <cellStyle name="Normal 6 3 3 3 3 3" xfId="8432" xr:uid="{00000000-0005-0000-0000-0000F3200000}"/>
    <cellStyle name="Normal 6 3 3 3 3 3 3" xfId="23533" xr:uid="{00000000-0005-0000-0000-0000F05B0000}"/>
    <cellStyle name="Normal 6 3 3 3 3 5" xfId="18520" xr:uid="{00000000-0005-0000-0000-00005B480000}"/>
    <cellStyle name="Normal 6 3 3 3 4" xfId="5071" xr:uid="{00000000-0005-0000-0000-0000D2130000}"/>
    <cellStyle name="Normal 6 3 3 3 4 2" xfId="15123" xr:uid="{00000000-0005-0000-0000-0000163B0000}"/>
    <cellStyle name="Normal 6 3 3 3 4 2 3" xfId="30221" xr:uid="{00000000-0005-0000-0000-000010760000}"/>
    <cellStyle name="Normal 6 3 3 3 4 3" xfId="10103" xr:uid="{00000000-0005-0000-0000-00007A270000}"/>
    <cellStyle name="Normal 6 3 3 3 4 3 3" xfId="25204" xr:uid="{00000000-0005-0000-0000-000077620000}"/>
    <cellStyle name="Normal 6 3 3 3 4 5" xfId="20191" xr:uid="{00000000-0005-0000-0000-0000E24E0000}"/>
    <cellStyle name="Normal 6 3 3 3 5" xfId="11781" xr:uid="{00000000-0005-0000-0000-0000082E0000}"/>
    <cellStyle name="Normal 6 3 3 3 5 3" xfId="26879" xr:uid="{00000000-0005-0000-0000-000002690000}"/>
    <cellStyle name="Normal 6 3 3 3 6" xfId="6760" xr:uid="{00000000-0005-0000-0000-00006B1A0000}"/>
    <cellStyle name="Normal 6 3 3 3 6 3" xfId="21862" xr:uid="{00000000-0005-0000-0000-000069550000}"/>
    <cellStyle name="Normal 6 3 3 3 8" xfId="16849" xr:uid="{00000000-0005-0000-0000-0000D4410000}"/>
    <cellStyle name="Normal 6 3 3 4" xfId="2107" xr:uid="{00000000-0005-0000-0000-00003E080000}"/>
    <cellStyle name="Normal 6 3 3 4 2" xfId="3797" xr:uid="{00000000-0005-0000-0000-0000D80E0000}"/>
    <cellStyle name="Normal 6 3 3 4 2 2" xfId="13870" xr:uid="{00000000-0005-0000-0000-000031360000}"/>
    <cellStyle name="Normal 6 3 3 4 2 2 3" xfId="28968" xr:uid="{00000000-0005-0000-0000-00002B710000}"/>
    <cellStyle name="Normal 6 3 3 4 2 3" xfId="8850" xr:uid="{00000000-0005-0000-0000-000095220000}"/>
    <cellStyle name="Normal 6 3 3 4 2 3 3" xfId="23951" xr:uid="{00000000-0005-0000-0000-0000925D0000}"/>
    <cellStyle name="Normal 6 3 3 4 2 5" xfId="18938" xr:uid="{00000000-0005-0000-0000-0000FD490000}"/>
    <cellStyle name="Normal 6 3 3 4 3" xfId="5489" xr:uid="{00000000-0005-0000-0000-000074150000}"/>
    <cellStyle name="Normal 6 3 3 4 3 2" xfId="15541" xr:uid="{00000000-0005-0000-0000-0000B83C0000}"/>
    <cellStyle name="Normal 6 3 3 4 3 2 3" xfId="30639" xr:uid="{00000000-0005-0000-0000-0000B2770000}"/>
    <cellStyle name="Normal 6 3 3 4 3 3" xfId="10521" xr:uid="{00000000-0005-0000-0000-00001C290000}"/>
    <cellStyle name="Normal 6 3 3 4 3 3 3" xfId="25622" xr:uid="{00000000-0005-0000-0000-000019640000}"/>
    <cellStyle name="Normal 6 3 3 4 3 5" xfId="20609" xr:uid="{00000000-0005-0000-0000-000084500000}"/>
    <cellStyle name="Normal 6 3 3 4 4" xfId="12199" xr:uid="{00000000-0005-0000-0000-0000AA2F0000}"/>
    <cellStyle name="Normal 6 3 3 4 4 3" xfId="27297" xr:uid="{00000000-0005-0000-0000-0000A46A0000}"/>
    <cellStyle name="Normal 6 3 3 4 5" xfId="7178" xr:uid="{00000000-0005-0000-0000-00000D1C0000}"/>
    <cellStyle name="Normal 6 3 3 4 5 3" xfId="22280" xr:uid="{00000000-0005-0000-0000-00000B570000}"/>
    <cellStyle name="Normal 6 3 3 4 7" xfId="17267" xr:uid="{00000000-0005-0000-0000-000076430000}"/>
    <cellStyle name="Normal 6 3 3 5" xfId="2960" xr:uid="{00000000-0005-0000-0000-0000930B0000}"/>
    <cellStyle name="Normal 6 3 3 5 2" xfId="13034" xr:uid="{00000000-0005-0000-0000-0000ED320000}"/>
    <cellStyle name="Normal 6 3 3 5 2 3" xfId="28132" xr:uid="{00000000-0005-0000-0000-0000E76D0000}"/>
    <cellStyle name="Normal 6 3 3 5 3" xfId="8014" xr:uid="{00000000-0005-0000-0000-0000511F0000}"/>
    <cellStyle name="Normal 6 3 3 5 3 3" xfId="23115" xr:uid="{00000000-0005-0000-0000-00004E5A0000}"/>
    <cellStyle name="Normal 6 3 3 5 5" xfId="18102" xr:uid="{00000000-0005-0000-0000-0000B9460000}"/>
    <cellStyle name="Normal 6 3 3 6" xfId="4653" xr:uid="{00000000-0005-0000-0000-000030120000}"/>
    <cellStyle name="Normal 6 3 3 6 2" xfId="14705" xr:uid="{00000000-0005-0000-0000-000074390000}"/>
    <cellStyle name="Normal 6 3 3 6 2 3" xfId="29803" xr:uid="{00000000-0005-0000-0000-00006E740000}"/>
    <cellStyle name="Normal 6 3 3 6 3" xfId="9685" xr:uid="{00000000-0005-0000-0000-0000D8250000}"/>
    <cellStyle name="Normal 6 3 3 6 3 3" xfId="24786" xr:uid="{00000000-0005-0000-0000-0000D5600000}"/>
    <cellStyle name="Normal 6 3 3 6 5" xfId="19773" xr:uid="{00000000-0005-0000-0000-0000404D0000}"/>
    <cellStyle name="Normal 6 3 3 7" xfId="11363" xr:uid="{00000000-0005-0000-0000-0000662C0000}"/>
    <cellStyle name="Normal 6 3 3 7 3" xfId="26461" xr:uid="{00000000-0005-0000-0000-000060670000}"/>
    <cellStyle name="Normal 6 3 3 8" xfId="6342" xr:uid="{00000000-0005-0000-0000-0000C9180000}"/>
    <cellStyle name="Normal 6 3 3 8 3" xfId="21444" xr:uid="{00000000-0005-0000-0000-0000C7530000}"/>
    <cellStyle name="Normal 6 3 4" xfId="1367" xr:uid="{00000000-0005-0000-0000-00005A050000}"/>
    <cellStyle name="Normal 6 3 4 2" xfId="1790" xr:uid="{00000000-0005-0000-0000-000001070000}"/>
    <cellStyle name="Normal 6 3 4 2 2" xfId="2629" xr:uid="{00000000-0005-0000-0000-0000480A0000}"/>
    <cellStyle name="Normal 6 3 4 2 2 2" xfId="4319" xr:uid="{00000000-0005-0000-0000-0000E2100000}"/>
    <cellStyle name="Normal 6 3 4 2 2 2 2" xfId="14392" xr:uid="{00000000-0005-0000-0000-00003B380000}"/>
    <cellStyle name="Normal 6 3 4 2 2 2 2 3" xfId="29490" xr:uid="{00000000-0005-0000-0000-000035730000}"/>
    <cellStyle name="Normal 6 3 4 2 2 2 3" xfId="9372" xr:uid="{00000000-0005-0000-0000-00009F240000}"/>
    <cellStyle name="Normal 6 3 4 2 2 2 3 3" xfId="24473" xr:uid="{00000000-0005-0000-0000-00009C5F0000}"/>
    <cellStyle name="Normal 6 3 4 2 2 2 5" xfId="19460" xr:uid="{00000000-0005-0000-0000-0000074C0000}"/>
    <cellStyle name="Normal 6 3 4 2 2 3" xfId="6011" xr:uid="{00000000-0005-0000-0000-00007E170000}"/>
    <cellStyle name="Normal 6 3 4 2 2 3 2" xfId="16063" xr:uid="{00000000-0005-0000-0000-0000C23E0000}"/>
    <cellStyle name="Normal 6 3 4 2 2 3 2 3" xfId="31161" xr:uid="{00000000-0005-0000-0000-0000BC790000}"/>
    <cellStyle name="Normal 6 3 4 2 2 3 3" xfId="11043" xr:uid="{00000000-0005-0000-0000-0000262B0000}"/>
    <cellStyle name="Normal 6 3 4 2 2 3 3 3" xfId="26144" xr:uid="{00000000-0005-0000-0000-000023660000}"/>
    <cellStyle name="Normal 6 3 4 2 2 3 5" xfId="21131" xr:uid="{00000000-0005-0000-0000-00008E520000}"/>
    <cellStyle name="Normal 6 3 4 2 2 4" xfId="12721" xr:uid="{00000000-0005-0000-0000-0000B4310000}"/>
    <cellStyle name="Normal 6 3 4 2 2 4 3" xfId="27819" xr:uid="{00000000-0005-0000-0000-0000AE6C0000}"/>
    <cellStyle name="Normal 6 3 4 2 2 5" xfId="7700" xr:uid="{00000000-0005-0000-0000-0000171E0000}"/>
    <cellStyle name="Normal 6 3 4 2 2 5 3" xfId="22802" xr:uid="{00000000-0005-0000-0000-000015590000}"/>
    <cellStyle name="Normal 6 3 4 2 2 7" xfId="17789" xr:uid="{00000000-0005-0000-0000-000080450000}"/>
    <cellStyle name="Normal 6 3 4 2 3" xfId="3482" xr:uid="{00000000-0005-0000-0000-00009D0D0000}"/>
    <cellStyle name="Normal 6 3 4 2 3 2" xfId="13556" xr:uid="{00000000-0005-0000-0000-0000F7340000}"/>
    <cellStyle name="Normal 6 3 4 2 3 2 3" xfId="28654" xr:uid="{00000000-0005-0000-0000-0000F16F0000}"/>
    <cellStyle name="Normal 6 3 4 2 3 3" xfId="8536" xr:uid="{00000000-0005-0000-0000-00005B210000}"/>
    <cellStyle name="Normal 6 3 4 2 3 3 3" xfId="23637" xr:uid="{00000000-0005-0000-0000-0000585C0000}"/>
    <cellStyle name="Normal 6 3 4 2 3 5" xfId="18624" xr:uid="{00000000-0005-0000-0000-0000C3480000}"/>
    <cellStyle name="Normal 6 3 4 2 4" xfId="5175" xr:uid="{00000000-0005-0000-0000-00003A140000}"/>
    <cellStyle name="Normal 6 3 4 2 4 2" xfId="15227" xr:uid="{00000000-0005-0000-0000-00007E3B0000}"/>
    <cellStyle name="Normal 6 3 4 2 4 2 3" xfId="30325" xr:uid="{00000000-0005-0000-0000-000078760000}"/>
    <cellStyle name="Normal 6 3 4 2 4 3" xfId="10207" xr:uid="{00000000-0005-0000-0000-0000E2270000}"/>
    <cellStyle name="Normal 6 3 4 2 4 3 3" xfId="25308" xr:uid="{00000000-0005-0000-0000-0000DF620000}"/>
    <cellStyle name="Normal 6 3 4 2 4 5" xfId="20295" xr:uid="{00000000-0005-0000-0000-00004A4F0000}"/>
    <cellStyle name="Normal 6 3 4 2 5" xfId="11885" xr:uid="{00000000-0005-0000-0000-0000702E0000}"/>
    <cellStyle name="Normal 6 3 4 2 5 3" xfId="26983" xr:uid="{00000000-0005-0000-0000-00006A690000}"/>
    <cellStyle name="Normal 6 3 4 2 6" xfId="6864" xr:uid="{00000000-0005-0000-0000-0000D31A0000}"/>
    <cellStyle name="Normal 6 3 4 2 6 3" xfId="21966" xr:uid="{00000000-0005-0000-0000-0000D1550000}"/>
    <cellStyle name="Normal 6 3 4 2 8" xfId="16953" xr:uid="{00000000-0005-0000-0000-00003C420000}"/>
    <cellStyle name="Normal 6 3 4 3" xfId="2211" xr:uid="{00000000-0005-0000-0000-0000A6080000}"/>
    <cellStyle name="Normal 6 3 4 3 2" xfId="3901" xr:uid="{00000000-0005-0000-0000-0000400F0000}"/>
    <cellStyle name="Normal 6 3 4 3 2 2" xfId="13974" xr:uid="{00000000-0005-0000-0000-000099360000}"/>
    <cellStyle name="Normal 6 3 4 3 2 2 3" xfId="29072" xr:uid="{00000000-0005-0000-0000-000093710000}"/>
    <cellStyle name="Normal 6 3 4 3 2 3" xfId="8954" xr:uid="{00000000-0005-0000-0000-0000FD220000}"/>
    <cellStyle name="Normal 6 3 4 3 2 3 3" xfId="24055" xr:uid="{00000000-0005-0000-0000-0000FA5D0000}"/>
    <cellStyle name="Normal 6 3 4 3 2 5" xfId="19042" xr:uid="{00000000-0005-0000-0000-0000654A0000}"/>
    <cellStyle name="Normal 6 3 4 3 3" xfId="5593" xr:uid="{00000000-0005-0000-0000-0000DC150000}"/>
    <cellStyle name="Normal 6 3 4 3 3 2" xfId="15645" xr:uid="{00000000-0005-0000-0000-0000203D0000}"/>
    <cellStyle name="Normal 6 3 4 3 3 2 3" xfId="30743" xr:uid="{00000000-0005-0000-0000-00001A780000}"/>
    <cellStyle name="Normal 6 3 4 3 3 3" xfId="10625" xr:uid="{00000000-0005-0000-0000-000084290000}"/>
    <cellStyle name="Normal 6 3 4 3 3 3 3" xfId="25726" xr:uid="{00000000-0005-0000-0000-000081640000}"/>
    <cellStyle name="Normal 6 3 4 3 3 5" xfId="20713" xr:uid="{00000000-0005-0000-0000-0000EC500000}"/>
    <cellStyle name="Normal 6 3 4 3 4" xfId="12303" xr:uid="{00000000-0005-0000-0000-000012300000}"/>
    <cellStyle name="Normal 6 3 4 3 4 3" xfId="27401" xr:uid="{00000000-0005-0000-0000-00000C6B0000}"/>
    <cellStyle name="Normal 6 3 4 3 5" xfId="7282" xr:uid="{00000000-0005-0000-0000-0000751C0000}"/>
    <cellStyle name="Normal 6 3 4 3 5 3" xfId="22384" xr:uid="{00000000-0005-0000-0000-000073570000}"/>
    <cellStyle name="Normal 6 3 4 3 7" xfId="17371" xr:uid="{00000000-0005-0000-0000-0000DE430000}"/>
    <cellStyle name="Normal 6 3 4 4" xfId="3064" xr:uid="{00000000-0005-0000-0000-0000FB0B0000}"/>
    <cellStyle name="Normal 6 3 4 4 2" xfId="13138" xr:uid="{00000000-0005-0000-0000-000055330000}"/>
    <cellStyle name="Normal 6 3 4 4 2 3" xfId="28236" xr:uid="{00000000-0005-0000-0000-00004F6E0000}"/>
    <cellStyle name="Normal 6 3 4 4 3" xfId="8118" xr:uid="{00000000-0005-0000-0000-0000B91F0000}"/>
    <cellStyle name="Normal 6 3 4 4 3 3" xfId="23219" xr:uid="{00000000-0005-0000-0000-0000B65A0000}"/>
    <cellStyle name="Normal 6 3 4 4 5" xfId="18206" xr:uid="{00000000-0005-0000-0000-000021470000}"/>
    <cellStyle name="Normal 6 3 4 5" xfId="4757" xr:uid="{00000000-0005-0000-0000-000098120000}"/>
    <cellStyle name="Normal 6 3 4 5 2" xfId="14809" xr:uid="{00000000-0005-0000-0000-0000DC390000}"/>
    <cellStyle name="Normal 6 3 4 5 2 3" xfId="29907" xr:uid="{00000000-0005-0000-0000-0000D6740000}"/>
    <cellStyle name="Normal 6 3 4 5 3" xfId="9789" xr:uid="{00000000-0005-0000-0000-000040260000}"/>
    <cellStyle name="Normal 6 3 4 5 3 3" xfId="24890" xr:uid="{00000000-0005-0000-0000-00003D610000}"/>
    <cellStyle name="Normal 6 3 4 5 5" xfId="19877" xr:uid="{00000000-0005-0000-0000-0000A84D0000}"/>
    <cellStyle name="Normal 6 3 4 6" xfId="11467" xr:uid="{00000000-0005-0000-0000-0000CE2C0000}"/>
    <cellStyle name="Normal 6 3 4 6 3" xfId="26565" xr:uid="{00000000-0005-0000-0000-0000C8670000}"/>
    <cellStyle name="Normal 6 3 4 7" xfId="6446" xr:uid="{00000000-0005-0000-0000-000031190000}"/>
    <cellStyle name="Normal 6 3 4 7 3" xfId="21548" xr:uid="{00000000-0005-0000-0000-00002F540000}"/>
    <cellStyle name="Normal 6 3 4 9" xfId="16535" xr:uid="{00000000-0005-0000-0000-00009A400000}"/>
    <cellStyle name="Normal 6 3 5" xfId="1580" xr:uid="{00000000-0005-0000-0000-00002F060000}"/>
    <cellStyle name="Normal 6 3 5 2" xfId="2421" xr:uid="{00000000-0005-0000-0000-000078090000}"/>
    <cellStyle name="Normal 6 3 5 2 2" xfId="4111" xr:uid="{00000000-0005-0000-0000-000012100000}"/>
    <cellStyle name="Normal 6 3 5 2 2 2" xfId="14184" xr:uid="{00000000-0005-0000-0000-00006B370000}"/>
    <cellStyle name="Normal 6 3 5 2 2 2 3" xfId="29282" xr:uid="{00000000-0005-0000-0000-000065720000}"/>
    <cellStyle name="Normal 6 3 5 2 2 3" xfId="9164" xr:uid="{00000000-0005-0000-0000-0000CF230000}"/>
    <cellStyle name="Normal 6 3 5 2 2 3 3" xfId="24265" xr:uid="{00000000-0005-0000-0000-0000CC5E0000}"/>
    <cellStyle name="Normal 6 3 5 2 2 5" xfId="19252" xr:uid="{00000000-0005-0000-0000-0000374B0000}"/>
    <cellStyle name="Normal 6 3 5 2 3" xfId="5803" xr:uid="{00000000-0005-0000-0000-0000AE160000}"/>
    <cellStyle name="Normal 6 3 5 2 3 2" xfId="15855" xr:uid="{00000000-0005-0000-0000-0000F23D0000}"/>
    <cellStyle name="Normal 6 3 5 2 3 2 3" xfId="30953" xr:uid="{00000000-0005-0000-0000-0000EC780000}"/>
    <cellStyle name="Normal 6 3 5 2 3 3" xfId="10835" xr:uid="{00000000-0005-0000-0000-0000562A0000}"/>
    <cellStyle name="Normal 6 3 5 2 3 3 3" xfId="25936" xr:uid="{00000000-0005-0000-0000-000053650000}"/>
    <cellStyle name="Normal 6 3 5 2 3 5" xfId="20923" xr:uid="{00000000-0005-0000-0000-0000BE510000}"/>
    <cellStyle name="Normal 6 3 5 2 4" xfId="12513" xr:uid="{00000000-0005-0000-0000-0000E4300000}"/>
    <cellStyle name="Normal 6 3 5 2 4 3" xfId="27611" xr:uid="{00000000-0005-0000-0000-0000DE6B0000}"/>
    <cellStyle name="Normal 6 3 5 2 5" xfId="7492" xr:uid="{00000000-0005-0000-0000-0000471D0000}"/>
    <cellStyle name="Normal 6 3 5 2 5 3" xfId="22594" xr:uid="{00000000-0005-0000-0000-000045580000}"/>
    <cellStyle name="Normal 6 3 5 2 7" xfId="17581" xr:uid="{00000000-0005-0000-0000-0000B0440000}"/>
    <cellStyle name="Normal 6 3 5 3" xfId="3274" xr:uid="{00000000-0005-0000-0000-0000CD0C0000}"/>
    <cellStyle name="Normal 6 3 5 3 2" xfId="13348" xr:uid="{00000000-0005-0000-0000-000027340000}"/>
    <cellStyle name="Normal 6 3 5 3 2 3" xfId="28446" xr:uid="{00000000-0005-0000-0000-0000216F0000}"/>
    <cellStyle name="Normal 6 3 5 3 3" xfId="8328" xr:uid="{00000000-0005-0000-0000-00008B200000}"/>
    <cellStyle name="Normal 6 3 5 3 3 3" xfId="23429" xr:uid="{00000000-0005-0000-0000-0000885B0000}"/>
    <cellStyle name="Normal 6 3 5 3 5" xfId="18416" xr:uid="{00000000-0005-0000-0000-0000F3470000}"/>
    <cellStyle name="Normal 6 3 5 4" xfId="4967" xr:uid="{00000000-0005-0000-0000-00006A130000}"/>
    <cellStyle name="Normal 6 3 5 4 2" xfId="15019" xr:uid="{00000000-0005-0000-0000-0000AE3A0000}"/>
    <cellStyle name="Normal 6 3 5 4 2 3" xfId="30117" xr:uid="{00000000-0005-0000-0000-0000A8750000}"/>
    <cellStyle name="Normal 6 3 5 4 3" xfId="9999" xr:uid="{00000000-0005-0000-0000-000012270000}"/>
    <cellStyle name="Normal 6 3 5 4 3 3" xfId="25100" xr:uid="{00000000-0005-0000-0000-00000F620000}"/>
    <cellStyle name="Normal 6 3 5 4 5" xfId="20087" xr:uid="{00000000-0005-0000-0000-00007A4E0000}"/>
    <cellStyle name="Normal 6 3 5 5" xfId="11677" xr:uid="{00000000-0005-0000-0000-0000A02D0000}"/>
    <cellStyle name="Normal 6 3 5 5 3" xfId="26775" xr:uid="{00000000-0005-0000-0000-00009A680000}"/>
    <cellStyle name="Normal 6 3 5 6" xfId="6656" xr:uid="{00000000-0005-0000-0000-0000031A0000}"/>
    <cellStyle name="Normal 6 3 5 6 3" xfId="21758" xr:uid="{00000000-0005-0000-0000-000001550000}"/>
    <cellStyle name="Normal 6 3 5 8" xfId="16745" xr:uid="{00000000-0005-0000-0000-00006C410000}"/>
    <cellStyle name="Normal 6 3 6" xfId="2001" xr:uid="{00000000-0005-0000-0000-0000D4070000}"/>
    <cellStyle name="Normal 6 3 6 2" xfId="3693" xr:uid="{00000000-0005-0000-0000-0000700E0000}"/>
    <cellStyle name="Normal 6 3 6 2 2" xfId="13766" xr:uid="{00000000-0005-0000-0000-0000C9350000}"/>
    <cellStyle name="Normal 6 3 6 2 2 3" xfId="28864" xr:uid="{00000000-0005-0000-0000-0000C3700000}"/>
    <cellStyle name="Normal 6 3 6 2 3" xfId="8746" xr:uid="{00000000-0005-0000-0000-00002D220000}"/>
    <cellStyle name="Normal 6 3 6 2 3 3" xfId="23847" xr:uid="{00000000-0005-0000-0000-00002A5D0000}"/>
    <cellStyle name="Normal 6 3 6 2 5" xfId="18834" xr:uid="{00000000-0005-0000-0000-000095490000}"/>
    <cellStyle name="Normal 6 3 6 3" xfId="5385" xr:uid="{00000000-0005-0000-0000-00000C150000}"/>
    <cellStyle name="Normal 6 3 6 3 2" xfId="15437" xr:uid="{00000000-0005-0000-0000-0000503C0000}"/>
    <cellStyle name="Normal 6 3 6 3 2 3" xfId="30535" xr:uid="{00000000-0005-0000-0000-00004A770000}"/>
    <cellStyle name="Normal 6 3 6 3 3" xfId="10417" xr:uid="{00000000-0005-0000-0000-0000B4280000}"/>
    <cellStyle name="Normal 6 3 6 3 3 3" xfId="25518" xr:uid="{00000000-0005-0000-0000-0000B1630000}"/>
    <cellStyle name="Normal 6 3 6 3 5" xfId="20505" xr:uid="{00000000-0005-0000-0000-00001C500000}"/>
    <cellStyle name="Normal 6 3 6 4" xfId="12095" xr:uid="{00000000-0005-0000-0000-0000422F0000}"/>
    <cellStyle name="Normal 6 3 6 4 3" xfId="27193" xr:uid="{00000000-0005-0000-0000-00003C6A0000}"/>
    <cellStyle name="Normal 6 3 6 5" xfId="7074" xr:uid="{00000000-0005-0000-0000-0000A51B0000}"/>
    <cellStyle name="Normal 6 3 6 5 3" xfId="22176" xr:uid="{00000000-0005-0000-0000-0000A3560000}"/>
    <cellStyle name="Normal 6 3 6 7" xfId="17163" xr:uid="{00000000-0005-0000-0000-00000E430000}"/>
    <cellStyle name="Normal 6 3 7" xfId="2852" xr:uid="{00000000-0005-0000-0000-0000270B0000}"/>
    <cellStyle name="Normal 6 3 7 2" xfId="12930" xr:uid="{00000000-0005-0000-0000-000085320000}"/>
    <cellStyle name="Normal 6 3 7 2 3" xfId="28028" xr:uid="{00000000-0005-0000-0000-00007F6D0000}"/>
    <cellStyle name="Normal 6 3 7 3" xfId="7910" xr:uid="{00000000-0005-0000-0000-0000E91E0000}"/>
    <cellStyle name="Normal 6 3 7 3 3" xfId="23011" xr:uid="{00000000-0005-0000-0000-0000E6590000}"/>
    <cellStyle name="Normal 6 3 7 5" xfId="17998" xr:uid="{00000000-0005-0000-0000-000051460000}"/>
    <cellStyle name="Normal 6 3 8" xfId="4546" xr:uid="{00000000-0005-0000-0000-0000C5110000}"/>
    <cellStyle name="Normal 6 3 8 2" xfId="14601" xr:uid="{00000000-0005-0000-0000-00000C390000}"/>
    <cellStyle name="Normal 6 3 8 2 3" xfId="29699" xr:uid="{00000000-0005-0000-0000-000006740000}"/>
    <cellStyle name="Normal 6 3 8 3" xfId="9581" xr:uid="{00000000-0005-0000-0000-000070250000}"/>
    <cellStyle name="Normal 6 3 8 3 3" xfId="24682" xr:uid="{00000000-0005-0000-0000-00006D600000}"/>
    <cellStyle name="Normal 6 3 8 5" xfId="19669" xr:uid="{00000000-0005-0000-0000-0000D84C0000}"/>
    <cellStyle name="Normal 6 3 9" xfId="11257" xr:uid="{00000000-0005-0000-0000-0000FC2B0000}"/>
    <cellStyle name="Normal 6 3 9 3" xfId="26357" xr:uid="{00000000-0005-0000-0000-0000F8660000}"/>
    <cellStyle name="Normal 6 4" xfId="887" xr:uid="{00000000-0005-0000-0000-000079030000}"/>
    <cellStyle name="Normal 6 5" xfId="888" xr:uid="{00000000-0005-0000-0000-00007A030000}"/>
    <cellStyle name="Normal 6 6" xfId="889" xr:uid="{00000000-0005-0000-0000-00007B030000}"/>
    <cellStyle name="Normal 6 7" xfId="880" xr:uid="{00000000-0005-0000-0000-000072030000}"/>
    <cellStyle name="Normal 6 8" xfId="502" xr:uid="{00000000-0005-0000-0000-0000F8010000}"/>
    <cellStyle name="Normal 6 8 10" xfId="6201" xr:uid="{00000000-0005-0000-0000-00003C180000}"/>
    <cellStyle name="Normal 6 8 10 3" xfId="21306" xr:uid="{00000000-0005-0000-0000-00003D530000}"/>
    <cellStyle name="Normal 6 8 12" xfId="16291" xr:uid="{00000000-0005-0000-0000-0000A63F0000}"/>
    <cellStyle name="Normal 6 8 2" xfId="1165" xr:uid="{00000000-0005-0000-0000-000090040000}"/>
    <cellStyle name="Normal 6 8 2 11" xfId="16345" xr:uid="{00000000-0005-0000-0000-0000DC3F0000}"/>
    <cellStyle name="Normal 6 8 2 2" xfId="1274" xr:uid="{00000000-0005-0000-0000-0000FD040000}"/>
    <cellStyle name="Normal 6 8 2 2 10" xfId="16449" xr:uid="{00000000-0005-0000-0000-000044400000}"/>
    <cellStyle name="Normal 6 8 2 2 2" xfId="1491" xr:uid="{00000000-0005-0000-0000-0000D6050000}"/>
    <cellStyle name="Normal 6 8 2 2 2 2" xfId="1912" xr:uid="{00000000-0005-0000-0000-00007B070000}"/>
    <cellStyle name="Normal 6 8 2 2 2 2 2" xfId="2751" xr:uid="{00000000-0005-0000-0000-0000C20A0000}"/>
    <cellStyle name="Normal 6 8 2 2 2 2 2 2" xfId="4441" xr:uid="{00000000-0005-0000-0000-00005C110000}"/>
    <cellStyle name="Normal 6 8 2 2 2 2 2 2 2" xfId="14514" xr:uid="{00000000-0005-0000-0000-0000B5380000}"/>
    <cellStyle name="Normal 6 8 2 2 2 2 2 2 2 3" xfId="29612" xr:uid="{00000000-0005-0000-0000-0000AF730000}"/>
    <cellStyle name="Normal 6 8 2 2 2 2 2 2 3" xfId="9494" xr:uid="{00000000-0005-0000-0000-000019250000}"/>
    <cellStyle name="Normal 6 8 2 2 2 2 2 2 3 3" xfId="24595" xr:uid="{00000000-0005-0000-0000-000016600000}"/>
    <cellStyle name="Normal 6 8 2 2 2 2 2 2 5" xfId="19582" xr:uid="{00000000-0005-0000-0000-0000814C0000}"/>
    <cellStyle name="Normal 6 8 2 2 2 2 2 3" xfId="6133" xr:uid="{00000000-0005-0000-0000-0000F8170000}"/>
    <cellStyle name="Normal 6 8 2 2 2 2 2 3 2" xfId="16185" xr:uid="{00000000-0005-0000-0000-00003C3F0000}"/>
    <cellStyle name="Normal 6 8 2 2 2 2 2 3 2 3" xfId="31283" xr:uid="{00000000-0005-0000-0000-0000367A0000}"/>
    <cellStyle name="Normal 6 8 2 2 2 2 2 3 3" xfId="11165" xr:uid="{00000000-0005-0000-0000-0000A02B0000}"/>
    <cellStyle name="Normal 6 8 2 2 2 2 2 3 3 3" xfId="26266" xr:uid="{00000000-0005-0000-0000-00009D660000}"/>
    <cellStyle name="Normal 6 8 2 2 2 2 2 3 5" xfId="21253" xr:uid="{00000000-0005-0000-0000-000008530000}"/>
    <cellStyle name="Normal 6 8 2 2 2 2 2 4" xfId="12843" xr:uid="{00000000-0005-0000-0000-00002E320000}"/>
    <cellStyle name="Normal 6 8 2 2 2 2 2 4 3" xfId="27941" xr:uid="{00000000-0005-0000-0000-0000286D0000}"/>
    <cellStyle name="Normal 6 8 2 2 2 2 2 5" xfId="7822" xr:uid="{00000000-0005-0000-0000-0000911E0000}"/>
    <cellStyle name="Normal 6 8 2 2 2 2 2 5 3" xfId="22924" xr:uid="{00000000-0005-0000-0000-00008F590000}"/>
    <cellStyle name="Normal 6 8 2 2 2 2 2 7" xfId="17911" xr:uid="{00000000-0005-0000-0000-0000FA450000}"/>
    <cellStyle name="Normal 6 8 2 2 2 2 3" xfId="3604" xr:uid="{00000000-0005-0000-0000-0000170E0000}"/>
    <cellStyle name="Normal 6 8 2 2 2 2 3 2" xfId="13678" xr:uid="{00000000-0005-0000-0000-000071350000}"/>
    <cellStyle name="Normal 6 8 2 2 2 2 3 2 3" xfId="28776" xr:uid="{00000000-0005-0000-0000-00006B700000}"/>
    <cellStyle name="Normal 6 8 2 2 2 2 3 3" xfId="8658" xr:uid="{00000000-0005-0000-0000-0000D5210000}"/>
    <cellStyle name="Normal 6 8 2 2 2 2 3 3 3" xfId="23759" xr:uid="{00000000-0005-0000-0000-0000D25C0000}"/>
    <cellStyle name="Normal 6 8 2 2 2 2 3 5" xfId="18746" xr:uid="{00000000-0005-0000-0000-00003D490000}"/>
    <cellStyle name="Normal 6 8 2 2 2 2 4" xfId="5297" xr:uid="{00000000-0005-0000-0000-0000B4140000}"/>
    <cellStyle name="Normal 6 8 2 2 2 2 4 2" xfId="15349" xr:uid="{00000000-0005-0000-0000-0000F83B0000}"/>
    <cellStyle name="Normal 6 8 2 2 2 2 4 2 3" xfId="30447" xr:uid="{00000000-0005-0000-0000-0000F2760000}"/>
    <cellStyle name="Normal 6 8 2 2 2 2 4 3" xfId="10329" xr:uid="{00000000-0005-0000-0000-00005C280000}"/>
    <cellStyle name="Normal 6 8 2 2 2 2 4 3 3" xfId="25430" xr:uid="{00000000-0005-0000-0000-000059630000}"/>
    <cellStyle name="Normal 6 8 2 2 2 2 4 5" xfId="20417" xr:uid="{00000000-0005-0000-0000-0000C44F0000}"/>
    <cellStyle name="Normal 6 8 2 2 2 2 5" xfId="12007" xr:uid="{00000000-0005-0000-0000-0000EA2E0000}"/>
    <cellStyle name="Normal 6 8 2 2 2 2 5 3" xfId="27105" xr:uid="{00000000-0005-0000-0000-0000E4690000}"/>
    <cellStyle name="Normal 6 8 2 2 2 2 6" xfId="6986" xr:uid="{00000000-0005-0000-0000-00004D1B0000}"/>
    <cellStyle name="Normal 6 8 2 2 2 2 6 3" xfId="22088" xr:uid="{00000000-0005-0000-0000-00004B560000}"/>
    <cellStyle name="Normal 6 8 2 2 2 2 8" xfId="17075" xr:uid="{00000000-0005-0000-0000-0000B6420000}"/>
    <cellStyle name="Normal 6 8 2 2 2 3" xfId="2333" xr:uid="{00000000-0005-0000-0000-000020090000}"/>
    <cellStyle name="Normal 6 8 2 2 2 3 2" xfId="4023" xr:uid="{00000000-0005-0000-0000-0000BA0F0000}"/>
    <cellStyle name="Normal 6 8 2 2 2 3 2 2" xfId="14096" xr:uid="{00000000-0005-0000-0000-000013370000}"/>
    <cellStyle name="Normal 6 8 2 2 2 3 2 2 3" xfId="29194" xr:uid="{00000000-0005-0000-0000-00000D720000}"/>
    <cellStyle name="Normal 6 8 2 2 2 3 2 3" xfId="9076" xr:uid="{00000000-0005-0000-0000-000077230000}"/>
    <cellStyle name="Normal 6 8 2 2 2 3 2 3 3" xfId="24177" xr:uid="{00000000-0005-0000-0000-0000745E0000}"/>
    <cellStyle name="Normal 6 8 2 2 2 3 2 5" xfId="19164" xr:uid="{00000000-0005-0000-0000-0000DF4A0000}"/>
    <cellStyle name="Normal 6 8 2 2 2 3 3" xfId="5715" xr:uid="{00000000-0005-0000-0000-000056160000}"/>
    <cellStyle name="Normal 6 8 2 2 2 3 3 2" xfId="15767" xr:uid="{00000000-0005-0000-0000-00009A3D0000}"/>
    <cellStyle name="Normal 6 8 2 2 2 3 3 2 3" xfId="30865" xr:uid="{00000000-0005-0000-0000-000094780000}"/>
    <cellStyle name="Normal 6 8 2 2 2 3 3 3" xfId="10747" xr:uid="{00000000-0005-0000-0000-0000FE290000}"/>
    <cellStyle name="Normal 6 8 2 2 2 3 3 3 3" xfId="25848" xr:uid="{00000000-0005-0000-0000-0000FB640000}"/>
    <cellStyle name="Normal 6 8 2 2 2 3 3 5" xfId="20835" xr:uid="{00000000-0005-0000-0000-000066510000}"/>
    <cellStyle name="Normal 6 8 2 2 2 3 4" xfId="12425" xr:uid="{00000000-0005-0000-0000-00008C300000}"/>
    <cellStyle name="Normal 6 8 2 2 2 3 4 3" xfId="27523" xr:uid="{00000000-0005-0000-0000-0000866B0000}"/>
    <cellStyle name="Normal 6 8 2 2 2 3 5" xfId="7404" xr:uid="{00000000-0005-0000-0000-0000EF1C0000}"/>
    <cellStyle name="Normal 6 8 2 2 2 3 5 3" xfId="22506" xr:uid="{00000000-0005-0000-0000-0000ED570000}"/>
    <cellStyle name="Normal 6 8 2 2 2 3 7" xfId="17493" xr:uid="{00000000-0005-0000-0000-000058440000}"/>
    <cellStyle name="Normal 6 8 2 2 2 4" xfId="3186" xr:uid="{00000000-0005-0000-0000-0000750C0000}"/>
    <cellStyle name="Normal 6 8 2 2 2 4 2" xfId="13260" xr:uid="{00000000-0005-0000-0000-0000CF330000}"/>
    <cellStyle name="Normal 6 8 2 2 2 4 2 3" xfId="28358" xr:uid="{00000000-0005-0000-0000-0000C96E0000}"/>
    <cellStyle name="Normal 6 8 2 2 2 4 3" xfId="8240" xr:uid="{00000000-0005-0000-0000-000033200000}"/>
    <cellStyle name="Normal 6 8 2 2 2 4 3 3" xfId="23341" xr:uid="{00000000-0005-0000-0000-0000305B0000}"/>
    <cellStyle name="Normal 6 8 2 2 2 4 5" xfId="18328" xr:uid="{00000000-0005-0000-0000-00009B470000}"/>
    <cellStyle name="Normal 6 8 2 2 2 5" xfId="4879" xr:uid="{00000000-0005-0000-0000-000012130000}"/>
    <cellStyle name="Normal 6 8 2 2 2 5 2" xfId="14931" xr:uid="{00000000-0005-0000-0000-0000563A0000}"/>
    <cellStyle name="Normal 6 8 2 2 2 5 2 3" xfId="30029" xr:uid="{00000000-0005-0000-0000-000050750000}"/>
    <cellStyle name="Normal 6 8 2 2 2 5 3" xfId="9911" xr:uid="{00000000-0005-0000-0000-0000BA260000}"/>
    <cellStyle name="Normal 6 8 2 2 2 5 3 3" xfId="25012" xr:uid="{00000000-0005-0000-0000-0000B7610000}"/>
    <cellStyle name="Normal 6 8 2 2 2 5 5" xfId="19999" xr:uid="{00000000-0005-0000-0000-0000224E0000}"/>
    <cellStyle name="Normal 6 8 2 2 2 6" xfId="11589" xr:uid="{00000000-0005-0000-0000-0000482D0000}"/>
    <cellStyle name="Normal 6 8 2 2 2 6 3" xfId="26687" xr:uid="{00000000-0005-0000-0000-000042680000}"/>
    <cellStyle name="Normal 6 8 2 2 2 7" xfId="6568" xr:uid="{00000000-0005-0000-0000-0000AB190000}"/>
    <cellStyle name="Normal 6 8 2 2 2 7 3" xfId="21670" xr:uid="{00000000-0005-0000-0000-0000A9540000}"/>
    <cellStyle name="Normal 6 8 2 2 2 9" xfId="16657" xr:uid="{00000000-0005-0000-0000-000014410000}"/>
    <cellStyle name="Normal 6 8 2 2 3" xfId="1704" xr:uid="{00000000-0005-0000-0000-0000AB060000}"/>
    <cellStyle name="Normal 6 8 2 2 3 2" xfId="2543" xr:uid="{00000000-0005-0000-0000-0000F2090000}"/>
    <cellStyle name="Normal 6 8 2 2 3 2 2" xfId="4233" xr:uid="{00000000-0005-0000-0000-00008C100000}"/>
    <cellStyle name="Normal 6 8 2 2 3 2 2 2" xfId="14306" xr:uid="{00000000-0005-0000-0000-0000E5370000}"/>
    <cellStyle name="Normal 6 8 2 2 3 2 2 2 3" xfId="29404" xr:uid="{00000000-0005-0000-0000-0000DF720000}"/>
    <cellStyle name="Normal 6 8 2 2 3 2 2 3" xfId="9286" xr:uid="{00000000-0005-0000-0000-000049240000}"/>
    <cellStyle name="Normal 6 8 2 2 3 2 2 3 3" xfId="24387" xr:uid="{00000000-0005-0000-0000-0000465F0000}"/>
    <cellStyle name="Normal 6 8 2 2 3 2 2 5" xfId="19374" xr:uid="{00000000-0005-0000-0000-0000B14B0000}"/>
    <cellStyle name="Normal 6 8 2 2 3 2 3" xfId="5925" xr:uid="{00000000-0005-0000-0000-000028170000}"/>
    <cellStyle name="Normal 6 8 2 2 3 2 3 2" xfId="15977" xr:uid="{00000000-0005-0000-0000-00006C3E0000}"/>
    <cellStyle name="Normal 6 8 2 2 3 2 3 2 3" xfId="31075" xr:uid="{00000000-0005-0000-0000-000066790000}"/>
    <cellStyle name="Normal 6 8 2 2 3 2 3 3" xfId="10957" xr:uid="{00000000-0005-0000-0000-0000D02A0000}"/>
    <cellStyle name="Normal 6 8 2 2 3 2 3 3 3" xfId="26058" xr:uid="{00000000-0005-0000-0000-0000CD650000}"/>
    <cellStyle name="Normal 6 8 2 2 3 2 3 5" xfId="21045" xr:uid="{00000000-0005-0000-0000-000038520000}"/>
    <cellStyle name="Normal 6 8 2 2 3 2 4" xfId="12635" xr:uid="{00000000-0005-0000-0000-00005E310000}"/>
    <cellStyle name="Normal 6 8 2 2 3 2 4 3" xfId="27733" xr:uid="{00000000-0005-0000-0000-0000586C0000}"/>
    <cellStyle name="Normal 6 8 2 2 3 2 5" xfId="7614" xr:uid="{00000000-0005-0000-0000-0000C11D0000}"/>
    <cellStyle name="Normal 6 8 2 2 3 2 5 3" xfId="22716" xr:uid="{00000000-0005-0000-0000-0000BF580000}"/>
    <cellStyle name="Normal 6 8 2 2 3 2 7" xfId="17703" xr:uid="{00000000-0005-0000-0000-00002A450000}"/>
    <cellStyle name="Normal 6 8 2 2 3 3" xfId="3396" xr:uid="{00000000-0005-0000-0000-0000470D0000}"/>
    <cellStyle name="Normal 6 8 2 2 3 3 2" xfId="13470" xr:uid="{00000000-0005-0000-0000-0000A1340000}"/>
    <cellStyle name="Normal 6 8 2 2 3 3 2 3" xfId="28568" xr:uid="{00000000-0005-0000-0000-00009B6F0000}"/>
    <cellStyle name="Normal 6 8 2 2 3 3 3" xfId="8450" xr:uid="{00000000-0005-0000-0000-000005210000}"/>
    <cellStyle name="Normal 6 8 2 2 3 3 3 3" xfId="23551" xr:uid="{00000000-0005-0000-0000-0000025C0000}"/>
    <cellStyle name="Normal 6 8 2 2 3 3 5" xfId="18538" xr:uid="{00000000-0005-0000-0000-00006D480000}"/>
    <cellStyle name="Normal 6 8 2 2 3 4" xfId="5089" xr:uid="{00000000-0005-0000-0000-0000E4130000}"/>
    <cellStyle name="Normal 6 8 2 2 3 4 2" xfId="15141" xr:uid="{00000000-0005-0000-0000-0000283B0000}"/>
    <cellStyle name="Normal 6 8 2 2 3 4 2 3" xfId="30239" xr:uid="{00000000-0005-0000-0000-000022760000}"/>
    <cellStyle name="Normal 6 8 2 2 3 4 3" xfId="10121" xr:uid="{00000000-0005-0000-0000-00008C270000}"/>
    <cellStyle name="Normal 6 8 2 2 3 4 3 3" xfId="25222" xr:uid="{00000000-0005-0000-0000-000089620000}"/>
    <cellStyle name="Normal 6 8 2 2 3 4 5" xfId="20209" xr:uid="{00000000-0005-0000-0000-0000F44E0000}"/>
    <cellStyle name="Normal 6 8 2 2 3 5" xfId="11799" xr:uid="{00000000-0005-0000-0000-00001A2E0000}"/>
    <cellStyle name="Normal 6 8 2 2 3 5 3" xfId="26897" xr:uid="{00000000-0005-0000-0000-000014690000}"/>
    <cellStyle name="Normal 6 8 2 2 3 6" xfId="6778" xr:uid="{00000000-0005-0000-0000-00007D1A0000}"/>
    <cellStyle name="Normal 6 8 2 2 3 6 3" xfId="21880" xr:uid="{00000000-0005-0000-0000-00007B550000}"/>
    <cellStyle name="Normal 6 8 2 2 3 8" xfId="16867" xr:uid="{00000000-0005-0000-0000-0000E6410000}"/>
    <cellStyle name="Normal 6 8 2 2 4" xfId="2125" xr:uid="{00000000-0005-0000-0000-000050080000}"/>
    <cellStyle name="Normal 6 8 2 2 4 2" xfId="3815" xr:uid="{00000000-0005-0000-0000-0000EA0E0000}"/>
    <cellStyle name="Normal 6 8 2 2 4 2 2" xfId="13888" xr:uid="{00000000-0005-0000-0000-000043360000}"/>
    <cellStyle name="Normal 6 8 2 2 4 2 2 3" xfId="28986" xr:uid="{00000000-0005-0000-0000-00003D710000}"/>
    <cellStyle name="Normal 6 8 2 2 4 2 3" xfId="8868" xr:uid="{00000000-0005-0000-0000-0000A7220000}"/>
    <cellStyle name="Normal 6 8 2 2 4 2 3 3" xfId="23969" xr:uid="{00000000-0005-0000-0000-0000A45D0000}"/>
    <cellStyle name="Normal 6 8 2 2 4 2 5" xfId="18956" xr:uid="{00000000-0005-0000-0000-00000F4A0000}"/>
    <cellStyle name="Normal 6 8 2 2 4 3" xfId="5507" xr:uid="{00000000-0005-0000-0000-000086150000}"/>
    <cellStyle name="Normal 6 8 2 2 4 3 2" xfId="15559" xr:uid="{00000000-0005-0000-0000-0000CA3C0000}"/>
    <cellStyle name="Normal 6 8 2 2 4 3 2 3" xfId="30657" xr:uid="{00000000-0005-0000-0000-0000C4770000}"/>
    <cellStyle name="Normal 6 8 2 2 4 3 3" xfId="10539" xr:uid="{00000000-0005-0000-0000-00002E290000}"/>
    <cellStyle name="Normal 6 8 2 2 4 3 3 3" xfId="25640" xr:uid="{00000000-0005-0000-0000-00002B640000}"/>
    <cellStyle name="Normal 6 8 2 2 4 3 5" xfId="20627" xr:uid="{00000000-0005-0000-0000-000096500000}"/>
    <cellStyle name="Normal 6 8 2 2 4 4" xfId="12217" xr:uid="{00000000-0005-0000-0000-0000BC2F0000}"/>
    <cellStyle name="Normal 6 8 2 2 4 4 3" xfId="27315" xr:uid="{00000000-0005-0000-0000-0000B66A0000}"/>
    <cellStyle name="Normal 6 8 2 2 4 5" xfId="7196" xr:uid="{00000000-0005-0000-0000-00001F1C0000}"/>
    <cellStyle name="Normal 6 8 2 2 4 5 3" xfId="22298" xr:uid="{00000000-0005-0000-0000-00001D570000}"/>
    <cellStyle name="Normal 6 8 2 2 4 7" xfId="17285" xr:uid="{00000000-0005-0000-0000-000088430000}"/>
    <cellStyle name="Normal 6 8 2 2 5" xfId="2978" xr:uid="{00000000-0005-0000-0000-0000A50B0000}"/>
    <cellStyle name="Normal 6 8 2 2 5 2" xfId="13052" xr:uid="{00000000-0005-0000-0000-0000FF320000}"/>
    <cellStyle name="Normal 6 8 2 2 5 2 3" xfId="28150" xr:uid="{00000000-0005-0000-0000-0000F96D0000}"/>
    <cellStyle name="Normal 6 8 2 2 5 3" xfId="8032" xr:uid="{00000000-0005-0000-0000-0000631F0000}"/>
    <cellStyle name="Normal 6 8 2 2 5 3 3" xfId="23133" xr:uid="{00000000-0005-0000-0000-0000605A0000}"/>
    <cellStyle name="Normal 6 8 2 2 5 5" xfId="18120" xr:uid="{00000000-0005-0000-0000-0000CB460000}"/>
    <cellStyle name="Normal 6 8 2 2 6" xfId="4671" xr:uid="{00000000-0005-0000-0000-000042120000}"/>
    <cellStyle name="Normal 6 8 2 2 6 2" xfId="14723" xr:uid="{00000000-0005-0000-0000-000086390000}"/>
    <cellStyle name="Normal 6 8 2 2 6 2 3" xfId="29821" xr:uid="{00000000-0005-0000-0000-000080740000}"/>
    <cellStyle name="Normal 6 8 2 2 6 3" xfId="9703" xr:uid="{00000000-0005-0000-0000-0000EA250000}"/>
    <cellStyle name="Normal 6 8 2 2 6 3 3" xfId="24804" xr:uid="{00000000-0005-0000-0000-0000E7600000}"/>
    <cellStyle name="Normal 6 8 2 2 6 5" xfId="19791" xr:uid="{00000000-0005-0000-0000-0000524D0000}"/>
    <cellStyle name="Normal 6 8 2 2 7" xfId="11381" xr:uid="{00000000-0005-0000-0000-0000782C0000}"/>
    <cellStyle name="Normal 6 8 2 2 7 3" xfId="26479" xr:uid="{00000000-0005-0000-0000-000072670000}"/>
    <cellStyle name="Normal 6 8 2 2 8" xfId="6360" xr:uid="{00000000-0005-0000-0000-0000DB180000}"/>
    <cellStyle name="Normal 6 8 2 2 8 3" xfId="21462" xr:uid="{00000000-0005-0000-0000-0000D9530000}"/>
    <cellStyle name="Normal 6 8 2 3" xfId="1387" xr:uid="{00000000-0005-0000-0000-00006E050000}"/>
    <cellStyle name="Normal 6 8 2 3 2" xfId="1808" xr:uid="{00000000-0005-0000-0000-000013070000}"/>
    <cellStyle name="Normal 6 8 2 3 2 2" xfId="2647" xr:uid="{00000000-0005-0000-0000-00005A0A0000}"/>
    <cellStyle name="Normal 6 8 2 3 2 2 2" xfId="4337" xr:uid="{00000000-0005-0000-0000-0000F4100000}"/>
    <cellStyle name="Normal 6 8 2 3 2 2 2 2" xfId="14410" xr:uid="{00000000-0005-0000-0000-00004D380000}"/>
    <cellStyle name="Normal 6 8 2 3 2 2 2 2 3" xfId="29508" xr:uid="{00000000-0005-0000-0000-000047730000}"/>
    <cellStyle name="Normal 6 8 2 3 2 2 2 3" xfId="9390" xr:uid="{00000000-0005-0000-0000-0000B1240000}"/>
    <cellStyle name="Normal 6 8 2 3 2 2 2 3 3" xfId="24491" xr:uid="{00000000-0005-0000-0000-0000AE5F0000}"/>
    <cellStyle name="Normal 6 8 2 3 2 2 2 5" xfId="19478" xr:uid="{00000000-0005-0000-0000-0000194C0000}"/>
    <cellStyle name="Normal 6 8 2 3 2 2 3" xfId="6029" xr:uid="{00000000-0005-0000-0000-000090170000}"/>
    <cellStyle name="Normal 6 8 2 3 2 2 3 2" xfId="16081" xr:uid="{00000000-0005-0000-0000-0000D43E0000}"/>
    <cellStyle name="Normal 6 8 2 3 2 2 3 2 3" xfId="31179" xr:uid="{00000000-0005-0000-0000-0000CE790000}"/>
    <cellStyle name="Normal 6 8 2 3 2 2 3 3" xfId="11061" xr:uid="{00000000-0005-0000-0000-0000382B0000}"/>
    <cellStyle name="Normal 6 8 2 3 2 2 3 3 3" xfId="26162" xr:uid="{00000000-0005-0000-0000-000035660000}"/>
    <cellStyle name="Normal 6 8 2 3 2 2 3 5" xfId="21149" xr:uid="{00000000-0005-0000-0000-0000A0520000}"/>
    <cellStyle name="Normal 6 8 2 3 2 2 4" xfId="12739" xr:uid="{00000000-0005-0000-0000-0000C6310000}"/>
    <cellStyle name="Normal 6 8 2 3 2 2 4 3" xfId="27837" xr:uid="{00000000-0005-0000-0000-0000C06C0000}"/>
    <cellStyle name="Normal 6 8 2 3 2 2 5" xfId="7718" xr:uid="{00000000-0005-0000-0000-0000291E0000}"/>
    <cellStyle name="Normal 6 8 2 3 2 2 5 3" xfId="22820" xr:uid="{00000000-0005-0000-0000-000027590000}"/>
    <cellStyle name="Normal 6 8 2 3 2 2 7" xfId="17807" xr:uid="{00000000-0005-0000-0000-000092450000}"/>
    <cellStyle name="Normal 6 8 2 3 2 3" xfId="3500" xr:uid="{00000000-0005-0000-0000-0000AF0D0000}"/>
    <cellStyle name="Normal 6 8 2 3 2 3 2" xfId="13574" xr:uid="{00000000-0005-0000-0000-000009350000}"/>
    <cellStyle name="Normal 6 8 2 3 2 3 2 3" xfId="28672" xr:uid="{00000000-0005-0000-0000-000003700000}"/>
    <cellStyle name="Normal 6 8 2 3 2 3 3" xfId="8554" xr:uid="{00000000-0005-0000-0000-00006D210000}"/>
    <cellStyle name="Normal 6 8 2 3 2 3 3 3" xfId="23655" xr:uid="{00000000-0005-0000-0000-00006A5C0000}"/>
    <cellStyle name="Normal 6 8 2 3 2 3 5" xfId="18642" xr:uid="{00000000-0005-0000-0000-0000D5480000}"/>
    <cellStyle name="Normal 6 8 2 3 2 4" xfId="5193" xr:uid="{00000000-0005-0000-0000-00004C140000}"/>
    <cellStyle name="Normal 6 8 2 3 2 4 2" xfId="15245" xr:uid="{00000000-0005-0000-0000-0000903B0000}"/>
    <cellStyle name="Normal 6 8 2 3 2 4 2 3" xfId="30343" xr:uid="{00000000-0005-0000-0000-00008A760000}"/>
    <cellStyle name="Normal 6 8 2 3 2 4 3" xfId="10225" xr:uid="{00000000-0005-0000-0000-0000F4270000}"/>
    <cellStyle name="Normal 6 8 2 3 2 4 3 3" xfId="25326" xr:uid="{00000000-0005-0000-0000-0000F1620000}"/>
    <cellStyle name="Normal 6 8 2 3 2 4 5" xfId="20313" xr:uid="{00000000-0005-0000-0000-00005C4F0000}"/>
    <cellStyle name="Normal 6 8 2 3 2 5" xfId="11903" xr:uid="{00000000-0005-0000-0000-0000822E0000}"/>
    <cellStyle name="Normal 6 8 2 3 2 5 3" xfId="27001" xr:uid="{00000000-0005-0000-0000-00007C690000}"/>
    <cellStyle name="Normal 6 8 2 3 2 6" xfId="6882" xr:uid="{00000000-0005-0000-0000-0000E51A0000}"/>
    <cellStyle name="Normal 6 8 2 3 2 6 3" xfId="21984" xr:uid="{00000000-0005-0000-0000-0000E3550000}"/>
    <cellStyle name="Normal 6 8 2 3 2 8" xfId="16971" xr:uid="{00000000-0005-0000-0000-00004E420000}"/>
    <cellStyle name="Normal 6 8 2 3 3" xfId="2229" xr:uid="{00000000-0005-0000-0000-0000B8080000}"/>
    <cellStyle name="Normal 6 8 2 3 3 2" xfId="3919" xr:uid="{00000000-0005-0000-0000-0000520F0000}"/>
    <cellStyle name="Normal 6 8 2 3 3 2 2" xfId="13992" xr:uid="{00000000-0005-0000-0000-0000AB360000}"/>
    <cellStyle name="Normal 6 8 2 3 3 2 2 3" xfId="29090" xr:uid="{00000000-0005-0000-0000-0000A5710000}"/>
    <cellStyle name="Normal 6 8 2 3 3 2 3" xfId="8972" xr:uid="{00000000-0005-0000-0000-00000F230000}"/>
    <cellStyle name="Normal 6 8 2 3 3 2 3 3" xfId="24073" xr:uid="{00000000-0005-0000-0000-00000C5E0000}"/>
    <cellStyle name="Normal 6 8 2 3 3 2 5" xfId="19060" xr:uid="{00000000-0005-0000-0000-0000774A0000}"/>
    <cellStyle name="Normal 6 8 2 3 3 3" xfId="5611" xr:uid="{00000000-0005-0000-0000-0000EE150000}"/>
    <cellStyle name="Normal 6 8 2 3 3 3 2" xfId="15663" xr:uid="{00000000-0005-0000-0000-0000323D0000}"/>
    <cellStyle name="Normal 6 8 2 3 3 3 2 3" xfId="30761" xr:uid="{00000000-0005-0000-0000-00002C780000}"/>
    <cellStyle name="Normal 6 8 2 3 3 3 3" xfId="10643" xr:uid="{00000000-0005-0000-0000-000096290000}"/>
    <cellStyle name="Normal 6 8 2 3 3 3 3 3" xfId="25744" xr:uid="{00000000-0005-0000-0000-000093640000}"/>
    <cellStyle name="Normal 6 8 2 3 3 3 5" xfId="20731" xr:uid="{00000000-0005-0000-0000-0000FE500000}"/>
    <cellStyle name="Normal 6 8 2 3 3 4" xfId="12321" xr:uid="{00000000-0005-0000-0000-000024300000}"/>
    <cellStyle name="Normal 6 8 2 3 3 4 3" xfId="27419" xr:uid="{00000000-0005-0000-0000-00001E6B0000}"/>
    <cellStyle name="Normal 6 8 2 3 3 5" xfId="7300" xr:uid="{00000000-0005-0000-0000-0000871C0000}"/>
    <cellStyle name="Normal 6 8 2 3 3 5 3" xfId="22402" xr:uid="{00000000-0005-0000-0000-000085570000}"/>
    <cellStyle name="Normal 6 8 2 3 3 7" xfId="17389" xr:uid="{00000000-0005-0000-0000-0000F0430000}"/>
    <cellStyle name="Normal 6 8 2 3 4" xfId="3082" xr:uid="{00000000-0005-0000-0000-00000D0C0000}"/>
    <cellStyle name="Normal 6 8 2 3 4 2" xfId="13156" xr:uid="{00000000-0005-0000-0000-000067330000}"/>
    <cellStyle name="Normal 6 8 2 3 4 2 3" xfId="28254" xr:uid="{00000000-0005-0000-0000-0000616E0000}"/>
    <cellStyle name="Normal 6 8 2 3 4 3" xfId="8136" xr:uid="{00000000-0005-0000-0000-0000CB1F0000}"/>
    <cellStyle name="Normal 6 8 2 3 4 3 3" xfId="23237" xr:uid="{00000000-0005-0000-0000-0000C85A0000}"/>
    <cellStyle name="Normal 6 8 2 3 4 5" xfId="18224" xr:uid="{00000000-0005-0000-0000-000033470000}"/>
    <cellStyle name="Normal 6 8 2 3 5" xfId="4775" xr:uid="{00000000-0005-0000-0000-0000AA120000}"/>
    <cellStyle name="Normal 6 8 2 3 5 2" xfId="14827" xr:uid="{00000000-0005-0000-0000-0000EE390000}"/>
    <cellStyle name="Normal 6 8 2 3 5 2 3" xfId="29925" xr:uid="{00000000-0005-0000-0000-0000E8740000}"/>
    <cellStyle name="Normal 6 8 2 3 5 3" xfId="9807" xr:uid="{00000000-0005-0000-0000-000052260000}"/>
    <cellStyle name="Normal 6 8 2 3 5 3 3" xfId="24908" xr:uid="{00000000-0005-0000-0000-00004F610000}"/>
    <cellStyle name="Normal 6 8 2 3 5 5" xfId="19895" xr:uid="{00000000-0005-0000-0000-0000BA4D0000}"/>
    <cellStyle name="Normal 6 8 2 3 6" xfId="11485" xr:uid="{00000000-0005-0000-0000-0000E02C0000}"/>
    <cellStyle name="Normal 6 8 2 3 6 3" xfId="26583" xr:uid="{00000000-0005-0000-0000-0000DA670000}"/>
    <cellStyle name="Normal 6 8 2 3 7" xfId="6464" xr:uid="{00000000-0005-0000-0000-000043190000}"/>
    <cellStyle name="Normal 6 8 2 3 7 3" xfId="21566" xr:uid="{00000000-0005-0000-0000-000041540000}"/>
    <cellStyle name="Normal 6 8 2 3 9" xfId="16553" xr:uid="{00000000-0005-0000-0000-0000AC400000}"/>
    <cellStyle name="Normal 6 8 2 4" xfId="1600" xr:uid="{00000000-0005-0000-0000-000043060000}"/>
    <cellStyle name="Normal 6 8 2 4 2" xfId="2439" xr:uid="{00000000-0005-0000-0000-00008A090000}"/>
    <cellStyle name="Normal 6 8 2 4 2 2" xfId="4129" xr:uid="{00000000-0005-0000-0000-000024100000}"/>
    <cellStyle name="Normal 6 8 2 4 2 2 2" xfId="14202" xr:uid="{00000000-0005-0000-0000-00007D370000}"/>
    <cellStyle name="Normal 6 8 2 4 2 2 2 3" xfId="29300" xr:uid="{00000000-0005-0000-0000-000077720000}"/>
    <cellStyle name="Normal 6 8 2 4 2 2 3" xfId="9182" xr:uid="{00000000-0005-0000-0000-0000E1230000}"/>
    <cellStyle name="Normal 6 8 2 4 2 2 3 3" xfId="24283" xr:uid="{00000000-0005-0000-0000-0000DE5E0000}"/>
    <cellStyle name="Normal 6 8 2 4 2 2 5" xfId="19270" xr:uid="{00000000-0005-0000-0000-0000494B0000}"/>
    <cellStyle name="Normal 6 8 2 4 2 3" xfId="5821" xr:uid="{00000000-0005-0000-0000-0000C0160000}"/>
    <cellStyle name="Normal 6 8 2 4 2 3 2" xfId="15873" xr:uid="{00000000-0005-0000-0000-0000043E0000}"/>
    <cellStyle name="Normal 6 8 2 4 2 3 2 3" xfId="30971" xr:uid="{00000000-0005-0000-0000-0000FE780000}"/>
    <cellStyle name="Normal 6 8 2 4 2 3 3" xfId="10853" xr:uid="{00000000-0005-0000-0000-0000682A0000}"/>
    <cellStyle name="Normal 6 8 2 4 2 3 3 3" xfId="25954" xr:uid="{00000000-0005-0000-0000-000065650000}"/>
    <cellStyle name="Normal 6 8 2 4 2 3 5" xfId="20941" xr:uid="{00000000-0005-0000-0000-0000D0510000}"/>
    <cellStyle name="Normal 6 8 2 4 2 4" xfId="12531" xr:uid="{00000000-0005-0000-0000-0000F6300000}"/>
    <cellStyle name="Normal 6 8 2 4 2 4 3" xfId="27629" xr:uid="{00000000-0005-0000-0000-0000F06B0000}"/>
    <cellStyle name="Normal 6 8 2 4 2 5" xfId="7510" xr:uid="{00000000-0005-0000-0000-0000591D0000}"/>
    <cellStyle name="Normal 6 8 2 4 2 5 3" xfId="22612" xr:uid="{00000000-0005-0000-0000-000057580000}"/>
    <cellStyle name="Normal 6 8 2 4 2 7" xfId="17599" xr:uid="{00000000-0005-0000-0000-0000C2440000}"/>
    <cellStyle name="Normal 6 8 2 4 3" xfId="3292" xr:uid="{00000000-0005-0000-0000-0000DF0C0000}"/>
    <cellStyle name="Normal 6 8 2 4 3 2" xfId="13366" xr:uid="{00000000-0005-0000-0000-000039340000}"/>
    <cellStyle name="Normal 6 8 2 4 3 2 3" xfId="28464" xr:uid="{00000000-0005-0000-0000-0000336F0000}"/>
    <cellStyle name="Normal 6 8 2 4 3 3" xfId="8346" xr:uid="{00000000-0005-0000-0000-00009D200000}"/>
    <cellStyle name="Normal 6 8 2 4 3 3 3" xfId="23447" xr:uid="{00000000-0005-0000-0000-00009A5B0000}"/>
    <cellStyle name="Normal 6 8 2 4 3 5" xfId="18434" xr:uid="{00000000-0005-0000-0000-000005480000}"/>
    <cellStyle name="Normal 6 8 2 4 4" xfId="4985" xr:uid="{00000000-0005-0000-0000-00007C130000}"/>
    <cellStyle name="Normal 6 8 2 4 4 2" xfId="15037" xr:uid="{00000000-0005-0000-0000-0000C03A0000}"/>
    <cellStyle name="Normal 6 8 2 4 4 2 3" xfId="30135" xr:uid="{00000000-0005-0000-0000-0000BA750000}"/>
    <cellStyle name="Normal 6 8 2 4 4 3" xfId="10017" xr:uid="{00000000-0005-0000-0000-000024270000}"/>
    <cellStyle name="Normal 6 8 2 4 4 3 3" xfId="25118" xr:uid="{00000000-0005-0000-0000-000021620000}"/>
    <cellStyle name="Normal 6 8 2 4 4 5" xfId="20105" xr:uid="{00000000-0005-0000-0000-00008C4E0000}"/>
    <cellStyle name="Normal 6 8 2 4 5" xfId="11695" xr:uid="{00000000-0005-0000-0000-0000B22D0000}"/>
    <cellStyle name="Normal 6 8 2 4 5 3" xfId="26793" xr:uid="{00000000-0005-0000-0000-0000AC680000}"/>
    <cellStyle name="Normal 6 8 2 4 6" xfId="6674" xr:uid="{00000000-0005-0000-0000-0000151A0000}"/>
    <cellStyle name="Normal 6 8 2 4 6 3" xfId="21776" xr:uid="{00000000-0005-0000-0000-000013550000}"/>
    <cellStyle name="Normal 6 8 2 4 8" xfId="16763" xr:uid="{00000000-0005-0000-0000-00007E410000}"/>
    <cellStyle name="Normal 6 8 2 5" xfId="2021" xr:uid="{00000000-0005-0000-0000-0000E8070000}"/>
    <cellStyle name="Normal 6 8 2 5 2" xfId="3711" xr:uid="{00000000-0005-0000-0000-0000820E0000}"/>
    <cellStyle name="Normal 6 8 2 5 2 2" xfId="13784" xr:uid="{00000000-0005-0000-0000-0000DB350000}"/>
    <cellStyle name="Normal 6 8 2 5 2 2 3" xfId="28882" xr:uid="{00000000-0005-0000-0000-0000D5700000}"/>
    <cellStyle name="Normal 6 8 2 5 2 3" xfId="8764" xr:uid="{00000000-0005-0000-0000-00003F220000}"/>
    <cellStyle name="Normal 6 8 2 5 2 3 3" xfId="23865" xr:uid="{00000000-0005-0000-0000-00003C5D0000}"/>
    <cellStyle name="Normal 6 8 2 5 2 5" xfId="18852" xr:uid="{00000000-0005-0000-0000-0000A7490000}"/>
    <cellStyle name="Normal 6 8 2 5 3" xfId="5403" xr:uid="{00000000-0005-0000-0000-00001E150000}"/>
    <cellStyle name="Normal 6 8 2 5 3 2" xfId="15455" xr:uid="{00000000-0005-0000-0000-0000623C0000}"/>
    <cellStyle name="Normal 6 8 2 5 3 2 3" xfId="30553" xr:uid="{00000000-0005-0000-0000-00005C770000}"/>
    <cellStyle name="Normal 6 8 2 5 3 3" xfId="10435" xr:uid="{00000000-0005-0000-0000-0000C6280000}"/>
    <cellStyle name="Normal 6 8 2 5 3 3 3" xfId="25536" xr:uid="{00000000-0005-0000-0000-0000C3630000}"/>
    <cellStyle name="Normal 6 8 2 5 3 5" xfId="20523" xr:uid="{00000000-0005-0000-0000-00002E500000}"/>
    <cellStyle name="Normal 6 8 2 5 4" xfId="12113" xr:uid="{00000000-0005-0000-0000-0000542F0000}"/>
    <cellStyle name="Normal 6 8 2 5 4 3" xfId="27211" xr:uid="{00000000-0005-0000-0000-00004E6A0000}"/>
    <cellStyle name="Normal 6 8 2 5 5" xfId="7092" xr:uid="{00000000-0005-0000-0000-0000B71B0000}"/>
    <cellStyle name="Normal 6 8 2 5 5 3" xfId="22194" xr:uid="{00000000-0005-0000-0000-0000B5560000}"/>
    <cellStyle name="Normal 6 8 2 5 7" xfId="17181" xr:uid="{00000000-0005-0000-0000-000020430000}"/>
    <cellStyle name="Normal 6 8 2 6" xfId="2874" xr:uid="{00000000-0005-0000-0000-00003D0B0000}"/>
    <cellStyle name="Normal 6 8 2 6 2" xfId="12948" xr:uid="{00000000-0005-0000-0000-000097320000}"/>
    <cellStyle name="Normal 6 8 2 6 2 3" xfId="28046" xr:uid="{00000000-0005-0000-0000-0000916D0000}"/>
    <cellStyle name="Normal 6 8 2 6 3" xfId="7928" xr:uid="{00000000-0005-0000-0000-0000FB1E0000}"/>
    <cellStyle name="Normal 6 8 2 6 3 3" xfId="23029" xr:uid="{00000000-0005-0000-0000-0000F8590000}"/>
    <cellStyle name="Normal 6 8 2 6 5" xfId="18016" xr:uid="{00000000-0005-0000-0000-000063460000}"/>
    <cellStyle name="Normal 6 8 2 7" xfId="4567" xr:uid="{00000000-0005-0000-0000-0000DA110000}"/>
    <cellStyle name="Normal 6 8 2 7 2" xfId="14619" xr:uid="{00000000-0005-0000-0000-00001E390000}"/>
    <cellStyle name="Normal 6 8 2 7 2 3" xfId="29717" xr:uid="{00000000-0005-0000-0000-000018740000}"/>
    <cellStyle name="Normal 6 8 2 7 3" xfId="9599" xr:uid="{00000000-0005-0000-0000-000082250000}"/>
    <cellStyle name="Normal 6 8 2 7 3 3" xfId="24700" xr:uid="{00000000-0005-0000-0000-00007F600000}"/>
    <cellStyle name="Normal 6 8 2 7 5" xfId="19687" xr:uid="{00000000-0005-0000-0000-0000EA4C0000}"/>
    <cellStyle name="Normal 6 8 2 8" xfId="11277" xr:uid="{00000000-0005-0000-0000-0000102C0000}"/>
    <cellStyle name="Normal 6 8 2 8 3" xfId="26375" xr:uid="{00000000-0005-0000-0000-00000A670000}"/>
    <cellStyle name="Normal 6 8 2 9" xfId="6256" xr:uid="{00000000-0005-0000-0000-000073180000}"/>
    <cellStyle name="Normal 6 8 2 9 3" xfId="21358" xr:uid="{00000000-0005-0000-0000-000071530000}"/>
    <cellStyle name="Normal 6 8 3" xfId="1220" xr:uid="{00000000-0005-0000-0000-0000C7040000}"/>
    <cellStyle name="Normal 6 8 3 10" xfId="16397" xr:uid="{00000000-0005-0000-0000-000010400000}"/>
    <cellStyle name="Normal 6 8 3 2" xfId="1439" xr:uid="{00000000-0005-0000-0000-0000A2050000}"/>
    <cellStyle name="Normal 6 8 3 2 2" xfId="1860" xr:uid="{00000000-0005-0000-0000-000047070000}"/>
    <cellStyle name="Normal 6 8 3 2 2 2" xfId="2699" xr:uid="{00000000-0005-0000-0000-00008E0A0000}"/>
    <cellStyle name="Normal 6 8 3 2 2 2 2" xfId="4389" xr:uid="{00000000-0005-0000-0000-000028110000}"/>
    <cellStyle name="Normal 6 8 3 2 2 2 2 2" xfId="14462" xr:uid="{00000000-0005-0000-0000-000081380000}"/>
    <cellStyle name="Normal 6 8 3 2 2 2 2 2 3" xfId="29560" xr:uid="{00000000-0005-0000-0000-00007B730000}"/>
    <cellStyle name="Normal 6 8 3 2 2 2 2 3" xfId="9442" xr:uid="{00000000-0005-0000-0000-0000E5240000}"/>
    <cellStyle name="Normal 6 8 3 2 2 2 2 3 3" xfId="24543" xr:uid="{00000000-0005-0000-0000-0000E25F0000}"/>
    <cellStyle name="Normal 6 8 3 2 2 2 2 5" xfId="19530" xr:uid="{00000000-0005-0000-0000-00004D4C0000}"/>
    <cellStyle name="Normal 6 8 3 2 2 2 3" xfId="6081" xr:uid="{00000000-0005-0000-0000-0000C4170000}"/>
    <cellStyle name="Normal 6 8 3 2 2 2 3 2" xfId="16133" xr:uid="{00000000-0005-0000-0000-0000083F0000}"/>
    <cellStyle name="Normal 6 8 3 2 2 2 3 2 3" xfId="31231" xr:uid="{00000000-0005-0000-0000-0000027A0000}"/>
    <cellStyle name="Normal 6 8 3 2 2 2 3 3" xfId="11113" xr:uid="{00000000-0005-0000-0000-00006C2B0000}"/>
    <cellStyle name="Normal 6 8 3 2 2 2 3 3 3" xfId="26214" xr:uid="{00000000-0005-0000-0000-000069660000}"/>
    <cellStyle name="Normal 6 8 3 2 2 2 3 5" xfId="21201" xr:uid="{00000000-0005-0000-0000-0000D4520000}"/>
    <cellStyle name="Normal 6 8 3 2 2 2 4" xfId="12791" xr:uid="{00000000-0005-0000-0000-0000FA310000}"/>
    <cellStyle name="Normal 6 8 3 2 2 2 4 3" xfId="27889" xr:uid="{00000000-0005-0000-0000-0000F46C0000}"/>
    <cellStyle name="Normal 6 8 3 2 2 2 5" xfId="7770" xr:uid="{00000000-0005-0000-0000-00005D1E0000}"/>
    <cellStyle name="Normal 6 8 3 2 2 2 5 3" xfId="22872" xr:uid="{00000000-0005-0000-0000-00005B590000}"/>
    <cellStyle name="Normal 6 8 3 2 2 2 7" xfId="17859" xr:uid="{00000000-0005-0000-0000-0000C6450000}"/>
    <cellStyle name="Normal 6 8 3 2 2 3" xfId="3552" xr:uid="{00000000-0005-0000-0000-0000E30D0000}"/>
    <cellStyle name="Normal 6 8 3 2 2 3 2" xfId="13626" xr:uid="{00000000-0005-0000-0000-00003D350000}"/>
    <cellStyle name="Normal 6 8 3 2 2 3 2 3" xfId="28724" xr:uid="{00000000-0005-0000-0000-000037700000}"/>
    <cellStyle name="Normal 6 8 3 2 2 3 3" xfId="8606" xr:uid="{00000000-0005-0000-0000-0000A1210000}"/>
    <cellStyle name="Normal 6 8 3 2 2 3 3 3" xfId="23707" xr:uid="{00000000-0005-0000-0000-00009E5C0000}"/>
    <cellStyle name="Normal 6 8 3 2 2 3 5" xfId="18694" xr:uid="{00000000-0005-0000-0000-000009490000}"/>
    <cellStyle name="Normal 6 8 3 2 2 4" xfId="5245" xr:uid="{00000000-0005-0000-0000-000080140000}"/>
    <cellStyle name="Normal 6 8 3 2 2 4 2" xfId="15297" xr:uid="{00000000-0005-0000-0000-0000C43B0000}"/>
    <cellStyle name="Normal 6 8 3 2 2 4 2 3" xfId="30395" xr:uid="{00000000-0005-0000-0000-0000BE760000}"/>
    <cellStyle name="Normal 6 8 3 2 2 4 3" xfId="10277" xr:uid="{00000000-0005-0000-0000-000028280000}"/>
    <cellStyle name="Normal 6 8 3 2 2 4 3 3" xfId="25378" xr:uid="{00000000-0005-0000-0000-000025630000}"/>
    <cellStyle name="Normal 6 8 3 2 2 4 5" xfId="20365" xr:uid="{00000000-0005-0000-0000-0000904F0000}"/>
    <cellStyle name="Normal 6 8 3 2 2 5" xfId="11955" xr:uid="{00000000-0005-0000-0000-0000B62E0000}"/>
    <cellStyle name="Normal 6 8 3 2 2 5 3" xfId="27053" xr:uid="{00000000-0005-0000-0000-0000B0690000}"/>
    <cellStyle name="Normal 6 8 3 2 2 6" xfId="6934" xr:uid="{00000000-0005-0000-0000-0000191B0000}"/>
    <cellStyle name="Normal 6 8 3 2 2 6 3" xfId="22036" xr:uid="{00000000-0005-0000-0000-000017560000}"/>
    <cellStyle name="Normal 6 8 3 2 2 8" xfId="17023" xr:uid="{00000000-0005-0000-0000-000082420000}"/>
    <cellStyle name="Normal 6 8 3 2 3" xfId="2281" xr:uid="{00000000-0005-0000-0000-0000EC080000}"/>
    <cellStyle name="Normal 6 8 3 2 3 2" xfId="3971" xr:uid="{00000000-0005-0000-0000-0000860F0000}"/>
    <cellStyle name="Normal 6 8 3 2 3 2 2" xfId="14044" xr:uid="{00000000-0005-0000-0000-0000DF360000}"/>
    <cellStyle name="Normal 6 8 3 2 3 2 2 3" xfId="29142" xr:uid="{00000000-0005-0000-0000-0000D9710000}"/>
    <cellStyle name="Normal 6 8 3 2 3 2 3" xfId="9024" xr:uid="{00000000-0005-0000-0000-000043230000}"/>
    <cellStyle name="Normal 6 8 3 2 3 2 3 3" xfId="24125" xr:uid="{00000000-0005-0000-0000-0000405E0000}"/>
    <cellStyle name="Normal 6 8 3 2 3 2 5" xfId="19112" xr:uid="{00000000-0005-0000-0000-0000AB4A0000}"/>
    <cellStyle name="Normal 6 8 3 2 3 3" xfId="5663" xr:uid="{00000000-0005-0000-0000-000022160000}"/>
    <cellStyle name="Normal 6 8 3 2 3 3 2" xfId="15715" xr:uid="{00000000-0005-0000-0000-0000663D0000}"/>
    <cellStyle name="Normal 6 8 3 2 3 3 2 3" xfId="30813" xr:uid="{00000000-0005-0000-0000-000060780000}"/>
    <cellStyle name="Normal 6 8 3 2 3 3 3" xfId="10695" xr:uid="{00000000-0005-0000-0000-0000CA290000}"/>
    <cellStyle name="Normal 6 8 3 2 3 3 3 3" xfId="25796" xr:uid="{00000000-0005-0000-0000-0000C7640000}"/>
    <cellStyle name="Normal 6 8 3 2 3 3 5" xfId="20783" xr:uid="{00000000-0005-0000-0000-000032510000}"/>
    <cellStyle name="Normal 6 8 3 2 3 4" xfId="12373" xr:uid="{00000000-0005-0000-0000-000058300000}"/>
    <cellStyle name="Normal 6 8 3 2 3 4 3" xfId="27471" xr:uid="{00000000-0005-0000-0000-0000526B0000}"/>
    <cellStyle name="Normal 6 8 3 2 3 5" xfId="7352" xr:uid="{00000000-0005-0000-0000-0000BB1C0000}"/>
    <cellStyle name="Normal 6 8 3 2 3 5 3" xfId="22454" xr:uid="{00000000-0005-0000-0000-0000B9570000}"/>
    <cellStyle name="Normal 6 8 3 2 3 7" xfId="17441" xr:uid="{00000000-0005-0000-0000-000024440000}"/>
    <cellStyle name="Normal 6 8 3 2 4" xfId="3134" xr:uid="{00000000-0005-0000-0000-0000410C0000}"/>
    <cellStyle name="Normal 6 8 3 2 4 2" xfId="13208" xr:uid="{00000000-0005-0000-0000-00009B330000}"/>
    <cellStyle name="Normal 6 8 3 2 4 2 3" xfId="28306" xr:uid="{00000000-0005-0000-0000-0000956E0000}"/>
    <cellStyle name="Normal 6 8 3 2 4 3" xfId="8188" xr:uid="{00000000-0005-0000-0000-0000FF1F0000}"/>
    <cellStyle name="Normal 6 8 3 2 4 3 3" xfId="23289" xr:uid="{00000000-0005-0000-0000-0000FC5A0000}"/>
    <cellStyle name="Normal 6 8 3 2 4 5" xfId="18276" xr:uid="{00000000-0005-0000-0000-000067470000}"/>
    <cellStyle name="Normal 6 8 3 2 5" xfId="4827" xr:uid="{00000000-0005-0000-0000-0000DE120000}"/>
    <cellStyle name="Normal 6 8 3 2 5 2" xfId="14879" xr:uid="{00000000-0005-0000-0000-0000223A0000}"/>
    <cellStyle name="Normal 6 8 3 2 5 2 3" xfId="29977" xr:uid="{00000000-0005-0000-0000-00001C750000}"/>
    <cellStyle name="Normal 6 8 3 2 5 3" xfId="9859" xr:uid="{00000000-0005-0000-0000-000086260000}"/>
    <cellStyle name="Normal 6 8 3 2 5 3 3" xfId="24960" xr:uid="{00000000-0005-0000-0000-000083610000}"/>
    <cellStyle name="Normal 6 8 3 2 5 5" xfId="19947" xr:uid="{00000000-0005-0000-0000-0000EE4D0000}"/>
    <cellStyle name="Normal 6 8 3 2 6" xfId="11537" xr:uid="{00000000-0005-0000-0000-0000142D0000}"/>
    <cellStyle name="Normal 6 8 3 2 6 3" xfId="26635" xr:uid="{00000000-0005-0000-0000-00000E680000}"/>
    <cellStyle name="Normal 6 8 3 2 7" xfId="6516" xr:uid="{00000000-0005-0000-0000-000077190000}"/>
    <cellStyle name="Normal 6 8 3 2 7 3" xfId="21618" xr:uid="{00000000-0005-0000-0000-000075540000}"/>
    <cellStyle name="Normal 6 8 3 2 9" xfId="16605" xr:uid="{00000000-0005-0000-0000-0000E0400000}"/>
    <cellStyle name="Normal 6 8 3 3" xfId="1652" xr:uid="{00000000-0005-0000-0000-000077060000}"/>
    <cellStyle name="Normal 6 8 3 3 2" xfId="2491" xr:uid="{00000000-0005-0000-0000-0000BE090000}"/>
    <cellStyle name="Normal 6 8 3 3 2 2" xfId="4181" xr:uid="{00000000-0005-0000-0000-000058100000}"/>
    <cellStyle name="Normal 6 8 3 3 2 2 2" xfId="14254" xr:uid="{00000000-0005-0000-0000-0000B1370000}"/>
    <cellStyle name="Normal 6 8 3 3 2 2 2 3" xfId="29352" xr:uid="{00000000-0005-0000-0000-0000AB720000}"/>
    <cellStyle name="Normal 6 8 3 3 2 2 3" xfId="9234" xr:uid="{00000000-0005-0000-0000-000015240000}"/>
    <cellStyle name="Normal 6 8 3 3 2 2 3 3" xfId="24335" xr:uid="{00000000-0005-0000-0000-0000125F0000}"/>
    <cellStyle name="Normal 6 8 3 3 2 2 5" xfId="19322" xr:uid="{00000000-0005-0000-0000-00007D4B0000}"/>
    <cellStyle name="Normal 6 8 3 3 2 3" xfId="5873" xr:uid="{00000000-0005-0000-0000-0000F4160000}"/>
    <cellStyle name="Normal 6 8 3 3 2 3 2" xfId="15925" xr:uid="{00000000-0005-0000-0000-0000383E0000}"/>
    <cellStyle name="Normal 6 8 3 3 2 3 2 3" xfId="31023" xr:uid="{00000000-0005-0000-0000-000032790000}"/>
    <cellStyle name="Normal 6 8 3 3 2 3 3" xfId="10905" xr:uid="{00000000-0005-0000-0000-00009C2A0000}"/>
    <cellStyle name="Normal 6 8 3 3 2 3 3 3" xfId="26006" xr:uid="{00000000-0005-0000-0000-000099650000}"/>
    <cellStyle name="Normal 6 8 3 3 2 3 5" xfId="20993" xr:uid="{00000000-0005-0000-0000-000004520000}"/>
    <cellStyle name="Normal 6 8 3 3 2 4" xfId="12583" xr:uid="{00000000-0005-0000-0000-00002A310000}"/>
    <cellStyle name="Normal 6 8 3 3 2 4 3" xfId="27681" xr:uid="{00000000-0005-0000-0000-0000246C0000}"/>
    <cellStyle name="Normal 6 8 3 3 2 5" xfId="7562" xr:uid="{00000000-0005-0000-0000-00008D1D0000}"/>
    <cellStyle name="Normal 6 8 3 3 2 5 3" xfId="22664" xr:uid="{00000000-0005-0000-0000-00008B580000}"/>
    <cellStyle name="Normal 6 8 3 3 2 7" xfId="17651" xr:uid="{00000000-0005-0000-0000-0000F6440000}"/>
    <cellStyle name="Normal 6 8 3 3 3" xfId="3344" xr:uid="{00000000-0005-0000-0000-0000130D0000}"/>
    <cellStyle name="Normal 6 8 3 3 3 2" xfId="13418" xr:uid="{00000000-0005-0000-0000-00006D340000}"/>
    <cellStyle name="Normal 6 8 3 3 3 2 3" xfId="28516" xr:uid="{00000000-0005-0000-0000-0000676F0000}"/>
    <cellStyle name="Normal 6 8 3 3 3 3" xfId="8398" xr:uid="{00000000-0005-0000-0000-0000D1200000}"/>
    <cellStyle name="Normal 6 8 3 3 3 3 3" xfId="23499" xr:uid="{00000000-0005-0000-0000-0000CE5B0000}"/>
    <cellStyle name="Normal 6 8 3 3 3 5" xfId="18486" xr:uid="{00000000-0005-0000-0000-000039480000}"/>
    <cellStyle name="Normal 6 8 3 3 4" xfId="5037" xr:uid="{00000000-0005-0000-0000-0000B0130000}"/>
    <cellStyle name="Normal 6 8 3 3 4 2" xfId="15089" xr:uid="{00000000-0005-0000-0000-0000F43A0000}"/>
    <cellStyle name="Normal 6 8 3 3 4 2 3" xfId="30187" xr:uid="{00000000-0005-0000-0000-0000EE750000}"/>
    <cellStyle name="Normal 6 8 3 3 4 3" xfId="10069" xr:uid="{00000000-0005-0000-0000-000058270000}"/>
    <cellStyle name="Normal 6 8 3 3 4 3 3" xfId="25170" xr:uid="{00000000-0005-0000-0000-000055620000}"/>
    <cellStyle name="Normal 6 8 3 3 4 5" xfId="20157" xr:uid="{00000000-0005-0000-0000-0000C04E0000}"/>
    <cellStyle name="Normal 6 8 3 3 5" xfId="11747" xr:uid="{00000000-0005-0000-0000-0000E62D0000}"/>
    <cellStyle name="Normal 6 8 3 3 5 3" xfId="26845" xr:uid="{00000000-0005-0000-0000-0000E0680000}"/>
    <cellStyle name="Normal 6 8 3 3 6" xfId="6726" xr:uid="{00000000-0005-0000-0000-0000491A0000}"/>
    <cellStyle name="Normal 6 8 3 3 6 3" xfId="21828" xr:uid="{00000000-0005-0000-0000-000047550000}"/>
    <cellStyle name="Normal 6 8 3 3 8" xfId="16815" xr:uid="{00000000-0005-0000-0000-0000B2410000}"/>
    <cellStyle name="Normal 6 8 3 4" xfId="2073" xr:uid="{00000000-0005-0000-0000-00001C080000}"/>
    <cellStyle name="Normal 6 8 3 4 2" xfId="3763" xr:uid="{00000000-0005-0000-0000-0000B60E0000}"/>
    <cellStyle name="Normal 6 8 3 4 2 2" xfId="13836" xr:uid="{00000000-0005-0000-0000-00000F360000}"/>
    <cellStyle name="Normal 6 8 3 4 2 2 3" xfId="28934" xr:uid="{00000000-0005-0000-0000-000009710000}"/>
    <cellStyle name="Normal 6 8 3 4 2 3" xfId="8816" xr:uid="{00000000-0005-0000-0000-000073220000}"/>
    <cellStyle name="Normal 6 8 3 4 2 3 3" xfId="23917" xr:uid="{00000000-0005-0000-0000-0000705D0000}"/>
    <cellStyle name="Normal 6 8 3 4 2 5" xfId="18904" xr:uid="{00000000-0005-0000-0000-0000DB490000}"/>
    <cellStyle name="Normal 6 8 3 4 3" xfId="5455" xr:uid="{00000000-0005-0000-0000-000052150000}"/>
    <cellStyle name="Normal 6 8 3 4 3 2" xfId="15507" xr:uid="{00000000-0005-0000-0000-0000963C0000}"/>
    <cellStyle name="Normal 6 8 3 4 3 2 3" xfId="30605" xr:uid="{00000000-0005-0000-0000-000090770000}"/>
    <cellStyle name="Normal 6 8 3 4 3 3" xfId="10487" xr:uid="{00000000-0005-0000-0000-0000FA280000}"/>
    <cellStyle name="Normal 6 8 3 4 3 3 3" xfId="25588" xr:uid="{00000000-0005-0000-0000-0000F7630000}"/>
    <cellStyle name="Normal 6 8 3 4 3 5" xfId="20575" xr:uid="{00000000-0005-0000-0000-000062500000}"/>
    <cellStyle name="Normal 6 8 3 4 4" xfId="12165" xr:uid="{00000000-0005-0000-0000-0000882F0000}"/>
    <cellStyle name="Normal 6 8 3 4 4 3" xfId="27263" xr:uid="{00000000-0005-0000-0000-0000826A0000}"/>
    <cellStyle name="Normal 6 8 3 4 5" xfId="7144" xr:uid="{00000000-0005-0000-0000-0000EB1B0000}"/>
    <cellStyle name="Normal 6 8 3 4 5 3" xfId="22246" xr:uid="{00000000-0005-0000-0000-0000E9560000}"/>
    <cellStyle name="Normal 6 8 3 4 7" xfId="17233" xr:uid="{00000000-0005-0000-0000-000054430000}"/>
    <cellStyle name="Normal 6 8 3 5" xfId="2926" xr:uid="{00000000-0005-0000-0000-0000710B0000}"/>
    <cellStyle name="Normal 6 8 3 5 2" xfId="13000" xr:uid="{00000000-0005-0000-0000-0000CB320000}"/>
    <cellStyle name="Normal 6 8 3 5 2 3" xfId="28098" xr:uid="{00000000-0005-0000-0000-0000C56D0000}"/>
    <cellStyle name="Normal 6 8 3 5 3" xfId="7980" xr:uid="{00000000-0005-0000-0000-00002F1F0000}"/>
    <cellStyle name="Normal 6 8 3 5 3 3" xfId="23081" xr:uid="{00000000-0005-0000-0000-00002C5A0000}"/>
    <cellStyle name="Normal 6 8 3 5 5" xfId="18068" xr:uid="{00000000-0005-0000-0000-000097460000}"/>
    <cellStyle name="Normal 6 8 3 6" xfId="4619" xr:uid="{00000000-0005-0000-0000-00000E120000}"/>
    <cellStyle name="Normal 6 8 3 6 2" xfId="14671" xr:uid="{00000000-0005-0000-0000-000052390000}"/>
    <cellStyle name="Normal 6 8 3 6 2 3" xfId="29769" xr:uid="{00000000-0005-0000-0000-00004C740000}"/>
    <cellStyle name="Normal 6 8 3 6 3" xfId="9651" xr:uid="{00000000-0005-0000-0000-0000B6250000}"/>
    <cellStyle name="Normal 6 8 3 6 3 3" xfId="24752" xr:uid="{00000000-0005-0000-0000-0000B3600000}"/>
    <cellStyle name="Normal 6 8 3 6 5" xfId="19739" xr:uid="{00000000-0005-0000-0000-00001E4D0000}"/>
    <cellStyle name="Normal 6 8 3 7" xfId="11329" xr:uid="{00000000-0005-0000-0000-0000442C0000}"/>
    <cellStyle name="Normal 6 8 3 7 3" xfId="26427" xr:uid="{00000000-0005-0000-0000-00003E670000}"/>
    <cellStyle name="Normal 6 8 3 8" xfId="6308" xr:uid="{00000000-0005-0000-0000-0000A7180000}"/>
    <cellStyle name="Normal 6 8 3 8 3" xfId="21410" xr:uid="{00000000-0005-0000-0000-0000A5530000}"/>
    <cellStyle name="Normal 6 8 4" xfId="1333" xr:uid="{00000000-0005-0000-0000-000038050000}"/>
    <cellStyle name="Normal 6 8 4 2" xfId="1756" xr:uid="{00000000-0005-0000-0000-0000DF060000}"/>
    <cellStyle name="Normal 6 8 4 2 2" xfId="2595" xr:uid="{00000000-0005-0000-0000-0000260A0000}"/>
    <cellStyle name="Normal 6 8 4 2 2 2" xfId="4285" xr:uid="{00000000-0005-0000-0000-0000C0100000}"/>
    <cellStyle name="Normal 6 8 4 2 2 2 2" xfId="14358" xr:uid="{00000000-0005-0000-0000-000019380000}"/>
    <cellStyle name="Normal 6 8 4 2 2 2 2 3" xfId="29456" xr:uid="{00000000-0005-0000-0000-000013730000}"/>
    <cellStyle name="Normal 6 8 4 2 2 2 3" xfId="9338" xr:uid="{00000000-0005-0000-0000-00007D240000}"/>
    <cellStyle name="Normal 6 8 4 2 2 2 3 3" xfId="24439" xr:uid="{00000000-0005-0000-0000-00007A5F0000}"/>
    <cellStyle name="Normal 6 8 4 2 2 2 5" xfId="19426" xr:uid="{00000000-0005-0000-0000-0000E54B0000}"/>
    <cellStyle name="Normal 6 8 4 2 2 3" xfId="5977" xr:uid="{00000000-0005-0000-0000-00005C170000}"/>
    <cellStyle name="Normal 6 8 4 2 2 3 2" xfId="16029" xr:uid="{00000000-0005-0000-0000-0000A03E0000}"/>
    <cellStyle name="Normal 6 8 4 2 2 3 2 3" xfId="31127" xr:uid="{00000000-0005-0000-0000-00009A790000}"/>
    <cellStyle name="Normal 6 8 4 2 2 3 3" xfId="11009" xr:uid="{00000000-0005-0000-0000-0000042B0000}"/>
    <cellStyle name="Normal 6 8 4 2 2 3 3 3" xfId="26110" xr:uid="{00000000-0005-0000-0000-000001660000}"/>
    <cellStyle name="Normal 6 8 4 2 2 3 5" xfId="21097" xr:uid="{00000000-0005-0000-0000-00006C520000}"/>
    <cellStyle name="Normal 6 8 4 2 2 4" xfId="12687" xr:uid="{00000000-0005-0000-0000-000092310000}"/>
    <cellStyle name="Normal 6 8 4 2 2 4 3" xfId="27785" xr:uid="{00000000-0005-0000-0000-00008C6C0000}"/>
    <cellStyle name="Normal 6 8 4 2 2 5" xfId="7666" xr:uid="{00000000-0005-0000-0000-0000F51D0000}"/>
    <cellStyle name="Normal 6 8 4 2 2 5 3" xfId="22768" xr:uid="{00000000-0005-0000-0000-0000F3580000}"/>
    <cellStyle name="Normal 6 8 4 2 2 7" xfId="17755" xr:uid="{00000000-0005-0000-0000-00005E450000}"/>
    <cellStyle name="Normal 6 8 4 2 3" xfId="3448" xr:uid="{00000000-0005-0000-0000-00007B0D0000}"/>
    <cellStyle name="Normal 6 8 4 2 3 2" xfId="13522" xr:uid="{00000000-0005-0000-0000-0000D5340000}"/>
    <cellStyle name="Normal 6 8 4 2 3 2 3" xfId="28620" xr:uid="{00000000-0005-0000-0000-0000CF6F0000}"/>
    <cellStyle name="Normal 6 8 4 2 3 3" xfId="8502" xr:uid="{00000000-0005-0000-0000-000039210000}"/>
    <cellStyle name="Normal 6 8 4 2 3 3 3" xfId="23603" xr:uid="{00000000-0005-0000-0000-0000365C0000}"/>
    <cellStyle name="Normal 6 8 4 2 3 5" xfId="18590" xr:uid="{00000000-0005-0000-0000-0000A1480000}"/>
    <cellStyle name="Normal 6 8 4 2 4" xfId="5141" xr:uid="{00000000-0005-0000-0000-000018140000}"/>
    <cellStyle name="Normal 6 8 4 2 4 2" xfId="15193" xr:uid="{00000000-0005-0000-0000-00005C3B0000}"/>
    <cellStyle name="Normal 6 8 4 2 4 2 3" xfId="30291" xr:uid="{00000000-0005-0000-0000-000056760000}"/>
    <cellStyle name="Normal 6 8 4 2 4 3" xfId="10173" xr:uid="{00000000-0005-0000-0000-0000C0270000}"/>
    <cellStyle name="Normal 6 8 4 2 4 3 3" xfId="25274" xr:uid="{00000000-0005-0000-0000-0000BD620000}"/>
    <cellStyle name="Normal 6 8 4 2 4 5" xfId="20261" xr:uid="{00000000-0005-0000-0000-0000284F0000}"/>
    <cellStyle name="Normal 6 8 4 2 5" xfId="11851" xr:uid="{00000000-0005-0000-0000-00004E2E0000}"/>
    <cellStyle name="Normal 6 8 4 2 5 3" xfId="26949" xr:uid="{00000000-0005-0000-0000-000048690000}"/>
    <cellStyle name="Normal 6 8 4 2 6" xfId="6830" xr:uid="{00000000-0005-0000-0000-0000B11A0000}"/>
    <cellStyle name="Normal 6 8 4 2 6 3" xfId="21932" xr:uid="{00000000-0005-0000-0000-0000AF550000}"/>
    <cellStyle name="Normal 6 8 4 2 8" xfId="16919" xr:uid="{00000000-0005-0000-0000-00001A420000}"/>
    <cellStyle name="Normal 6 8 4 3" xfId="2177" xr:uid="{00000000-0005-0000-0000-000084080000}"/>
    <cellStyle name="Normal 6 8 4 3 2" xfId="3867" xr:uid="{00000000-0005-0000-0000-00001E0F0000}"/>
    <cellStyle name="Normal 6 8 4 3 2 2" xfId="13940" xr:uid="{00000000-0005-0000-0000-000077360000}"/>
    <cellStyle name="Normal 6 8 4 3 2 2 3" xfId="29038" xr:uid="{00000000-0005-0000-0000-000071710000}"/>
    <cellStyle name="Normal 6 8 4 3 2 3" xfId="8920" xr:uid="{00000000-0005-0000-0000-0000DB220000}"/>
    <cellStyle name="Normal 6 8 4 3 2 3 3" xfId="24021" xr:uid="{00000000-0005-0000-0000-0000D85D0000}"/>
    <cellStyle name="Normal 6 8 4 3 2 5" xfId="19008" xr:uid="{00000000-0005-0000-0000-0000434A0000}"/>
    <cellStyle name="Normal 6 8 4 3 3" xfId="5559" xr:uid="{00000000-0005-0000-0000-0000BA150000}"/>
    <cellStyle name="Normal 6 8 4 3 3 2" xfId="15611" xr:uid="{00000000-0005-0000-0000-0000FE3C0000}"/>
    <cellStyle name="Normal 6 8 4 3 3 2 3" xfId="30709" xr:uid="{00000000-0005-0000-0000-0000F8770000}"/>
    <cellStyle name="Normal 6 8 4 3 3 3" xfId="10591" xr:uid="{00000000-0005-0000-0000-000062290000}"/>
    <cellStyle name="Normal 6 8 4 3 3 3 3" xfId="25692" xr:uid="{00000000-0005-0000-0000-00005F640000}"/>
    <cellStyle name="Normal 6 8 4 3 3 5" xfId="20679" xr:uid="{00000000-0005-0000-0000-0000CA500000}"/>
    <cellStyle name="Normal 6 8 4 3 4" xfId="12269" xr:uid="{00000000-0005-0000-0000-0000F02F0000}"/>
    <cellStyle name="Normal 6 8 4 3 4 3" xfId="27367" xr:uid="{00000000-0005-0000-0000-0000EA6A0000}"/>
    <cellStyle name="Normal 6 8 4 3 5" xfId="7248" xr:uid="{00000000-0005-0000-0000-0000531C0000}"/>
    <cellStyle name="Normal 6 8 4 3 5 3" xfId="22350" xr:uid="{00000000-0005-0000-0000-000051570000}"/>
    <cellStyle name="Normal 6 8 4 3 7" xfId="17337" xr:uid="{00000000-0005-0000-0000-0000BC430000}"/>
    <cellStyle name="Normal 6 8 4 4" xfId="3030" xr:uid="{00000000-0005-0000-0000-0000D90B0000}"/>
    <cellStyle name="Normal 6 8 4 4 2" xfId="13104" xr:uid="{00000000-0005-0000-0000-000033330000}"/>
    <cellStyle name="Normal 6 8 4 4 2 3" xfId="28202" xr:uid="{00000000-0005-0000-0000-00002D6E0000}"/>
    <cellStyle name="Normal 6 8 4 4 3" xfId="8084" xr:uid="{00000000-0005-0000-0000-0000971F0000}"/>
    <cellStyle name="Normal 6 8 4 4 3 3" xfId="23185" xr:uid="{00000000-0005-0000-0000-0000945A0000}"/>
    <cellStyle name="Normal 6 8 4 4 5" xfId="18172" xr:uid="{00000000-0005-0000-0000-0000FF460000}"/>
    <cellStyle name="Normal 6 8 4 5" xfId="4723" xr:uid="{00000000-0005-0000-0000-000076120000}"/>
    <cellStyle name="Normal 6 8 4 5 2" xfId="14775" xr:uid="{00000000-0005-0000-0000-0000BA390000}"/>
    <cellStyle name="Normal 6 8 4 5 2 3" xfId="29873" xr:uid="{00000000-0005-0000-0000-0000B4740000}"/>
    <cellStyle name="Normal 6 8 4 5 3" xfId="9755" xr:uid="{00000000-0005-0000-0000-00001E260000}"/>
    <cellStyle name="Normal 6 8 4 5 3 3" xfId="24856" xr:uid="{00000000-0005-0000-0000-00001B610000}"/>
    <cellStyle name="Normal 6 8 4 5 5" xfId="19843" xr:uid="{00000000-0005-0000-0000-0000864D0000}"/>
    <cellStyle name="Normal 6 8 4 6" xfId="11433" xr:uid="{00000000-0005-0000-0000-0000AC2C0000}"/>
    <cellStyle name="Normal 6 8 4 6 3" xfId="26531" xr:uid="{00000000-0005-0000-0000-0000A6670000}"/>
    <cellStyle name="Normal 6 8 4 7" xfId="6412" xr:uid="{00000000-0005-0000-0000-00000F190000}"/>
    <cellStyle name="Normal 6 8 4 7 3" xfId="21514" xr:uid="{00000000-0005-0000-0000-00000D540000}"/>
    <cellStyle name="Normal 6 8 4 9" xfId="16501" xr:uid="{00000000-0005-0000-0000-000078400000}"/>
    <cellStyle name="Normal 6 8 5" xfId="1546" xr:uid="{00000000-0005-0000-0000-00000D060000}"/>
    <cellStyle name="Normal 6 8 5 2" xfId="2387" xr:uid="{00000000-0005-0000-0000-000056090000}"/>
    <cellStyle name="Normal 6 8 5 2 2" xfId="4077" xr:uid="{00000000-0005-0000-0000-0000F00F0000}"/>
    <cellStyle name="Normal 6 8 5 2 2 2" xfId="14150" xr:uid="{00000000-0005-0000-0000-000049370000}"/>
    <cellStyle name="Normal 6 8 5 2 2 2 3" xfId="29248" xr:uid="{00000000-0005-0000-0000-000043720000}"/>
    <cellStyle name="Normal 6 8 5 2 2 3" xfId="9130" xr:uid="{00000000-0005-0000-0000-0000AD230000}"/>
    <cellStyle name="Normal 6 8 5 2 2 3 3" xfId="24231" xr:uid="{00000000-0005-0000-0000-0000AA5E0000}"/>
    <cellStyle name="Normal 6 8 5 2 2 5" xfId="19218" xr:uid="{00000000-0005-0000-0000-0000154B0000}"/>
    <cellStyle name="Normal 6 8 5 2 3" xfId="5769" xr:uid="{00000000-0005-0000-0000-00008C160000}"/>
    <cellStyle name="Normal 6 8 5 2 3 2" xfId="15821" xr:uid="{00000000-0005-0000-0000-0000D03D0000}"/>
    <cellStyle name="Normal 6 8 5 2 3 2 3" xfId="30919" xr:uid="{00000000-0005-0000-0000-0000CA780000}"/>
    <cellStyle name="Normal 6 8 5 2 3 3" xfId="10801" xr:uid="{00000000-0005-0000-0000-0000342A0000}"/>
    <cellStyle name="Normal 6 8 5 2 3 3 3" xfId="25902" xr:uid="{00000000-0005-0000-0000-000031650000}"/>
    <cellStyle name="Normal 6 8 5 2 3 5" xfId="20889" xr:uid="{00000000-0005-0000-0000-00009C510000}"/>
    <cellStyle name="Normal 6 8 5 2 4" xfId="12479" xr:uid="{00000000-0005-0000-0000-0000C2300000}"/>
    <cellStyle name="Normal 6 8 5 2 4 3" xfId="27577" xr:uid="{00000000-0005-0000-0000-0000BC6B0000}"/>
    <cellStyle name="Normal 6 8 5 2 5" xfId="7458" xr:uid="{00000000-0005-0000-0000-0000251D0000}"/>
    <cellStyle name="Normal 6 8 5 2 5 3" xfId="22560" xr:uid="{00000000-0005-0000-0000-000023580000}"/>
    <cellStyle name="Normal 6 8 5 2 7" xfId="17547" xr:uid="{00000000-0005-0000-0000-00008E440000}"/>
    <cellStyle name="Normal 6 8 5 3" xfId="3240" xr:uid="{00000000-0005-0000-0000-0000AB0C0000}"/>
    <cellStyle name="Normal 6 8 5 3 2" xfId="13314" xr:uid="{00000000-0005-0000-0000-000005340000}"/>
    <cellStyle name="Normal 6 8 5 3 2 3" xfId="28412" xr:uid="{00000000-0005-0000-0000-0000FF6E0000}"/>
    <cellStyle name="Normal 6 8 5 3 3" xfId="8294" xr:uid="{00000000-0005-0000-0000-000069200000}"/>
    <cellStyle name="Normal 6 8 5 3 3 3" xfId="23395" xr:uid="{00000000-0005-0000-0000-0000665B0000}"/>
    <cellStyle name="Normal 6 8 5 3 5" xfId="18382" xr:uid="{00000000-0005-0000-0000-0000D1470000}"/>
    <cellStyle name="Normal 6 8 5 4" xfId="4933" xr:uid="{00000000-0005-0000-0000-000048130000}"/>
    <cellStyle name="Normal 6 8 5 4 2" xfId="14985" xr:uid="{00000000-0005-0000-0000-00008C3A0000}"/>
    <cellStyle name="Normal 6 8 5 4 2 3" xfId="30083" xr:uid="{00000000-0005-0000-0000-000086750000}"/>
    <cellStyle name="Normal 6 8 5 4 3" xfId="9965" xr:uid="{00000000-0005-0000-0000-0000F0260000}"/>
    <cellStyle name="Normal 6 8 5 4 3 3" xfId="25066" xr:uid="{00000000-0005-0000-0000-0000ED610000}"/>
    <cellStyle name="Normal 6 8 5 4 5" xfId="20053" xr:uid="{00000000-0005-0000-0000-0000584E0000}"/>
    <cellStyle name="Normal 6 8 5 5" xfId="11643" xr:uid="{00000000-0005-0000-0000-00007E2D0000}"/>
    <cellStyle name="Normal 6 8 5 5 3" xfId="26741" xr:uid="{00000000-0005-0000-0000-000078680000}"/>
    <cellStyle name="Normal 6 8 5 6" xfId="6622" xr:uid="{00000000-0005-0000-0000-0000E1190000}"/>
    <cellStyle name="Normal 6 8 5 6 3" xfId="21724" xr:uid="{00000000-0005-0000-0000-0000DF540000}"/>
    <cellStyle name="Normal 6 8 5 8" xfId="16711" xr:uid="{00000000-0005-0000-0000-00004A410000}"/>
    <cellStyle name="Normal 6 8 6" xfId="1967" xr:uid="{00000000-0005-0000-0000-0000B2070000}"/>
    <cellStyle name="Normal 6 8 6 2" xfId="3659" xr:uid="{00000000-0005-0000-0000-00004E0E0000}"/>
    <cellStyle name="Normal 6 8 6 2 2" xfId="13732" xr:uid="{00000000-0005-0000-0000-0000A7350000}"/>
    <cellStyle name="Normal 6 8 6 2 2 3" xfId="28830" xr:uid="{00000000-0005-0000-0000-0000A1700000}"/>
    <cellStyle name="Normal 6 8 6 2 3" xfId="8712" xr:uid="{00000000-0005-0000-0000-00000B220000}"/>
    <cellStyle name="Normal 6 8 6 2 3 3" xfId="23813" xr:uid="{00000000-0005-0000-0000-0000085D0000}"/>
    <cellStyle name="Normal 6 8 6 2 5" xfId="18800" xr:uid="{00000000-0005-0000-0000-000073490000}"/>
    <cellStyle name="Normal 6 8 6 3" xfId="5351" xr:uid="{00000000-0005-0000-0000-0000EA140000}"/>
    <cellStyle name="Normal 6 8 6 3 2" xfId="15403" xr:uid="{00000000-0005-0000-0000-00002E3C0000}"/>
    <cellStyle name="Normal 6 8 6 3 2 3" xfId="30501" xr:uid="{00000000-0005-0000-0000-000028770000}"/>
    <cellStyle name="Normal 6 8 6 3 3" xfId="10383" xr:uid="{00000000-0005-0000-0000-000092280000}"/>
    <cellStyle name="Normal 6 8 6 3 3 3" xfId="25484" xr:uid="{00000000-0005-0000-0000-00008F630000}"/>
    <cellStyle name="Normal 6 8 6 3 5" xfId="20471" xr:uid="{00000000-0005-0000-0000-0000FA4F0000}"/>
    <cellStyle name="Normal 6 8 6 4" xfId="12061" xr:uid="{00000000-0005-0000-0000-0000202F0000}"/>
    <cellStyle name="Normal 6 8 6 4 3" xfId="27159" xr:uid="{00000000-0005-0000-0000-00001A6A0000}"/>
    <cellStyle name="Normal 6 8 6 5" xfId="7040" xr:uid="{00000000-0005-0000-0000-0000831B0000}"/>
    <cellStyle name="Normal 6 8 6 5 3" xfId="22142" xr:uid="{00000000-0005-0000-0000-000081560000}"/>
    <cellStyle name="Normal 6 8 6 7" xfId="17129" xr:uid="{00000000-0005-0000-0000-0000EC420000}"/>
    <cellStyle name="Normal 6 8 7" xfId="2815" xr:uid="{00000000-0005-0000-0000-0000020B0000}"/>
    <cellStyle name="Normal 6 8 7 2" xfId="12896" xr:uid="{00000000-0005-0000-0000-000063320000}"/>
    <cellStyle name="Normal 6 8 7 2 3" xfId="27994" xr:uid="{00000000-0005-0000-0000-00005D6D0000}"/>
    <cellStyle name="Normal 6 8 7 3" xfId="7875" xr:uid="{00000000-0005-0000-0000-0000C61E0000}"/>
    <cellStyle name="Normal 6 8 7 3 3" xfId="22977" xr:uid="{00000000-0005-0000-0000-0000C4590000}"/>
    <cellStyle name="Normal 6 8 7 5" xfId="17964" xr:uid="{00000000-0005-0000-0000-00002F460000}"/>
    <cellStyle name="Normal 6 8 8" xfId="4511" xr:uid="{00000000-0005-0000-0000-0000A2110000}"/>
    <cellStyle name="Normal 6 8 8 2" xfId="14567" xr:uid="{00000000-0005-0000-0000-0000EA380000}"/>
    <cellStyle name="Normal 6 8 8 2 3" xfId="29665" xr:uid="{00000000-0005-0000-0000-0000E4730000}"/>
    <cellStyle name="Normal 6 8 8 3" xfId="9547" xr:uid="{00000000-0005-0000-0000-00004E250000}"/>
    <cellStyle name="Normal 6 8 8 3 3" xfId="24648" xr:uid="{00000000-0005-0000-0000-00004B600000}"/>
    <cellStyle name="Normal 6 8 8 5" xfId="19635" xr:uid="{00000000-0005-0000-0000-0000B64C0000}"/>
    <cellStyle name="Normal 6 8 9" xfId="11223" xr:uid="{00000000-0005-0000-0000-0000DA2B0000}"/>
    <cellStyle name="Normal 6 8 9 3" xfId="26323" xr:uid="{00000000-0005-0000-0000-0000D6660000}"/>
    <cellStyle name="Normal 60" xfId="890" xr:uid="{00000000-0005-0000-0000-00007C030000}"/>
    <cellStyle name="Normal 60 10" xfId="6237" xr:uid="{00000000-0005-0000-0000-000060180000}"/>
    <cellStyle name="Normal 60 10 3" xfId="21341" xr:uid="{00000000-0005-0000-0000-000060530000}"/>
    <cellStyle name="Normal 60 12" xfId="16326" xr:uid="{00000000-0005-0000-0000-0000C93F0000}"/>
    <cellStyle name="Normal 60 2" xfId="1201" xr:uid="{00000000-0005-0000-0000-0000B4040000}"/>
    <cellStyle name="Normal 60 2 11" xfId="16380" xr:uid="{00000000-0005-0000-0000-0000FF3F0000}"/>
    <cellStyle name="Normal 60 2 2" xfId="1309" xr:uid="{00000000-0005-0000-0000-000020050000}"/>
    <cellStyle name="Normal 60 2 2 10" xfId="16484" xr:uid="{00000000-0005-0000-0000-000067400000}"/>
    <cellStyle name="Normal 60 2 2 2" xfId="1526" xr:uid="{00000000-0005-0000-0000-0000F9050000}"/>
    <cellStyle name="Normal 60 2 2 2 2" xfId="1947" xr:uid="{00000000-0005-0000-0000-00009E070000}"/>
    <cellStyle name="Normal 60 2 2 2 2 2" xfId="2786" xr:uid="{00000000-0005-0000-0000-0000E50A0000}"/>
    <cellStyle name="Normal 60 2 2 2 2 2 2" xfId="4476" xr:uid="{00000000-0005-0000-0000-00007F110000}"/>
    <cellStyle name="Normal 60 2 2 2 2 2 2 2" xfId="14549" xr:uid="{00000000-0005-0000-0000-0000D8380000}"/>
    <cellStyle name="Normal 60 2 2 2 2 2 2 2 3" xfId="29647" xr:uid="{00000000-0005-0000-0000-0000D2730000}"/>
    <cellStyle name="Normal 60 2 2 2 2 2 2 3" xfId="9529" xr:uid="{00000000-0005-0000-0000-00003C250000}"/>
    <cellStyle name="Normal 60 2 2 2 2 2 2 3 3" xfId="24630" xr:uid="{00000000-0005-0000-0000-000039600000}"/>
    <cellStyle name="Normal 60 2 2 2 2 2 2 5" xfId="19617" xr:uid="{00000000-0005-0000-0000-0000A44C0000}"/>
    <cellStyle name="Normal 60 2 2 2 2 2 3" xfId="6168" xr:uid="{00000000-0005-0000-0000-00001B180000}"/>
    <cellStyle name="Normal 60 2 2 2 2 2 3 2" xfId="16220" xr:uid="{00000000-0005-0000-0000-00005F3F0000}"/>
    <cellStyle name="Normal 60 2 2 2 2 2 3 3" xfId="11200" xr:uid="{00000000-0005-0000-0000-0000C32B0000}"/>
    <cellStyle name="Normal 60 2 2 2 2 2 3 3 3" xfId="26301" xr:uid="{00000000-0005-0000-0000-0000C0660000}"/>
    <cellStyle name="Normal 60 2 2 2 2 2 3 5" xfId="21288" xr:uid="{00000000-0005-0000-0000-00002B530000}"/>
    <cellStyle name="Normal 60 2 2 2 2 2 4" xfId="12878" xr:uid="{00000000-0005-0000-0000-000051320000}"/>
    <cellStyle name="Normal 60 2 2 2 2 2 4 3" xfId="27976" xr:uid="{00000000-0005-0000-0000-00004B6D0000}"/>
    <cellStyle name="Normal 60 2 2 2 2 2 5" xfId="7857" xr:uid="{00000000-0005-0000-0000-0000B41E0000}"/>
    <cellStyle name="Normal 60 2 2 2 2 2 5 3" xfId="22959" xr:uid="{00000000-0005-0000-0000-0000B2590000}"/>
    <cellStyle name="Normal 60 2 2 2 2 2 7" xfId="17946" xr:uid="{00000000-0005-0000-0000-00001D460000}"/>
    <cellStyle name="Normal 60 2 2 2 2 3" xfId="3639" xr:uid="{00000000-0005-0000-0000-00003A0E0000}"/>
    <cellStyle name="Normal 60 2 2 2 2 3 2" xfId="13713" xr:uid="{00000000-0005-0000-0000-000094350000}"/>
    <cellStyle name="Normal 60 2 2 2 2 3 2 3" xfId="28811" xr:uid="{00000000-0005-0000-0000-00008E700000}"/>
    <cellStyle name="Normal 60 2 2 2 2 3 3" xfId="8693" xr:uid="{00000000-0005-0000-0000-0000F8210000}"/>
    <cellStyle name="Normal 60 2 2 2 2 3 3 3" xfId="23794" xr:uid="{00000000-0005-0000-0000-0000F55C0000}"/>
    <cellStyle name="Normal 60 2 2 2 2 3 5" xfId="18781" xr:uid="{00000000-0005-0000-0000-000060490000}"/>
    <cellStyle name="Normal 60 2 2 2 2 4" xfId="5332" xr:uid="{00000000-0005-0000-0000-0000D7140000}"/>
    <cellStyle name="Normal 60 2 2 2 2 4 2" xfId="15384" xr:uid="{00000000-0005-0000-0000-00001B3C0000}"/>
    <cellStyle name="Normal 60 2 2 2 2 4 2 3" xfId="30482" xr:uid="{00000000-0005-0000-0000-000015770000}"/>
    <cellStyle name="Normal 60 2 2 2 2 4 3" xfId="10364" xr:uid="{00000000-0005-0000-0000-00007F280000}"/>
    <cellStyle name="Normal 60 2 2 2 2 4 3 3" xfId="25465" xr:uid="{00000000-0005-0000-0000-00007C630000}"/>
    <cellStyle name="Normal 60 2 2 2 2 4 5" xfId="20452" xr:uid="{00000000-0005-0000-0000-0000E74F0000}"/>
    <cellStyle name="Normal 60 2 2 2 2 5" xfId="12042" xr:uid="{00000000-0005-0000-0000-00000D2F0000}"/>
    <cellStyle name="Normal 60 2 2 2 2 5 3" xfId="27140" xr:uid="{00000000-0005-0000-0000-0000076A0000}"/>
    <cellStyle name="Normal 60 2 2 2 2 6" xfId="7021" xr:uid="{00000000-0005-0000-0000-0000701B0000}"/>
    <cellStyle name="Normal 60 2 2 2 2 6 3" xfId="22123" xr:uid="{00000000-0005-0000-0000-00006E560000}"/>
    <cellStyle name="Normal 60 2 2 2 2 8" xfId="17110" xr:uid="{00000000-0005-0000-0000-0000D9420000}"/>
    <cellStyle name="Normal 60 2 2 2 3" xfId="2368" xr:uid="{00000000-0005-0000-0000-000043090000}"/>
    <cellStyle name="Normal 60 2 2 2 3 2" xfId="4058" xr:uid="{00000000-0005-0000-0000-0000DD0F0000}"/>
    <cellStyle name="Normal 60 2 2 2 3 2 2" xfId="14131" xr:uid="{00000000-0005-0000-0000-000036370000}"/>
    <cellStyle name="Normal 60 2 2 2 3 2 2 3" xfId="29229" xr:uid="{00000000-0005-0000-0000-000030720000}"/>
    <cellStyle name="Normal 60 2 2 2 3 2 3" xfId="9111" xr:uid="{00000000-0005-0000-0000-00009A230000}"/>
    <cellStyle name="Normal 60 2 2 2 3 2 3 3" xfId="24212" xr:uid="{00000000-0005-0000-0000-0000975E0000}"/>
    <cellStyle name="Normal 60 2 2 2 3 2 5" xfId="19199" xr:uid="{00000000-0005-0000-0000-0000024B0000}"/>
    <cellStyle name="Normal 60 2 2 2 3 3" xfId="5750" xr:uid="{00000000-0005-0000-0000-000079160000}"/>
    <cellStyle name="Normal 60 2 2 2 3 3 2" xfId="15802" xr:uid="{00000000-0005-0000-0000-0000BD3D0000}"/>
    <cellStyle name="Normal 60 2 2 2 3 3 2 3" xfId="30900" xr:uid="{00000000-0005-0000-0000-0000B7780000}"/>
    <cellStyle name="Normal 60 2 2 2 3 3 3" xfId="10782" xr:uid="{00000000-0005-0000-0000-0000212A0000}"/>
    <cellStyle name="Normal 60 2 2 2 3 3 3 3" xfId="25883" xr:uid="{00000000-0005-0000-0000-00001E650000}"/>
    <cellStyle name="Normal 60 2 2 2 3 3 5" xfId="20870" xr:uid="{00000000-0005-0000-0000-000089510000}"/>
    <cellStyle name="Normal 60 2 2 2 3 4" xfId="12460" xr:uid="{00000000-0005-0000-0000-0000AF300000}"/>
    <cellStyle name="Normal 60 2 2 2 3 4 3" xfId="27558" xr:uid="{00000000-0005-0000-0000-0000A96B0000}"/>
    <cellStyle name="Normal 60 2 2 2 3 5" xfId="7439" xr:uid="{00000000-0005-0000-0000-0000121D0000}"/>
    <cellStyle name="Normal 60 2 2 2 3 5 3" xfId="22541" xr:uid="{00000000-0005-0000-0000-000010580000}"/>
    <cellStyle name="Normal 60 2 2 2 3 7" xfId="17528" xr:uid="{00000000-0005-0000-0000-00007B440000}"/>
    <cellStyle name="Normal 60 2 2 2 4" xfId="3221" xr:uid="{00000000-0005-0000-0000-0000980C0000}"/>
    <cellStyle name="Normal 60 2 2 2 4 2" xfId="13295" xr:uid="{00000000-0005-0000-0000-0000F2330000}"/>
    <cellStyle name="Normal 60 2 2 2 4 2 3" xfId="28393" xr:uid="{00000000-0005-0000-0000-0000EC6E0000}"/>
    <cellStyle name="Normal 60 2 2 2 4 3" xfId="8275" xr:uid="{00000000-0005-0000-0000-000056200000}"/>
    <cellStyle name="Normal 60 2 2 2 4 3 3" xfId="23376" xr:uid="{00000000-0005-0000-0000-0000535B0000}"/>
    <cellStyle name="Normal 60 2 2 2 4 5" xfId="18363" xr:uid="{00000000-0005-0000-0000-0000BE470000}"/>
    <cellStyle name="Normal 60 2 2 2 5" xfId="4914" xr:uid="{00000000-0005-0000-0000-000035130000}"/>
    <cellStyle name="Normal 60 2 2 2 5 2" xfId="14966" xr:uid="{00000000-0005-0000-0000-0000793A0000}"/>
    <cellStyle name="Normal 60 2 2 2 5 2 3" xfId="30064" xr:uid="{00000000-0005-0000-0000-000073750000}"/>
    <cellStyle name="Normal 60 2 2 2 5 3" xfId="9946" xr:uid="{00000000-0005-0000-0000-0000DD260000}"/>
    <cellStyle name="Normal 60 2 2 2 5 3 3" xfId="25047" xr:uid="{00000000-0005-0000-0000-0000DA610000}"/>
    <cellStyle name="Normal 60 2 2 2 5 5" xfId="20034" xr:uid="{00000000-0005-0000-0000-0000454E0000}"/>
    <cellStyle name="Normal 60 2 2 2 6" xfId="11624" xr:uid="{00000000-0005-0000-0000-00006B2D0000}"/>
    <cellStyle name="Normal 60 2 2 2 6 3" xfId="26722" xr:uid="{00000000-0005-0000-0000-000065680000}"/>
    <cellStyle name="Normal 60 2 2 2 7" xfId="6603" xr:uid="{00000000-0005-0000-0000-0000CE190000}"/>
    <cellStyle name="Normal 60 2 2 2 7 3" xfId="21705" xr:uid="{00000000-0005-0000-0000-0000CC540000}"/>
    <cellStyle name="Normal 60 2 2 2 9" xfId="16692" xr:uid="{00000000-0005-0000-0000-000037410000}"/>
    <cellStyle name="Normal 60 2 2 3" xfId="1739" xr:uid="{00000000-0005-0000-0000-0000CE060000}"/>
    <cellStyle name="Normal 60 2 2 3 2" xfId="2578" xr:uid="{00000000-0005-0000-0000-0000150A0000}"/>
    <cellStyle name="Normal 60 2 2 3 2 2" xfId="4268" xr:uid="{00000000-0005-0000-0000-0000AF100000}"/>
    <cellStyle name="Normal 60 2 2 3 2 2 2" xfId="14341" xr:uid="{00000000-0005-0000-0000-000008380000}"/>
    <cellStyle name="Normal 60 2 2 3 2 2 2 3" xfId="29439" xr:uid="{00000000-0005-0000-0000-000002730000}"/>
    <cellStyle name="Normal 60 2 2 3 2 2 3" xfId="9321" xr:uid="{00000000-0005-0000-0000-00006C240000}"/>
    <cellStyle name="Normal 60 2 2 3 2 2 3 3" xfId="24422" xr:uid="{00000000-0005-0000-0000-0000695F0000}"/>
    <cellStyle name="Normal 60 2 2 3 2 2 5" xfId="19409" xr:uid="{00000000-0005-0000-0000-0000D44B0000}"/>
    <cellStyle name="Normal 60 2 2 3 2 3" xfId="5960" xr:uid="{00000000-0005-0000-0000-00004B170000}"/>
    <cellStyle name="Normal 60 2 2 3 2 3 2" xfId="16012" xr:uid="{00000000-0005-0000-0000-00008F3E0000}"/>
    <cellStyle name="Normal 60 2 2 3 2 3 2 3" xfId="31110" xr:uid="{00000000-0005-0000-0000-000089790000}"/>
    <cellStyle name="Normal 60 2 2 3 2 3 3" xfId="10992" xr:uid="{00000000-0005-0000-0000-0000F32A0000}"/>
    <cellStyle name="Normal 60 2 2 3 2 3 3 3" xfId="26093" xr:uid="{00000000-0005-0000-0000-0000F0650000}"/>
    <cellStyle name="Normal 60 2 2 3 2 3 5" xfId="21080" xr:uid="{00000000-0005-0000-0000-00005B520000}"/>
    <cellStyle name="Normal 60 2 2 3 2 4" xfId="12670" xr:uid="{00000000-0005-0000-0000-000081310000}"/>
    <cellStyle name="Normal 60 2 2 3 2 4 3" xfId="27768" xr:uid="{00000000-0005-0000-0000-00007B6C0000}"/>
    <cellStyle name="Normal 60 2 2 3 2 5" xfId="7649" xr:uid="{00000000-0005-0000-0000-0000E41D0000}"/>
    <cellStyle name="Normal 60 2 2 3 2 5 3" xfId="22751" xr:uid="{00000000-0005-0000-0000-0000E2580000}"/>
    <cellStyle name="Normal 60 2 2 3 2 7" xfId="17738" xr:uid="{00000000-0005-0000-0000-00004D450000}"/>
    <cellStyle name="Normal 60 2 2 3 3" xfId="3431" xr:uid="{00000000-0005-0000-0000-00006A0D0000}"/>
    <cellStyle name="Normal 60 2 2 3 3 2" xfId="13505" xr:uid="{00000000-0005-0000-0000-0000C4340000}"/>
    <cellStyle name="Normal 60 2 2 3 3 2 3" xfId="28603" xr:uid="{00000000-0005-0000-0000-0000BE6F0000}"/>
    <cellStyle name="Normal 60 2 2 3 3 3" xfId="8485" xr:uid="{00000000-0005-0000-0000-000028210000}"/>
    <cellStyle name="Normal 60 2 2 3 3 3 3" xfId="23586" xr:uid="{00000000-0005-0000-0000-0000255C0000}"/>
    <cellStyle name="Normal 60 2 2 3 3 5" xfId="18573" xr:uid="{00000000-0005-0000-0000-000090480000}"/>
    <cellStyle name="Normal 60 2 2 3 4" xfId="5124" xr:uid="{00000000-0005-0000-0000-000007140000}"/>
    <cellStyle name="Normal 60 2 2 3 4 2" xfId="15176" xr:uid="{00000000-0005-0000-0000-00004B3B0000}"/>
    <cellStyle name="Normal 60 2 2 3 4 2 3" xfId="30274" xr:uid="{00000000-0005-0000-0000-000045760000}"/>
    <cellStyle name="Normal 60 2 2 3 4 3" xfId="10156" xr:uid="{00000000-0005-0000-0000-0000AF270000}"/>
    <cellStyle name="Normal 60 2 2 3 4 3 3" xfId="25257" xr:uid="{00000000-0005-0000-0000-0000AC620000}"/>
    <cellStyle name="Normal 60 2 2 3 4 5" xfId="20244" xr:uid="{00000000-0005-0000-0000-0000174F0000}"/>
    <cellStyle name="Normal 60 2 2 3 5" xfId="11834" xr:uid="{00000000-0005-0000-0000-00003D2E0000}"/>
    <cellStyle name="Normal 60 2 2 3 5 3" xfId="26932" xr:uid="{00000000-0005-0000-0000-000037690000}"/>
    <cellStyle name="Normal 60 2 2 3 6" xfId="6813" xr:uid="{00000000-0005-0000-0000-0000A01A0000}"/>
    <cellStyle name="Normal 60 2 2 3 6 3" xfId="21915" xr:uid="{00000000-0005-0000-0000-00009E550000}"/>
    <cellStyle name="Normal 60 2 2 3 8" xfId="16902" xr:uid="{00000000-0005-0000-0000-000009420000}"/>
    <cellStyle name="Normal 60 2 2 4" xfId="2160" xr:uid="{00000000-0005-0000-0000-000073080000}"/>
    <cellStyle name="Normal 60 2 2 4 2" xfId="3850" xr:uid="{00000000-0005-0000-0000-00000D0F0000}"/>
    <cellStyle name="Normal 60 2 2 4 2 2" xfId="13923" xr:uid="{00000000-0005-0000-0000-000066360000}"/>
    <cellStyle name="Normal 60 2 2 4 2 2 3" xfId="29021" xr:uid="{00000000-0005-0000-0000-000060710000}"/>
    <cellStyle name="Normal 60 2 2 4 2 3" xfId="8903" xr:uid="{00000000-0005-0000-0000-0000CA220000}"/>
    <cellStyle name="Normal 60 2 2 4 2 3 3" xfId="24004" xr:uid="{00000000-0005-0000-0000-0000C75D0000}"/>
    <cellStyle name="Normal 60 2 2 4 2 5" xfId="18991" xr:uid="{00000000-0005-0000-0000-0000324A0000}"/>
    <cellStyle name="Normal 60 2 2 4 3" xfId="5542" xr:uid="{00000000-0005-0000-0000-0000A9150000}"/>
    <cellStyle name="Normal 60 2 2 4 3 2" xfId="15594" xr:uid="{00000000-0005-0000-0000-0000ED3C0000}"/>
    <cellStyle name="Normal 60 2 2 4 3 2 3" xfId="30692" xr:uid="{00000000-0005-0000-0000-0000E7770000}"/>
    <cellStyle name="Normal 60 2 2 4 3 3" xfId="10574" xr:uid="{00000000-0005-0000-0000-000051290000}"/>
    <cellStyle name="Normal 60 2 2 4 3 3 3" xfId="25675" xr:uid="{00000000-0005-0000-0000-00004E640000}"/>
    <cellStyle name="Normal 60 2 2 4 3 5" xfId="20662" xr:uid="{00000000-0005-0000-0000-0000B9500000}"/>
    <cellStyle name="Normal 60 2 2 4 4" xfId="12252" xr:uid="{00000000-0005-0000-0000-0000DF2F0000}"/>
    <cellStyle name="Normal 60 2 2 4 4 3" xfId="27350" xr:uid="{00000000-0005-0000-0000-0000D96A0000}"/>
    <cellStyle name="Normal 60 2 2 4 5" xfId="7231" xr:uid="{00000000-0005-0000-0000-0000421C0000}"/>
    <cellStyle name="Normal 60 2 2 4 5 3" xfId="22333" xr:uid="{00000000-0005-0000-0000-000040570000}"/>
    <cellStyle name="Normal 60 2 2 4 7" xfId="17320" xr:uid="{00000000-0005-0000-0000-0000AB430000}"/>
    <cellStyle name="Normal 60 2 2 5" xfId="3013" xr:uid="{00000000-0005-0000-0000-0000C80B0000}"/>
    <cellStyle name="Normal 60 2 2 5 2" xfId="13087" xr:uid="{00000000-0005-0000-0000-000022330000}"/>
    <cellStyle name="Normal 60 2 2 5 2 3" xfId="28185" xr:uid="{00000000-0005-0000-0000-00001C6E0000}"/>
    <cellStyle name="Normal 60 2 2 5 3" xfId="8067" xr:uid="{00000000-0005-0000-0000-0000861F0000}"/>
    <cellStyle name="Normal 60 2 2 5 3 3" xfId="23168" xr:uid="{00000000-0005-0000-0000-0000835A0000}"/>
    <cellStyle name="Normal 60 2 2 5 5" xfId="18155" xr:uid="{00000000-0005-0000-0000-0000EE460000}"/>
    <cellStyle name="Normal 60 2 2 6" xfId="4706" xr:uid="{00000000-0005-0000-0000-000065120000}"/>
    <cellStyle name="Normal 60 2 2 6 2" xfId="14758" xr:uid="{00000000-0005-0000-0000-0000A9390000}"/>
    <cellStyle name="Normal 60 2 2 6 2 3" xfId="29856" xr:uid="{00000000-0005-0000-0000-0000A3740000}"/>
    <cellStyle name="Normal 60 2 2 6 3" xfId="9738" xr:uid="{00000000-0005-0000-0000-00000D260000}"/>
    <cellStyle name="Normal 60 2 2 6 3 3" xfId="24839" xr:uid="{00000000-0005-0000-0000-00000A610000}"/>
    <cellStyle name="Normal 60 2 2 6 5" xfId="19826" xr:uid="{00000000-0005-0000-0000-0000754D0000}"/>
    <cellStyle name="Normal 60 2 2 7" xfId="11416" xr:uid="{00000000-0005-0000-0000-00009B2C0000}"/>
    <cellStyle name="Normal 60 2 2 7 3" xfId="26514" xr:uid="{00000000-0005-0000-0000-000095670000}"/>
    <cellStyle name="Normal 60 2 2 8" xfId="6395" xr:uid="{00000000-0005-0000-0000-0000FE180000}"/>
    <cellStyle name="Normal 60 2 2 8 3" xfId="21497" xr:uid="{00000000-0005-0000-0000-0000FC530000}"/>
    <cellStyle name="Normal 60 2 3" xfId="1422" xr:uid="{00000000-0005-0000-0000-000091050000}"/>
    <cellStyle name="Normal 60 2 3 2" xfId="1843" xr:uid="{00000000-0005-0000-0000-000036070000}"/>
    <cellStyle name="Normal 60 2 3 2 2" xfId="2682" xr:uid="{00000000-0005-0000-0000-00007D0A0000}"/>
    <cellStyle name="Normal 60 2 3 2 2 2" xfId="4372" xr:uid="{00000000-0005-0000-0000-000017110000}"/>
    <cellStyle name="Normal 60 2 3 2 2 2 2" xfId="14445" xr:uid="{00000000-0005-0000-0000-000070380000}"/>
    <cellStyle name="Normal 60 2 3 2 2 2 2 3" xfId="29543" xr:uid="{00000000-0005-0000-0000-00006A730000}"/>
    <cellStyle name="Normal 60 2 3 2 2 2 3" xfId="9425" xr:uid="{00000000-0005-0000-0000-0000D4240000}"/>
    <cellStyle name="Normal 60 2 3 2 2 2 3 3" xfId="24526" xr:uid="{00000000-0005-0000-0000-0000D15F0000}"/>
    <cellStyle name="Normal 60 2 3 2 2 2 5" xfId="19513" xr:uid="{00000000-0005-0000-0000-00003C4C0000}"/>
    <cellStyle name="Normal 60 2 3 2 2 3" xfId="6064" xr:uid="{00000000-0005-0000-0000-0000B3170000}"/>
    <cellStyle name="Normal 60 2 3 2 2 3 2" xfId="16116" xr:uid="{00000000-0005-0000-0000-0000F73E0000}"/>
    <cellStyle name="Normal 60 2 3 2 2 3 2 3" xfId="31214" xr:uid="{00000000-0005-0000-0000-0000F1790000}"/>
    <cellStyle name="Normal 60 2 3 2 2 3 3" xfId="11096" xr:uid="{00000000-0005-0000-0000-00005B2B0000}"/>
    <cellStyle name="Normal 60 2 3 2 2 3 3 3" xfId="26197" xr:uid="{00000000-0005-0000-0000-000058660000}"/>
    <cellStyle name="Normal 60 2 3 2 2 3 5" xfId="21184" xr:uid="{00000000-0005-0000-0000-0000C3520000}"/>
    <cellStyle name="Normal 60 2 3 2 2 4" xfId="12774" xr:uid="{00000000-0005-0000-0000-0000E9310000}"/>
    <cellStyle name="Normal 60 2 3 2 2 4 3" xfId="27872" xr:uid="{00000000-0005-0000-0000-0000E36C0000}"/>
    <cellStyle name="Normal 60 2 3 2 2 5" xfId="7753" xr:uid="{00000000-0005-0000-0000-00004C1E0000}"/>
    <cellStyle name="Normal 60 2 3 2 2 5 3" xfId="22855" xr:uid="{00000000-0005-0000-0000-00004A590000}"/>
    <cellStyle name="Normal 60 2 3 2 2 7" xfId="17842" xr:uid="{00000000-0005-0000-0000-0000B5450000}"/>
    <cellStyle name="Normal 60 2 3 2 3" xfId="3535" xr:uid="{00000000-0005-0000-0000-0000D20D0000}"/>
    <cellStyle name="Normal 60 2 3 2 3 2" xfId="13609" xr:uid="{00000000-0005-0000-0000-00002C350000}"/>
    <cellStyle name="Normal 60 2 3 2 3 2 3" xfId="28707" xr:uid="{00000000-0005-0000-0000-000026700000}"/>
    <cellStyle name="Normal 60 2 3 2 3 3" xfId="8589" xr:uid="{00000000-0005-0000-0000-000090210000}"/>
    <cellStyle name="Normal 60 2 3 2 3 3 3" xfId="23690" xr:uid="{00000000-0005-0000-0000-00008D5C0000}"/>
    <cellStyle name="Normal 60 2 3 2 3 5" xfId="18677" xr:uid="{00000000-0005-0000-0000-0000F8480000}"/>
    <cellStyle name="Normal 60 2 3 2 4" xfId="5228" xr:uid="{00000000-0005-0000-0000-00006F140000}"/>
    <cellStyle name="Normal 60 2 3 2 4 2" xfId="15280" xr:uid="{00000000-0005-0000-0000-0000B33B0000}"/>
    <cellStyle name="Normal 60 2 3 2 4 2 3" xfId="30378" xr:uid="{00000000-0005-0000-0000-0000AD760000}"/>
    <cellStyle name="Normal 60 2 3 2 4 3" xfId="10260" xr:uid="{00000000-0005-0000-0000-000017280000}"/>
    <cellStyle name="Normal 60 2 3 2 4 3 3" xfId="25361" xr:uid="{00000000-0005-0000-0000-000014630000}"/>
    <cellStyle name="Normal 60 2 3 2 4 5" xfId="20348" xr:uid="{00000000-0005-0000-0000-00007F4F0000}"/>
    <cellStyle name="Normal 60 2 3 2 5" xfId="11938" xr:uid="{00000000-0005-0000-0000-0000A52E0000}"/>
    <cellStyle name="Normal 60 2 3 2 5 3" xfId="27036" xr:uid="{00000000-0005-0000-0000-00009F690000}"/>
    <cellStyle name="Normal 60 2 3 2 6" xfId="6917" xr:uid="{00000000-0005-0000-0000-0000081B0000}"/>
    <cellStyle name="Normal 60 2 3 2 6 3" xfId="22019" xr:uid="{00000000-0005-0000-0000-000006560000}"/>
    <cellStyle name="Normal 60 2 3 2 8" xfId="17006" xr:uid="{00000000-0005-0000-0000-000071420000}"/>
    <cellStyle name="Normal 60 2 3 3" xfId="2264" xr:uid="{00000000-0005-0000-0000-0000DB080000}"/>
    <cellStyle name="Normal 60 2 3 3 2" xfId="3954" xr:uid="{00000000-0005-0000-0000-0000750F0000}"/>
    <cellStyle name="Normal 60 2 3 3 2 2" xfId="14027" xr:uid="{00000000-0005-0000-0000-0000CE360000}"/>
    <cellStyle name="Normal 60 2 3 3 2 2 3" xfId="29125" xr:uid="{00000000-0005-0000-0000-0000C8710000}"/>
    <cellStyle name="Normal 60 2 3 3 2 3" xfId="9007" xr:uid="{00000000-0005-0000-0000-000032230000}"/>
    <cellStyle name="Normal 60 2 3 3 2 3 3" xfId="24108" xr:uid="{00000000-0005-0000-0000-00002F5E0000}"/>
    <cellStyle name="Normal 60 2 3 3 2 5" xfId="19095" xr:uid="{00000000-0005-0000-0000-00009A4A0000}"/>
    <cellStyle name="Normal 60 2 3 3 3" xfId="5646" xr:uid="{00000000-0005-0000-0000-000011160000}"/>
    <cellStyle name="Normal 60 2 3 3 3 2" xfId="15698" xr:uid="{00000000-0005-0000-0000-0000553D0000}"/>
    <cellStyle name="Normal 60 2 3 3 3 2 3" xfId="30796" xr:uid="{00000000-0005-0000-0000-00004F780000}"/>
    <cellStyle name="Normal 60 2 3 3 3 3" xfId="10678" xr:uid="{00000000-0005-0000-0000-0000B9290000}"/>
    <cellStyle name="Normal 60 2 3 3 3 3 3" xfId="25779" xr:uid="{00000000-0005-0000-0000-0000B6640000}"/>
    <cellStyle name="Normal 60 2 3 3 3 5" xfId="20766" xr:uid="{00000000-0005-0000-0000-000021510000}"/>
    <cellStyle name="Normal 60 2 3 3 4" xfId="12356" xr:uid="{00000000-0005-0000-0000-000047300000}"/>
    <cellStyle name="Normal 60 2 3 3 4 3" xfId="27454" xr:uid="{00000000-0005-0000-0000-0000416B0000}"/>
    <cellStyle name="Normal 60 2 3 3 5" xfId="7335" xr:uid="{00000000-0005-0000-0000-0000AA1C0000}"/>
    <cellStyle name="Normal 60 2 3 3 5 3" xfId="22437" xr:uid="{00000000-0005-0000-0000-0000A8570000}"/>
    <cellStyle name="Normal 60 2 3 3 7" xfId="17424" xr:uid="{00000000-0005-0000-0000-000013440000}"/>
    <cellStyle name="Normal 60 2 3 4" xfId="3117" xr:uid="{00000000-0005-0000-0000-0000300C0000}"/>
    <cellStyle name="Normal 60 2 3 4 2" xfId="13191" xr:uid="{00000000-0005-0000-0000-00008A330000}"/>
    <cellStyle name="Normal 60 2 3 4 2 3" xfId="28289" xr:uid="{00000000-0005-0000-0000-0000846E0000}"/>
    <cellStyle name="Normal 60 2 3 4 3" xfId="8171" xr:uid="{00000000-0005-0000-0000-0000EE1F0000}"/>
    <cellStyle name="Normal 60 2 3 4 3 3" xfId="23272" xr:uid="{00000000-0005-0000-0000-0000EB5A0000}"/>
    <cellStyle name="Normal 60 2 3 4 5" xfId="18259" xr:uid="{00000000-0005-0000-0000-000056470000}"/>
    <cellStyle name="Normal 60 2 3 5" xfId="4810" xr:uid="{00000000-0005-0000-0000-0000CD120000}"/>
    <cellStyle name="Normal 60 2 3 5 2" xfId="14862" xr:uid="{00000000-0005-0000-0000-0000113A0000}"/>
    <cellStyle name="Normal 60 2 3 5 2 3" xfId="29960" xr:uid="{00000000-0005-0000-0000-00000B750000}"/>
    <cellStyle name="Normal 60 2 3 5 3" xfId="9842" xr:uid="{00000000-0005-0000-0000-000075260000}"/>
    <cellStyle name="Normal 60 2 3 5 3 3" xfId="24943" xr:uid="{00000000-0005-0000-0000-000072610000}"/>
    <cellStyle name="Normal 60 2 3 5 5" xfId="19930" xr:uid="{00000000-0005-0000-0000-0000DD4D0000}"/>
    <cellStyle name="Normal 60 2 3 6" xfId="11520" xr:uid="{00000000-0005-0000-0000-0000032D0000}"/>
    <cellStyle name="Normal 60 2 3 6 3" xfId="26618" xr:uid="{00000000-0005-0000-0000-0000FD670000}"/>
    <cellStyle name="Normal 60 2 3 7" xfId="6499" xr:uid="{00000000-0005-0000-0000-000066190000}"/>
    <cellStyle name="Normal 60 2 3 7 3" xfId="21601" xr:uid="{00000000-0005-0000-0000-000064540000}"/>
    <cellStyle name="Normal 60 2 3 9" xfId="16588" xr:uid="{00000000-0005-0000-0000-0000CF400000}"/>
    <cellStyle name="Normal 60 2 4" xfId="1635" xr:uid="{00000000-0005-0000-0000-000066060000}"/>
    <cellStyle name="Normal 60 2 4 2" xfId="2474" xr:uid="{00000000-0005-0000-0000-0000AD090000}"/>
    <cellStyle name="Normal 60 2 4 2 2" xfId="4164" xr:uid="{00000000-0005-0000-0000-000047100000}"/>
    <cellStyle name="Normal 60 2 4 2 2 2" xfId="14237" xr:uid="{00000000-0005-0000-0000-0000A0370000}"/>
    <cellStyle name="Normal 60 2 4 2 2 2 3" xfId="29335" xr:uid="{00000000-0005-0000-0000-00009A720000}"/>
    <cellStyle name="Normal 60 2 4 2 2 3" xfId="9217" xr:uid="{00000000-0005-0000-0000-000004240000}"/>
    <cellStyle name="Normal 60 2 4 2 2 3 3" xfId="24318" xr:uid="{00000000-0005-0000-0000-0000015F0000}"/>
    <cellStyle name="Normal 60 2 4 2 2 5" xfId="19305" xr:uid="{00000000-0005-0000-0000-00006C4B0000}"/>
    <cellStyle name="Normal 60 2 4 2 3" xfId="5856" xr:uid="{00000000-0005-0000-0000-0000E3160000}"/>
    <cellStyle name="Normal 60 2 4 2 3 2" xfId="15908" xr:uid="{00000000-0005-0000-0000-0000273E0000}"/>
    <cellStyle name="Normal 60 2 4 2 3 2 3" xfId="31006" xr:uid="{00000000-0005-0000-0000-000021790000}"/>
    <cellStyle name="Normal 60 2 4 2 3 3" xfId="10888" xr:uid="{00000000-0005-0000-0000-00008B2A0000}"/>
    <cellStyle name="Normal 60 2 4 2 3 3 3" xfId="25989" xr:uid="{00000000-0005-0000-0000-000088650000}"/>
    <cellStyle name="Normal 60 2 4 2 3 5" xfId="20976" xr:uid="{00000000-0005-0000-0000-0000F3510000}"/>
    <cellStyle name="Normal 60 2 4 2 4" xfId="12566" xr:uid="{00000000-0005-0000-0000-000019310000}"/>
    <cellStyle name="Normal 60 2 4 2 4 3" xfId="27664" xr:uid="{00000000-0005-0000-0000-0000136C0000}"/>
    <cellStyle name="Normal 60 2 4 2 5" xfId="7545" xr:uid="{00000000-0005-0000-0000-00007C1D0000}"/>
    <cellStyle name="Normal 60 2 4 2 5 3" xfId="22647" xr:uid="{00000000-0005-0000-0000-00007A580000}"/>
    <cellStyle name="Normal 60 2 4 2 7" xfId="17634" xr:uid="{00000000-0005-0000-0000-0000E5440000}"/>
    <cellStyle name="Normal 60 2 4 3" xfId="3327" xr:uid="{00000000-0005-0000-0000-0000020D0000}"/>
    <cellStyle name="Normal 60 2 4 3 2" xfId="13401" xr:uid="{00000000-0005-0000-0000-00005C340000}"/>
    <cellStyle name="Normal 60 2 4 3 2 3" xfId="28499" xr:uid="{00000000-0005-0000-0000-0000566F0000}"/>
    <cellStyle name="Normal 60 2 4 3 3" xfId="8381" xr:uid="{00000000-0005-0000-0000-0000C0200000}"/>
    <cellStyle name="Normal 60 2 4 3 3 3" xfId="23482" xr:uid="{00000000-0005-0000-0000-0000BD5B0000}"/>
    <cellStyle name="Normal 60 2 4 3 5" xfId="18469" xr:uid="{00000000-0005-0000-0000-000028480000}"/>
    <cellStyle name="Normal 60 2 4 4" xfId="5020" xr:uid="{00000000-0005-0000-0000-00009F130000}"/>
    <cellStyle name="Normal 60 2 4 4 2" xfId="15072" xr:uid="{00000000-0005-0000-0000-0000E33A0000}"/>
    <cellStyle name="Normal 60 2 4 4 2 3" xfId="30170" xr:uid="{00000000-0005-0000-0000-0000DD750000}"/>
    <cellStyle name="Normal 60 2 4 4 3" xfId="10052" xr:uid="{00000000-0005-0000-0000-000047270000}"/>
    <cellStyle name="Normal 60 2 4 4 3 3" xfId="25153" xr:uid="{00000000-0005-0000-0000-000044620000}"/>
    <cellStyle name="Normal 60 2 4 4 5" xfId="20140" xr:uid="{00000000-0005-0000-0000-0000AF4E0000}"/>
    <cellStyle name="Normal 60 2 4 5" xfId="11730" xr:uid="{00000000-0005-0000-0000-0000D52D0000}"/>
    <cellStyle name="Normal 60 2 4 5 3" xfId="26828" xr:uid="{00000000-0005-0000-0000-0000CF680000}"/>
    <cellStyle name="Normal 60 2 4 6" xfId="6709" xr:uid="{00000000-0005-0000-0000-0000381A0000}"/>
    <cellStyle name="Normal 60 2 4 6 3" xfId="21811" xr:uid="{00000000-0005-0000-0000-000036550000}"/>
    <cellStyle name="Normal 60 2 4 8" xfId="16798" xr:uid="{00000000-0005-0000-0000-0000A1410000}"/>
    <cellStyle name="Normal 60 2 5" xfId="2056" xr:uid="{00000000-0005-0000-0000-00000B080000}"/>
    <cellStyle name="Normal 60 2 5 2" xfId="3746" xr:uid="{00000000-0005-0000-0000-0000A50E0000}"/>
    <cellStyle name="Normal 60 2 5 2 2" xfId="13819" xr:uid="{00000000-0005-0000-0000-0000FE350000}"/>
    <cellStyle name="Normal 60 2 5 2 2 3" xfId="28917" xr:uid="{00000000-0005-0000-0000-0000F8700000}"/>
    <cellStyle name="Normal 60 2 5 2 3" xfId="8799" xr:uid="{00000000-0005-0000-0000-000062220000}"/>
    <cellStyle name="Normal 60 2 5 2 3 3" xfId="23900" xr:uid="{00000000-0005-0000-0000-00005F5D0000}"/>
    <cellStyle name="Normal 60 2 5 2 5" xfId="18887" xr:uid="{00000000-0005-0000-0000-0000CA490000}"/>
    <cellStyle name="Normal 60 2 5 3" xfId="5438" xr:uid="{00000000-0005-0000-0000-000041150000}"/>
    <cellStyle name="Normal 60 2 5 3 2" xfId="15490" xr:uid="{00000000-0005-0000-0000-0000853C0000}"/>
    <cellStyle name="Normal 60 2 5 3 2 3" xfId="30588" xr:uid="{00000000-0005-0000-0000-00007F770000}"/>
    <cellStyle name="Normal 60 2 5 3 3" xfId="10470" xr:uid="{00000000-0005-0000-0000-0000E9280000}"/>
    <cellStyle name="Normal 60 2 5 3 3 3" xfId="25571" xr:uid="{00000000-0005-0000-0000-0000E6630000}"/>
    <cellStyle name="Normal 60 2 5 3 5" xfId="20558" xr:uid="{00000000-0005-0000-0000-000051500000}"/>
    <cellStyle name="Normal 60 2 5 4" xfId="12148" xr:uid="{00000000-0005-0000-0000-0000772F0000}"/>
    <cellStyle name="Normal 60 2 5 4 3" xfId="27246" xr:uid="{00000000-0005-0000-0000-0000716A0000}"/>
    <cellStyle name="Normal 60 2 5 5" xfId="7127" xr:uid="{00000000-0005-0000-0000-0000DA1B0000}"/>
    <cellStyle name="Normal 60 2 5 5 3" xfId="22229" xr:uid="{00000000-0005-0000-0000-0000D8560000}"/>
    <cellStyle name="Normal 60 2 5 7" xfId="17216" xr:uid="{00000000-0005-0000-0000-000043430000}"/>
    <cellStyle name="Normal 60 2 6" xfId="2909" xr:uid="{00000000-0005-0000-0000-0000600B0000}"/>
    <cellStyle name="Normal 60 2 6 2" xfId="12983" xr:uid="{00000000-0005-0000-0000-0000BA320000}"/>
    <cellStyle name="Normal 60 2 6 2 3" xfId="28081" xr:uid="{00000000-0005-0000-0000-0000B46D0000}"/>
    <cellStyle name="Normal 60 2 6 3" xfId="7963" xr:uid="{00000000-0005-0000-0000-00001E1F0000}"/>
    <cellStyle name="Normal 60 2 6 3 3" xfId="23064" xr:uid="{00000000-0005-0000-0000-00001B5A0000}"/>
    <cellStyle name="Normal 60 2 6 5" xfId="18051" xr:uid="{00000000-0005-0000-0000-000086460000}"/>
    <cellStyle name="Normal 60 2 7" xfId="4602" xr:uid="{00000000-0005-0000-0000-0000FD110000}"/>
    <cellStyle name="Normal 60 2 7 2" xfId="14654" xr:uid="{00000000-0005-0000-0000-000041390000}"/>
    <cellStyle name="Normal 60 2 7 2 3" xfId="29752" xr:uid="{00000000-0005-0000-0000-00003B740000}"/>
    <cellStyle name="Normal 60 2 7 3" xfId="9634" xr:uid="{00000000-0005-0000-0000-0000A5250000}"/>
    <cellStyle name="Normal 60 2 7 3 3" xfId="24735" xr:uid="{00000000-0005-0000-0000-0000A2600000}"/>
    <cellStyle name="Normal 60 2 7 5" xfId="19722" xr:uid="{00000000-0005-0000-0000-00000D4D0000}"/>
    <cellStyle name="Normal 60 2 8" xfId="11312" xr:uid="{00000000-0005-0000-0000-0000332C0000}"/>
    <cellStyle name="Normal 60 2 8 3" xfId="26410" xr:uid="{00000000-0005-0000-0000-00002D670000}"/>
    <cellStyle name="Normal 60 2 9" xfId="6291" xr:uid="{00000000-0005-0000-0000-000096180000}"/>
    <cellStyle name="Normal 60 2 9 3" xfId="21393" xr:uid="{00000000-0005-0000-0000-000094530000}"/>
    <cellStyle name="Normal 60 3" xfId="1255" xr:uid="{00000000-0005-0000-0000-0000EA040000}"/>
    <cellStyle name="Normal 60 3 10" xfId="16432" xr:uid="{00000000-0005-0000-0000-000033400000}"/>
    <cellStyle name="Normal 60 3 2" xfId="1474" xr:uid="{00000000-0005-0000-0000-0000C5050000}"/>
    <cellStyle name="Normal 60 3 2 2" xfId="1895" xr:uid="{00000000-0005-0000-0000-00006A070000}"/>
    <cellStyle name="Normal 60 3 2 2 2" xfId="2734" xr:uid="{00000000-0005-0000-0000-0000B10A0000}"/>
    <cellStyle name="Normal 60 3 2 2 2 2" xfId="4424" xr:uid="{00000000-0005-0000-0000-00004B110000}"/>
    <cellStyle name="Normal 60 3 2 2 2 2 2" xfId="14497" xr:uid="{00000000-0005-0000-0000-0000A4380000}"/>
    <cellStyle name="Normal 60 3 2 2 2 2 2 3" xfId="29595" xr:uid="{00000000-0005-0000-0000-00009E730000}"/>
    <cellStyle name="Normal 60 3 2 2 2 2 3" xfId="9477" xr:uid="{00000000-0005-0000-0000-000008250000}"/>
    <cellStyle name="Normal 60 3 2 2 2 2 3 3" xfId="24578" xr:uid="{00000000-0005-0000-0000-000005600000}"/>
    <cellStyle name="Normal 60 3 2 2 2 2 5" xfId="19565" xr:uid="{00000000-0005-0000-0000-0000704C0000}"/>
    <cellStyle name="Normal 60 3 2 2 2 3" xfId="6116" xr:uid="{00000000-0005-0000-0000-0000E7170000}"/>
    <cellStyle name="Normal 60 3 2 2 2 3 2" xfId="16168" xr:uid="{00000000-0005-0000-0000-00002B3F0000}"/>
    <cellStyle name="Normal 60 3 2 2 2 3 2 3" xfId="31266" xr:uid="{00000000-0005-0000-0000-0000257A0000}"/>
    <cellStyle name="Normal 60 3 2 2 2 3 3" xfId="11148" xr:uid="{00000000-0005-0000-0000-00008F2B0000}"/>
    <cellStyle name="Normal 60 3 2 2 2 3 3 3" xfId="26249" xr:uid="{00000000-0005-0000-0000-00008C660000}"/>
    <cellStyle name="Normal 60 3 2 2 2 3 5" xfId="21236" xr:uid="{00000000-0005-0000-0000-0000F7520000}"/>
    <cellStyle name="Normal 60 3 2 2 2 4" xfId="12826" xr:uid="{00000000-0005-0000-0000-00001D320000}"/>
    <cellStyle name="Normal 60 3 2 2 2 4 3" xfId="27924" xr:uid="{00000000-0005-0000-0000-0000176D0000}"/>
    <cellStyle name="Normal 60 3 2 2 2 5" xfId="7805" xr:uid="{00000000-0005-0000-0000-0000801E0000}"/>
    <cellStyle name="Normal 60 3 2 2 2 5 3" xfId="22907" xr:uid="{00000000-0005-0000-0000-00007E590000}"/>
    <cellStyle name="Normal 60 3 2 2 2 7" xfId="17894" xr:uid="{00000000-0005-0000-0000-0000E9450000}"/>
    <cellStyle name="Normal 60 3 2 2 3" xfId="3587" xr:uid="{00000000-0005-0000-0000-0000060E0000}"/>
    <cellStyle name="Normal 60 3 2 2 3 2" xfId="13661" xr:uid="{00000000-0005-0000-0000-000060350000}"/>
    <cellStyle name="Normal 60 3 2 2 3 2 3" xfId="28759" xr:uid="{00000000-0005-0000-0000-00005A700000}"/>
    <cellStyle name="Normal 60 3 2 2 3 3" xfId="8641" xr:uid="{00000000-0005-0000-0000-0000C4210000}"/>
    <cellStyle name="Normal 60 3 2 2 3 3 3" xfId="23742" xr:uid="{00000000-0005-0000-0000-0000C15C0000}"/>
    <cellStyle name="Normal 60 3 2 2 3 5" xfId="18729" xr:uid="{00000000-0005-0000-0000-00002C490000}"/>
    <cellStyle name="Normal 60 3 2 2 4" xfId="5280" xr:uid="{00000000-0005-0000-0000-0000A3140000}"/>
    <cellStyle name="Normal 60 3 2 2 4 2" xfId="15332" xr:uid="{00000000-0005-0000-0000-0000E73B0000}"/>
    <cellStyle name="Normal 60 3 2 2 4 2 3" xfId="30430" xr:uid="{00000000-0005-0000-0000-0000E1760000}"/>
    <cellStyle name="Normal 60 3 2 2 4 3" xfId="10312" xr:uid="{00000000-0005-0000-0000-00004B280000}"/>
    <cellStyle name="Normal 60 3 2 2 4 3 3" xfId="25413" xr:uid="{00000000-0005-0000-0000-000048630000}"/>
    <cellStyle name="Normal 60 3 2 2 4 5" xfId="20400" xr:uid="{00000000-0005-0000-0000-0000B34F0000}"/>
    <cellStyle name="Normal 60 3 2 2 5" xfId="11990" xr:uid="{00000000-0005-0000-0000-0000D92E0000}"/>
    <cellStyle name="Normal 60 3 2 2 5 3" xfId="27088" xr:uid="{00000000-0005-0000-0000-0000D3690000}"/>
    <cellStyle name="Normal 60 3 2 2 6" xfId="6969" xr:uid="{00000000-0005-0000-0000-00003C1B0000}"/>
    <cellStyle name="Normal 60 3 2 2 6 3" xfId="22071" xr:uid="{00000000-0005-0000-0000-00003A560000}"/>
    <cellStyle name="Normal 60 3 2 2 8" xfId="17058" xr:uid="{00000000-0005-0000-0000-0000A5420000}"/>
    <cellStyle name="Normal 60 3 2 3" xfId="2316" xr:uid="{00000000-0005-0000-0000-00000F090000}"/>
    <cellStyle name="Normal 60 3 2 3 2" xfId="4006" xr:uid="{00000000-0005-0000-0000-0000A90F0000}"/>
    <cellStyle name="Normal 60 3 2 3 2 2" xfId="14079" xr:uid="{00000000-0005-0000-0000-000002370000}"/>
    <cellStyle name="Normal 60 3 2 3 2 2 3" xfId="29177" xr:uid="{00000000-0005-0000-0000-0000FC710000}"/>
    <cellStyle name="Normal 60 3 2 3 2 3" xfId="9059" xr:uid="{00000000-0005-0000-0000-000066230000}"/>
    <cellStyle name="Normal 60 3 2 3 2 3 3" xfId="24160" xr:uid="{00000000-0005-0000-0000-0000635E0000}"/>
    <cellStyle name="Normal 60 3 2 3 2 5" xfId="19147" xr:uid="{00000000-0005-0000-0000-0000CE4A0000}"/>
    <cellStyle name="Normal 60 3 2 3 3" xfId="5698" xr:uid="{00000000-0005-0000-0000-000045160000}"/>
    <cellStyle name="Normal 60 3 2 3 3 2" xfId="15750" xr:uid="{00000000-0005-0000-0000-0000893D0000}"/>
    <cellStyle name="Normal 60 3 2 3 3 2 3" xfId="30848" xr:uid="{00000000-0005-0000-0000-000083780000}"/>
    <cellStyle name="Normal 60 3 2 3 3 3" xfId="10730" xr:uid="{00000000-0005-0000-0000-0000ED290000}"/>
    <cellStyle name="Normal 60 3 2 3 3 3 3" xfId="25831" xr:uid="{00000000-0005-0000-0000-0000EA640000}"/>
    <cellStyle name="Normal 60 3 2 3 3 5" xfId="20818" xr:uid="{00000000-0005-0000-0000-000055510000}"/>
    <cellStyle name="Normal 60 3 2 3 4" xfId="12408" xr:uid="{00000000-0005-0000-0000-00007B300000}"/>
    <cellStyle name="Normal 60 3 2 3 4 3" xfId="27506" xr:uid="{00000000-0005-0000-0000-0000756B0000}"/>
    <cellStyle name="Normal 60 3 2 3 5" xfId="7387" xr:uid="{00000000-0005-0000-0000-0000DE1C0000}"/>
    <cellStyle name="Normal 60 3 2 3 5 3" xfId="22489" xr:uid="{00000000-0005-0000-0000-0000DC570000}"/>
    <cellStyle name="Normal 60 3 2 3 7" xfId="17476" xr:uid="{00000000-0005-0000-0000-000047440000}"/>
    <cellStyle name="Normal 60 3 2 4" xfId="3169" xr:uid="{00000000-0005-0000-0000-0000640C0000}"/>
    <cellStyle name="Normal 60 3 2 4 2" xfId="13243" xr:uid="{00000000-0005-0000-0000-0000BE330000}"/>
    <cellStyle name="Normal 60 3 2 4 2 3" xfId="28341" xr:uid="{00000000-0005-0000-0000-0000B86E0000}"/>
    <cellStyle name="Normal 60 3 2 4 3" xfId="8223" xr:uid="{00000000-0005-0000-0000-000022200000}"/>
    <cellStyle name="Normal 60 3 2 4 3 3" xfId="23324" xr:uid="{00000000-0005-0000-0000-00001F5B0000}"/>
    <cellStyle name="Normal 60 3 2 4 5" xfId="18311" xr:uid="{00000000-0005-0000-0000-00008A470000}"/>
    <cellStyle name="Normal 60 3 2 5" xfId="4862" xr:uid="{00000000-0005-0000-0000-000001130000}"/>
    <cellStyle name="Normal 60 3 2 5 2" xfId="14914" xr:uid="{00000000-0005-0000-0000-0000453A0000}"/>
    <cellStyle name="Normal 60 3 2 5 2 3" xfId="30012" xr:uid="{00000000-0005-0000-0000-00003F750000}"/>
    <cellStyle name="Normal 60 3 2 5 3" xfId="9894" xr:uid="{00000000-0005-0000-0000-0000A9260000}"/>
    <cellStyle name="Normal 60 3 2 5 3 3" xfId="24995" xr:uid="{00000000-0005-0000-0000-0000A6610000}"/>
    <cellStyle name="Normal 60 3 2 5 5" xfId="19982" xr:uid="{00000000-0005-0000-0000-0000114E0000}"/>
    <cellStyle name="Normal 60 3 2 6" xfId="11572" xr:uid="{00000000-0005-0000-0000-0000372D0000}"/>
    <cellStyle name="Normal 60 3 2 6 3" xfId="26670" xr:uid="{00000000-0005-0000-0000-000031680000}"/>
    <cellStyle name="Normal 60 3 2 7" xfId="6551" xr:uid="{00000000-0005-0000-0000-00009A190000}"/>
    <cellStyle name="Normal 60 3 2 7 3" xfId="21653" xr:uid="{00000000-0005-0000-0000-000098540000}"/>
    <cellStyle name="Normal 60 3 2 9" xfId="16640" xr:uid="{00000000-0005-0000-0000-000003410000}"/>
    <cellStyle name="Normal 60 3 3" xfId="1687" xr:uid="{00000000-0005-0000-0000-00009A060000}"/>
    <cellStyle name="Normal 60 3 3 2" xfId="2526" xr:uid="{00000000-0005-0000-0000-0000E1090000}"/>
    <cellStyle name="Normal 60 3 3 2 2" xfId="4216" xr:uid="{00000000-0005-0000-0000-00007B100000}"/>
    <cellStyle name="Normal 60 3 3 2 2 2" xfId="14289" xr:uid="{00000000-0005-0000-0000-0000D4370000}"/>
    <cellStyle name="Normal 60 3 3 2 2 2 3" xfId="29387" xr:uid="{00000000-0005-0000-0000-0000CE720000}"/>
    <cellStyle name="Normal 60 3 3 2 2 3" xfId="9269" xr:uid="{00000000-0005-0000-0000-000038240000}"/>
    <cellStyle name="Normal 60 3 3 2 2 3 3" xfId="24370" xr:uid="{00000000-0005-0000-0000-0000355F0000}"/>
    <cellStyle name="Normal 60 3 3 2 2 5" xfId="19357" xr:uid="{00000000-0005-0000-0000-0000A04B0000}"/>
    <cellStyle name="Normal 60 3 3 2 3" xfId="5908" xr:uid="{00000000-0005-0000-0000-000017170000}"/>
    <cellStyle name="Normal 60 3 3 2 3 2" xfId="15960" xr:uid="{00000000-0005-0000-0000-00005B3E0000}"/>
    <cellStyle name="Normal 60 3 3 2 3 2 3" xfId="31058" xr:uid="{00000000-0005-0000-0000-000055790000}"/>
    <cellStyle name="Normal 60 3 3 2 3 3" xfId="10940" xr:uid="{00000000-0005-0000-0000-0000BF2A0000}"/>
    <cellStyle name="Normal 60 3 3 2 3 3 3" xfId="26041" xr:uid="{00000000-0005-0000-0000-0000BC650000}"/>
    <cellStyle name="Normal 60 3 3 2 3 5" xfId="21028" xr:uid="{00000000-0005-0000-0000-000027520000}"/>
    <cellStyle name="Normal 60 3 3 2 4" xfId="12618" xr:uid="{00000000-0005-0000-0000-00004D310000}"/>
    <cellStyle name="Normal 60 3 3 2 4 3" xfId="27716" xr:uid="{00000000-0005-0000-0000-0000476C0000}"/>
    <cellStyle name="Normal 60 3 3 2 5" xfId="7597" xr:uid="{00000000-0005-0000-0000-0000B01D0000}"/>
    <cellStyle name="Normal 60 3 3 2 5 3" xfId="22699" xr:uid="{00000000-0005-0000-0000-0000AE580000}"/>
    <cellStyle name="Normal 60 3 3 2 7" xfId="17686" xr:uid="{00000000-0005-0000-0000-000019450000}"/>
    <cellStyle name="Normal 60 3 3 3" xfId="3379" xr:uid="{00000000-0005-0000-0000-0000360D0000}"/>
    <cellStyle name="Normal 60 3 3 3 2" xfId="13453" xr:uid="{00000000-0005-0000-0000-000090340000}"/>
    <cellStyle name="Normal 60 3 3 3 2 3" xfId="28551" xr:uid="{00000000-0005-0000-0000-00008A6F0000}"/>
    <cellStyle name="Normal 60 3 3 3 3" xfId="8433" xr:uid="{00000000-0005-0000-0000-0000F4200000}"/>
    <cellStyle name="Normal 60 3 3 3 3 3" xfId="23534" xr:uid="{00000000-0005-0000-0000-0000F15B0000}"/>
    <cellStyle name="Normal 60 3 3 3 5" xfId="18521" xr:uid="{00000000-0005-0000-0000-00005C480000}"/>
    <cellStyle name="Normal 60 3 3 4" xfId="5072" xr:uid="{00000000-0005-0000-0000-0000D3130000}"/>
    <cellStyle name="Normal 60 3 3 4 2" xfId="15124" xr:uid="{00000000-0005-0000-0000-0000173B0000}"/>
    <cellStyle name="Normal 60 3 3 4 2 3" xfId="30222" xr:uid="{00000000-0005-0000-0000-000011760000}"/>
    <cellStyle name="Normal 60 3 3 4 3" xfId="10104" xr:uid="{00000000-0005-0000-0000-00007B270000}"/>
    <cellStyle name="Normal 60 3 3 4 3 3" xfId="25205" xr:uid="{00000000-0005-0000-0000-000078620000}"/>
    <cellStyle name="Normal 60 3 3 4 5" xfId="20192" xr:uid="{00000000-0005-0000-0000-0000E34E0000}"/>
    <cellStyle name="Normal 60 3 3 5" xfId="11782" xr:uid="{00000000-0005-0000-0000-0000092E0000}"/>
    <cellStyle name="Normal 60 3 3 5 3" xfId="26880" xr:uid="{00000000-0005-0000-0000-000003690000}"/>
    <cellStyle name="Normal 60 3 3 6" xfId="6761" xr:uid="{00000000-0005-0000-0000-00006C1A0000}"/>
    <cellStyle name="Normal 60 3 3 6 3" xfId="21863" xr:uid="{00000000-0005-0000-0000-00006A550000}"/>
    <cellStyle name="Normal 60 3 3 8" xfId="16850" xr:uid="{00000000-0005-0000-0000-0000D5410000}"/>
    <cellStyle name="Normal 60 3 4" xfId="2108" xr:uid="{00000000-0005-0000-0000-00003F080000}"/>
    <cellStyle name="Normal 60 3 4 2" xfId="3798" xr:uid="{00000000-0005-0000-0000-0000D90E0000}"/>
    <cellStyle name="Normal 60 3 4 2 2" xfId="13871" xr:uid="{00000000-0005-0000-0000-000032360000}"/>
    <cellStyle name="Normal 60 3 4 2 2 3" xfId="28969" xr:uid="{00000000-0005-0000-0000-00002C710000}"/>
    <cellStyle name="Normal 60 3 4 2 3" xfId="8851" xr:uid="{00000000-0005-0000-0000-000096220000}"/>
    <cellStyle name="Normal 60 3 4 2 3 3" xfId="23952" xr:uid="{00000000-0005-0000-0000-0000935D0000}"/>
    <cellStyle name="Normal 60 3 4 2 5" xfId="18939" xr:uid="{00000000-0005-0000-0000-0000FE490000}"/>
    <cellStyle name="Normal 60 3 4 3" xfId="5490" xr:uid="{00000000-0005-0000-0000-000075150000}"/>
    <cellStyle name="Normal 60 3 4 3 2" xfId="15542" xr:uid="{00000000-0005-0000-0000-0000B93C0000}"/>
    <cellStyle name="Normal 60 3 4 3 2 3" xfId="30640" xr:uid="{00000000-0005-0000-0000-0000B3770000}"/>
    <cellStyle name="Normal 60 3 4 3 3" xfId="10522" xr:uid="{00000000-0005-0000-0000-00001D290000}"/>
    <cellStyle name="Normal 60 3 4 3 3 3" xfId="25623" xr:uid="{00000000-0005-0000-0000-00001A640000}"/>
    <cellStyle name="Normal 60 3 4 3 5" xfId="20610" xr:uid="{00000000-0005-0000-0000-000085500000}"/>
    <cellStyle name="Normal 60 3 4 4" xfId="12200" xr:uid="{00000000-0005-0000-0000-0000AB2F0000}"/>
    <cellStyle name="Normal 60 3 4 4 3" xfId="27298" xr:uid="{00000000-0005-0000-0000-0000A56A0000}"/>
    <cellStyle name="Normal 60 3 4 5" xfId="7179" xr:uid="{00000000-0005-0000-0000-00000E1C0000}"/>
    <cellStyle name="Normal 60 3 4 5 3" xfId="22281" xr:uid="{00000000-0005-0000-0000-00000C570000}"/>
    <cellStyle name="Normal 60 3 4 7" xfId="17268" xr:uid="{00000000-0005-0000-0000-000077430000}"/>
    <cellStyle name="Normal 60 3 5" xfId="2961" xr:uid="{00000000-0005-0000-0000-0000940B0000}"/>
    <cellStyle name="Normal 60 3 5 2" xfId="13035" xr:uid="{00000000-0005-0000-0000-0000EE320000}"/>
    <cellStyle name="Normal 60 3 5 2 3" xfId="28133" xr:uid="{00000000-0005-0000-0000-0000E86D0000}"/>
    <cellStyle name="Normal 60 3 5 3" xfId="8015" xr:uid="{00000000-0005-0000-0000-0000521F0000}"/>
    <cellStyle name="Normal 60 3 5 3 3" xfId="23116" xr:uid="{00000000-0005-0000-0000-00004F5A0000}"/>
    <cellStyle name="Normal 60 3 5 5" xfId="18103" xr:uid="{00000000-0005-0000-0000-0000BA460000}"/>
    <cellStyle name="Normal 60 3 6" xfId="4654" xr:uid="{00000000-0005-0000-0000-000031120000}"/>
    <cellStyle name="Normal 60 3 6 2" xfId="14706" xr:uid="{00000000-0005-0000-0000-000075390000}"/>
    <cellStyle name="Normal 60 3 6 2 3" xfId="29804" xr:uid="{00000000-0005-0000-0000-00006F740000}"/>
    <cellStyle name="Normal 60 3 6 3" xfId="9686" xr:uid="{00000000-0005-0000-0000-0000D9250000}"/>
    <cellStyle name="Normal 60 3 6 3 3" xfId="24787" xr:uid="{00000000-0005-0000-0000-0000D6600000}"/>
    <cellStyle name="Normal 60 3 6 5" xfId="19774" xr:uid="{00000000-0005-0000-0000-0000414D0000}"/>
    <cellStyle name="Normal 60 3 7" xfId="11364" xr:uid="{00000000-0005-0000-0000-0000672C0000}"/>
    <cellStyle name="Normal 60 3 7 3" xfId="26462" xr:uid="{00000000-0005-0000-0000-000061670000}"/>
    <cellStyle name="Normal 60 3 8" xfId="6343" xr:uid="{00000000-0005-0000-0000-0000CA180000}"/>
    <cellStyle name="Normal 60 3 8 3" xfId="21445" xr:uid="{00000000-0005-0000-0000-0000C8530000}"/>
    <cellStyle name="Normal 60 4" xfId="1368" xr:uid="{00000000-0005-0000-0000-00005B050000}"/>
    <cellStyle name="Normal 60 4 2" xfId="1791" xr:uid="{00000000-0005-0000-0000-000002070000}"/>
    <cellStyle name="Normal 60 4 2 2" xfId="2630" xr:uid="{00000000-0005-0000-0000-0000490A0000}"/>
    <cellStyle name="Normal 60 4 2 2 2" xfId="4320" xr:uid="{00000000-0005-0000-0000-0000E3100000}"/>
    <cellStyle name="Normal 60 4 2 2 2 2" xfId="14393" xr:uid="{00000000-0005-0000-0000-00003C380000}"/>
    <cellStyle name="Normal 60 4 2 2 2 2 3" xfId="29491" xr:uid="{00000000-0005-0000-0000-000036730000}"/>
    <cellStyle name="Normal 60 4 2 2 2 3" xfId="9373" xr:uid="{00000000-0005-0000-0000-0000A0240000}"/>
    <cellStyle name="Normal 60 4 2 2 2 3 3" xfId="24474" xr:uid="{00000000-0005-0000-0000-00009D5F0000}"/>
    <cellStyle name="Normal 60 4 2 2 2 5" xfId="19461" xr:uid="{00000000-0005-0000-0000-0000084C0000}"/>
    <cellStyle name="Normal 60 4 2 2 3" xfId="6012" xr:uid="{00000000-0005-0000-0000-00007F170000}"/>
    <cellStyle name="Normal 60 4 2 2 3 2" xfId="16064" xr:uid="{00000000-0005-0000-0000-0000C33E0000}"/>
    <cellStyle name="Normal 60 4 2 2 3 2 3" xfId="31162" xr:uid="{00000000-0005-0000-0000-0000BD790000}"/>
    <cellStyle name="Normal 60 4 2 2 3 3" xfId="11044" xr:uid="{00000000-0005-0000-0000-0000272B0000}"/>
    <cellStyle name="Normal 60 4 2 2 3 3 3" xfId="26145" xr:uid="{00000000-0005-0000-0000-000024660000}"/>
    <cellStyle name="Normal 60 4 2 2 3 5" xfId="21132" xr:uid="{00000000-0005-0000-0000-00008F520000}"/>
    <cellStyle name="Normal 60 4 2 2 4" xfId="12722" xr:uid="{00000000-0005-0000-0000-0000B5310000}"/>
    <cellStyle name="Normal 60 4 2 2 4 3" xfId="27820" xr:uid="{00000000-0005-0000-0000-0000AF6C0000}"/>
    <cellStyle name="Normal 60 4 2 2 5" xfId="7701" xr:uid="{00000000-0005-0000-0000-0000181E0000}"/>
    <cellStyle name="Normal 60 4 2 2 5 3" xfId="22803" xr:uid="{00000000-0005-0000-0000-000016590000}"/>
    <cellStyle name="Normal 60 4 2 2 7" xfId="17790" xr:uid="{00000000-0005-0000-0000-000081450000}"/>
    <cellStyle name="Normal 60 4 2 3" xfId="3483" xr:uid="{00000000-0005-0000-0000-00009E0D0000}"/>
    <cellStyle name="Normal 60 4 2 3 2" xfId="13557" xr:uid="{00000000-0005-0000-0000-0000F8340000}"/>
    <cellStyle name="Normal 60 4 2 3 2 3" xfId="28655" xr:uid="{00000000-0005-0000-0000-0000F26F0000}"/>
    <cellStyle name="Normal 60 4 2 3 3" xfId="8537" xr:uid="{00000000-0005-0000-0000-00005C210000}"/>
    <cellStyle name="Normal 60 4 2 3 3 3" xfId="23638" xr:uid="{00000000-0005-0000-0000-0000595C0000}"/>
    <cellStyle name="Normal 60 4 2 3 5" xfId="18625" xr:uid="{00000000-0005-0000-0000-0000C4480000}"/>
    <cellStyle name="Normal 60 4 2 4" xfId="5176" xr:uid="{00000000-0005-0000-0000-00003B140000}"/>
    <cellStyle name="Normal 60 4 2 4 2" xfId="15228" xr:uid="{00000000-0005-0000-0000-00007F3B0000}"/>
    <cellStyle name="Normal 60 4 2 4 2 3" xfId="30326" xr:uid="{00000000-0005-0000-0000-000079760000}"/>
    <cellStyle name="Normal 60 4 2 4 3" xfId="10208" xr:uid="{00000000-0005-0000-0000-0000E3270000}"/>
    <cellStyle name="Normal 60 4 2 4 3 3" xfId="25309" xr:uid="{00000000-0005-0000-0000-0000E0620000}"/>
    <cellStyle name="Normal 60 4 2 4 5" xfId="20296" xr:uid="{00000000-0005-0000-0000-00004B4F0000}"/>
    <cellStyle name="Normal 60 4 2 5" xfId="11886" xr:uid="{00000000-0005-0000-0000-0000712E0000}"/>
    <cellStyle name="Normal 60 4 2 5 3" xfId="26984" xr:uid="{00000000-0005-0000-0000-00006B690000}"/>
    <cellStyle name="Normal 60 4 2 6" xfId="6865" xr:uid="{00000000-0005-0000-0000-0000D41A0000}"/>
    <cellStyle name="Normal 60 4 2 6 3" xfId="21967" xr:uid="{00000000-0005-0000-0000-0000D2550000}"/>
    <cellStyle name="Normal 60 4 2 8" xfId="16954" xr:uid="{00000000-0005-0000-0000-00003D420000}"/>
    <cellStyle name="Normal 60 4 3" xfId="2212" xr:uid="{00000000-0005-0000-0000-0000A7080000}"/>
    <cellStyle name="Normal 60 4 3 2" xfId="3902" xr:uid="{00000000-0005-0000-0000-0000410F0000}"/>
    <cellStyle name="Normal 60 4 3 2 2" xfId="13975" xr:uid="{00000000-0005-0000-0000-00009A360000}"/>
    <cellStyle name="Normal 60 4 3 2 2 3" xfId="29073" xr:uid="{00000000-0005-0000-0000-000094710000}"/>
    <cellStyle name="Normal 60 4 3 2 3" xfId="8955" xr:uid="{00000000-0005-0000-0000-0000FE220000}"/>
    <cellStyle name="Normal 60 4 3 2 3 3" xfId="24056" xr:uid="{00000000-0005-0000-0000-0000FB5D0000}"/>
    <cellStyle name="Normal 60 4 3 2 5" xfId="19043" xr:uid="{00000000-0005-0000-0000-0000664A0000}"/>
    <cellStyle name="Normal 60 4 3 3" xfId="5594" xr:uid="{00000000-0005-0000-0000-0000DD150000}"/>
    <cellStyle name="Normal 60 4 3 3 2" xfId="15646" xr:uid="{00000000-0005-0000-0000-0000213D0000}"/>
    <cellStyle name="Normal 60 4 3 3 2 3" xfId="30744" xr:uid="{00000000-0005-0000-0000-00001B780000}"/>
    <cellStyle name="Normal 60 4 3 3 3" xfId="10626" xr:uid="{00000000-0005-0000-0000-000085290000}"/>
    <cellStyle name="Normal 60 4 3 3 3 3" xfId="25727" xr:uid="{00000000-0005-0000-0000-000082640000}"/>
    <cellStyle name="Normal 60 4 3 3 5" xfId="20714" xr:uid="{00000000-0005-0000-0000-0000ED500000}"/>
    <cellStyle name="Normal 60 4 3 4" xfId="12304" xr:uid="{00000000-0005-0000-0000-000013300000}"/>
    <cellStyle name="Normal 60 4 3 4 3" xfId="27402" xr:uid="{00000000-0005-0000-0000-00000D6B0000}"/>
    <cellStyle name="Normal 60 4 3 5" xfId="7283" xr:uid="{00000000-0005-0000-0000-0000761C0000}"/>
    <cellStyle name="Normal 60 4 3 5 3" xfId="22385" xr:uid="{00000000-0005-0000-0000-000074570000}"/>
    <cellStyle name="Normal 60 4 3 7" xfId="17372" xr:uid="{00000000-0005-0000-0000-0000DF430000}"/>
    <cellStyle name="Normal 60 4 4" xfId="3065" xr:uid="{00000000-0005-0000-0000-0000FC0B0000}"/>
    <cellStyle name="Normal 60 4 4 2" xfId="13139" xr:uid="{00000000-0005-0000-0000-000056330000}"/>
    <cellStyle name="Normal 60 4 4 2 3" xfId="28237" xr:uid="{00000000-0005-0000-0000-0000506E0000}"/>
    <cellStyle name="Normal 60 4 4 3" xfId="8119" xr:uid="{00000000-0005-0000-0000-0000BA1F0000}"/>
    <cellStyle name="Normal 60 4 4 3 3" xfId="23220" xr:uid="{00000000-0005-0000-0000-0000B75A0000}"/>
    <cellStyle name="Normal 60 4 4 5" xfId="18207" xr:uid="{00000000-0005-0000-0000-000022470000}"/>
    <cellStyle name="Normal 60 4 5" xfId="4758" xr:uid="{00000000-0005-0000-0000-000099120000}"/>
    <cellStyle name="Normal 60 4 5 2" xfId="14810" xr:uid="{00000000-0005-0000-0000-0000DD390000}"/>
    <cellStyle name="Normal 60 4 5 2 3" xfId="29908" xr:uid="{00000000-0005-0000-0000-0000D7740000}"/>
    <cellStyle name="Normal 60 4 5 3" xfId="9790" xr:uid="{00000000-0005-0000-0000-000041260000}"/>
    <cellStyle name="Normal 60 4 5 3 3" xfId="24891" xr:uid="{00000000-0005-0000-0000-00003E610000}"/>
    <cellStyle name="Normal 60 4 5 5" xfId="19878" xr:uid="{00000000-0005-0000-0000-0000A94D0000}"/>
    <cellStyle name="Normal 60 4 6" xfId="11468" xr:uid="{00000000-0005-0000-0000-0000CF2C0000}"/>
    <cellStyle name="Normal 60 4 6 3" xfId="26566" xr:uid="{00000000-0005-0000-0000-0000C9670000}"/>
    <cellStyle name="Normal 60 4 7" xfId="6447" xr:uid="{00000000-0005-0000-0000-000032190000}"/>
    <cellStyle name="Normal 60 4 7 3" xfId="21549" xr:uid="{00000000-0005-0000-0000-000030540000}"/>
    <cellStyle name="Normal 60 4 9" xfId="16536" xr:uid="{00000000-0005-0000-0000-00009B400000}"/>
    <cellStyle name="Normal 60 5" xfId="1581" xr:uid="{00000000-0005-0000-0000-000030060000}"/>
    <cellStyle name="Normal 60 5 2" xfId="2422" xr:uid="{00000000-0005-0000-0000-000079090000}"/>
    <cellStyle name="Normal 60 5 2 2" xfId="4112" xr:uid="{00000000-0005-0000-0000-000013100000}"/>
    <cellStyle name="Normal 60 5 2 2 2" xfId="14185" xr:uid="{00000000-0005-0000-0000-00006C370000}"/>
    <cellStyle name="Normal 60 5 2 2 2 3" xfId="29283" xr:uid="{00000000-0005-0000-0000-000066720000}"/>
    <cellStyle name="Normal 60 5 2 2 3" xfId="9165" xr:uid="{00000000-0005-0000-0000-0000D0230000}"/>
    <cellStyle name="Normal 60 5 2 2 3 3" xfId="24266" xr:uid="{00000000-0005-0000-0000-0000CD5E0000}"/>
    <cellStyle name="Normal 60 5 2 2 5" xfId="19253" xr:uid="{00000000-0005-0000-0000-0000384B0000}"/>
    <cellStyle name="Normal 60 5 2 3" xfId="5804" xr:uid="{00000000-0005-0000-0000-0000AF160000}"/>
    <cellStyle name="Normal 60 5 2 3 2" xfId="15856" xr:uid="{00000000-0005-0000-0000-0000F33D0000}"/>
    <cellStyle name="Normal 60 5 2 3 2 3" xfId="30954" xr:uid="{00000000-0005-0000-0000-0000ED780000}"/>
    <cellStyle name="Normal 60 5 2 3 3" xfId="10836" xr:uid="{00000000-0005-0000-0000-0000572A0000}"/>
    <cellStyle name="Normal 60 5 2 3 3 3" xfId="25937" xr:uid="{00000000-0005-0000-0000-000054650000}"/>
    <cellStyle name="Normal 60 5 2 3 5" xfId="20924" xr:uid="{00000000-0005-0000-0000-0000BF510000}"/>
    <cellStyle name="Normal 60 5 2 4" xfId="12514" xr:uid="{00000000-0005-0000-0000-0000E5300000}"/>
    <cellStyle name="Normal 60 5 2 4 3" xfId="27612" xr:uid="{00000000-0005-0000-0000-0000DF6B0000}"/>
    <cellStyle name="Normal 60 5 2 5" xfId="7493" xr:uid="{00000000-0005-0000-0000-0000481D0000}"/>
    <cellStyle name="Normal 60 5 2 5 3" xfId="22595" xr:uid="{00000000-0005-0000-0000-000046580000}"/>
    <cellStyle name="Normal 60 5 2 7" xfId="17582" xr:uid="{00000000-0005-0000-0000-0000B1440000}"/>
    <cellStyle name="Normal 60 5 3" xfId="3275" xr:uid="{00000000-0005-0000-0000-0000CE0C0000}"/>
    <cellStyle name="Normal 60 5 3 2" xfId="13349" xr:uid="{00000000-0005-0000-0000-000028340000}"/>
    <cellStyle name="Normal 60 5 3 2 3" xfId="28447" xr:uid="{00000000-0005-0000-0000-0000226F0000}"/>
    <cellStyle name="Normal 60 5 3 3" xfId="8329" xr:uid="{00000000-0005-0000-0000-00008C200000}"/>
    <cellStyle name="Normal 60 5 3 3 3" xfId="23430" xr:uid="{00000000-0005-0000-0000-0000895B0000}"/>
    <cellStyle name="Normal 60 5 3 5" xfId="18417" xr:uid="{00000000-0005-0000-0000-0000F4470000}"/>
    <cellStyle name="Normal 60 5 4" xfId="4968" xr:uid="{00000000-0005-0000-0000-00006B130000}"/>
    <cellStyle name="Normal 60 5 4 2" xfId="15020" xr:uid="{00000000-0005-0000-0000-0000AF3A0000}"/>
    <cellStyle name="Normal 60 5 4 2 3" xfId="30118" xr:uid="{00000000-0005-0000-0000-0000A9750000}"/>
    <cellStyle name="Normal 60 5 4 3" xfId="10000" xr:uid="{00000000-0005-0000-0000-000013270000}"/>
    <cellStyle name="Normal 60 5 4 3 3" xfId="25101" xr:uid="{00000000-0005-0000-0000-000010620000}"/>
    <cellStyle name="Normal 60 5 4 5" xfId="20088" xr:uid="{00000000-0005-0000-0000-00007B4E0000}"/>
    <cellStyle name="Normal 60 5 5" xfId="11678" xr:uid="{00000000-0005-0000-0000-0000A12D0000}"/>
    <cellStyle name="Normal 60 5 5 3" xfId="26776" xr:uid="{00000000-0005-0000-0000-00009B680000}"/>
    <cellStyle name="Normal 60 5 6" xfId="6657" xr:uid="{00000000-0005-0000-0000-0000041A0000}"/>
    <cellStyle name="Normal 60 5 6 3" xfId="21759" xr:uid="{00000000-0005-0000-0000-000002550000}"/>
    <cellStyle name="Normal 60 5 8" xfId="16746" xr:uid="{00000000-0005-0000-0000-00006D410000}"/>
    <cellStyle name="Normal 60 6" xfId="2002" xr:uid="{00000000-0005-0000-0000-0000D5070000}"/>
    <cellStyle name="Normal 60 6 2" xfId="3694" xr:uid="{00000000-0005-0000-0000-0000710E0000}"/>
    <cellStyle name="Normal 60 6 2 2" xfId="13767" xr:uid="{00000000-0005-0000-0000-0000CA350000}"/>
    <cellStyle name="Normal 60 6 2 2 3" xfId="28865" xr:uid="{00000000-0005-0000-0000-0000C4700000}"/>
    <cellStyle name="Normal 60 6 2 3" xfId="8747" xr:uid="{00000000-0005-0000-0000-00002E220000}"/>
    <cellStyle name="Normal 60 6 2 3 3" xfId="23848" xr:uid="{00000000-0005-0000-0000-00002B5D0000}"/>
    <cellStyle name="Normal 60 6 2 5" xfId="18835" xr:uid="{00000000-0005-0000-0000-000096490000}"/>
    <cellStyle name="Normal 60 6 3" xfId="5386" xr:uid="{00000000-0005-0000-0000-00000D150000}"/>
    <cellStyle name="Normal 60 6 3 2" xfId="15438" xr:uid="{00000000-0005-0000-0000-0000513C0000}"/>
    <cellStyle name="Normal 60 6 3 2 3" xfId="30536" xr:uid="{00000000-0005-0000-0000-00004B770000}"/>
    <cellStyle name="Normal 60 6 3 3" xfId="10418" xr:uid="{00000000-0005-0000-0000-0000B5280000}"/>
    <cellStyle name="Normal 60 6 3 3 3" xfId="25519" xr:uid="{00000000-0005-0000-0000-0000B2630000}"/>
    <cellStyle name="Normal 60 6 3 5" xfId="20506" xr:uid="{00000000-0005-0000-0000-00001D500000}"/>
    <cellStyle name="Normal 60 6 4" xfId="12096" xr:uid="{00000000-0005-0000-0000-0000432F0000}"/>
    <cellStyle name="Normal 60 6 4 3" xfId="27194" xr:uid="{00000000-0005-0000-0000-00003D6A0000}"/>
    <cellStyle name="Normal 60 6 5" xfId="7075" xr:uid="{00000000-0005-0000-0000-0000A61B0000}"/>
    <cellStyle name="Normal 60 6 5 3" xfId="22177" xr:uid="{00000000-0005-0000-0000-0000A4560000}"/>
    <cellStyle name="Normal 60 6 7" xfId="17164" xr:uid="{00000000-0005-0000-0000-00000F430000}"/>
    <cellStyle name="Normal 60 7" xfId="2853" xr:uid="{00000000-0005-0000-0000-0000280B0000}"/>
    <cellStyle name="Normal 60 7 2" xfId="12931" xr:uid="{00000000-0005-0000-0000-000086320000}"/>
    <cellStyle name="Normal 60 7 2 3" xfId="28029" xr:uid="{00000000-0005-0000-0000-0000806D0000}"/>
    <cellStyle name="Normal 60 7 3" xfId="7911" xr:uid="{00000000-0005-0000-0000-0000EA1E0000}"/>
    <cellStyle name="Normal 60 7 3 3" xfId="23012" xr:uid="{00000000-0005-0000-0000-0000E7590000}"/>
    <cellStyle name="Normal 60 7 5" xfId="17999" xr:uid="{00000000-0005-0000-0000-000052460000}"/>
    <cellStyle name="Normal 60 8" xfId="4547" xr:uid="{00000000-0005-0000-0000-0000C6110000}"/>
    <cellStyle name="Normal 60 8 2" xfId="14602" xr:uid="{00000000-0005-0000-0000-00000D390000}"/>
    <cellStyle name="Normal 60 8 2 3" xfId="29700" xr:uid="{00000000-0005-0000-0000-000007740000}"/>
    <cellStyle name="Normal 60 8 3" xfId="9582" xr:uid="{00000000-0005-0000-0000-000071250000}"/>
    <cellStyle name="Normal 60 8 3 3" xfId="24683" xr:uid="{00000000-0005-0000-0000-00006E600000}"/>
    <cellStyle name="Normal 60 8 5" xfId="19670" xr:uid="{00000000-0005-0000-0000-0000D94C0000}"/>
    <cellStyle name="Normal 60 9" xfId="11258" xr:uid="{00000000-0005-0000-0000-0000FD2B0000}"/>
    <cellStyle name="Normal 60 9 3" xfId="26358" xr:uid="{00000000-0005-0000-0000-0000F9660000}"/>
    <cellStyle name="Normal 61" xfId="891" xr:uid="{00000000-0005-0000-0000-00007D030000}"/>
    <cellStyle name="Normal 61 2" xfId="892" xr:uid="{00000000-0005-0000-0000-00007E030000}"/>
    <cellStyle name="Normal 62" xfId="893" xr:uid="{00000000-0005-0000-0000-00007F030000}"/>
    <cellStyle name="Normal 62 2" xfId="894" xr:uid="{00000000-0005-0000-0000-000080030000}"/>
    <cellStyle name="Normal 63" xfId="895" xr:uid="{00000000-0005-0000-0000-000081030000}"/>
    <cellStyle name="Normal 64" xfId="896" xr:uid="{00000000-0005-0000-0000-000082030000}"/>
    <cellStyle name="Normal 64 10" xfId="6238" xr:uid="{00000000-0005-0000-0000-000061180000}"/>
    <cellStyle name="Normal 64 10 3" xfId="21342" xr:uid="{00000000-0005-0000-0000-000061530000}"/>
    <cellStyle name="Normal 64 12" xfId="16327" xr:uid="{00000000-0005-0000-0000-0000CA3F0000}"/>
    <cellStyle name="Normal 64 2" xfId="1202" xr:uid="{00000000-0005-0000-0000-0000B5040000}"/>
    <cellStyle name="Normal 64 2 11" xfId="16381" xr:uid="{00000000-0005-0000-0000-000000400000}"/>
    <cellStyle name="Normal 64 2 2" xfId="1310" xr:uid="{00000000-0005-0000-0000-000021050000}"/>
    <cellStyle name="Normal 64 2 2 10" xfId="16485" xr:uid="{00000000-0005-0000-0000-000068400000}"/>
    <cellStyle name="Normal 64 2 2 2" xfId="1527" xr:uid="{00000000-0005-0000-0000-0000FA050000}"/>
    <cellStyle name="Normal 64 2 2 2 2" xfId="1948" xr:uid="{00000000-0005-0000-0000-00009F070000}"/>
    <cellStyle name="Normal 64 2 2 2 2 2" xfId="2787" xr:uid="{00000000-0005-0000-0000-0000E60A0000}"/>
    <cellStyle name="Normal 64 2 2 2 2 2 2" xfId="4477" xr:uid="{00000000-0005-0000-0000-000080110000}"/>
    <cellStyle name="Normal 64 2 2 2 2 2 2 2" xfId="14550" xr:uid="{00000000-0005-0000-0000-0000D9380000}"/>
    <cellStyle name="Normal 64 2 2 2 2 2 2 2 3" xfId="29648" xr:uid="{00000000-0005-0000-0000-0000D3730000}"/>
    <cellStyle name="Normal 64 2 2 2 2 2 2 3" xfId="9530" xr:uid="{00000000-0005-0000-0000-00003D250000}"/>
    <cellStyle name="Normal 64 2 2 2 2 2 2 3 3" xfId="24631" xr:uid="{00000000-0005-0000-0000-00003A600000}"/>
    <cellStyle name="Normal 64 2 2 2 2 2 2 5" xfId="19618" xr:uid="{00000000-0005-0000-0000-0000A54C0000}"/>
    <cellStyle name="Normal 64 2 2 2 2 2 3" xfId="6169" xr:uid="{00000000-0005-0000-0000-00001C180000}"/>
    <cellStyle name="Normal 64 2 2 2 2 2 3 2" xfId="16221" xr:uid="{00000000-0005-0000-0000-0000603F0000}"/>
    <cellStyle name="Normal 64 2 2 2 2 2 3 3" xfId="11201" xr:uid="{00000000-0005-0000-0000-0000C42B0000}"/>
    <cellStyle name="Normal 64 2 2 2 2 2 3 3 3" xfId="26302" xr:uid="{00000000-0005-0000-0000-0000C1660000}"/>
    <cellStyle name="Normal 64 2 2 2 2 2 3 5" xfId="21289" xr:uid="{00000000-0005-0000-0000-00002C530000}"/>
    <cellStyle name="Normal 64 2 2 2 2 2 4" xfId="12879" xr:uid="{00000000-0005-0000-0000-000052320000}"/>
    <cellStyle name="Normal 64 2 2 2 2 2 4 3" xfId="27977" xr:uid="{00000000-0005-0000-0000-00004C6D0000}"/>
    <cellStyle name="Normal 64 2 2 2 2 2 5" xfId="7858" xr:uid="{00000000-0005-0000-0000-0000B51E0000}"/>
    <cellStyle name="Normal 64 2 2 2 2 2 5 3" xfId="22960" xr:uid="{00000000-0005-0000-0000-0000B3590000}"/>
    <cellStyle name="Normal 64 2 2 2 2 2 7" xfId="17947" xr:uid="{00000000-0005-0000-0000-00001E460000}"/>
    <cellStyle name="Normal 64 2 2 2 2 3" xfId="3640" xr:uid="{00000000-0005-0000-0000-00003B0E0000}"/>
    <cellStyle name="Normal 64 2 2 2 2 3 2" xfId="13714" xr:uid="{00000000-0005-0000-0000-000095350000}"/>
    <cellStyle name="Normal 64 2 2 2 2 3 2 3" xfId="28812" xr:uid="{00000000-0005-0000-0000-00008F700000}"/>
    <cellStyle name="Normal 64 2 2 2 2 3 3" xfId="8694" xr:uid="{00000000-0005-0000-0000-0000F9210000}"/>
    <cellStyle name="Normal 64 2 2 2 2 3 3 3" xfId="23795" xr:uid="{00000000-0005-0000-0000-0000F65C0000}"/>
    <cellStyle name="Normal 64 2 2 2 2 3 5" xfId="18782" xr:uid="{00000000-0005-0000-0000-000061490000}"/>
    <cellStyle name="Normal 64 2 2 2 2 4" xfId="5333" xr:uid="{00000000-0005-0000-0000-0000D8140000}"/>
    <cellStyle name="Normal 64 2 2 2 2 4 2" xfId="15385" xr:uid="{00000000-0005-0000-0000-00001C3C0000}"/>
    <cellStyle name="Normal 64 2 2 2 2 4 2 3" xfId="30483" xr:uid="{00000000-0005-0000-0000-000016770000}"/>
    <cellStyle name="Normal 64 2 2 2 2 4 3" xfId="10365" xr:uid="{00000000-0005-0000-0000-000080280000}"/>
    <cellStyle name="Normal 64 2 2 2 2 4 3 3" xfId="25466" xr:uid="{00000000-0005-0000-0000-00007D630000}"/>
    <cellStyle name="Normal 64 2 2 2 2 4 5" xfId="20453" xr:uid="{00000000-0005-0000-0000-0000E84F0000}"/>
    <cellStyle name="Normal 64 2 2 2 2 5" xfId="12043" xr:uid="{00000000-0005-0000-0000-00000E2F0000}"/>
    <cellStyle name="Normal 64 2 2 2 2 5 3" xfId="27141" xr:uid="{00000000-0005-0000-0000-0000086A0000}"/>
    <cellStyle name="Normal 64 2 2 2 2 6" xfId="7022" xr:uid="{00000000-0005-0000-0000-0000711B0000}"/>
    <cellStyle name="Normal 64 2 2 2 2 6 3" xfId="22124" xr:uid="{00000000-0005-0000-0000-00006F560000}"/>
    <cellStyle name="Normal 64 2 2 2 2 8" xfId="17111" xr:uid="{00000000-0005-0000-0000-0000DA420000}"/>
    <cellStyle name="Normal 64 2 2 2 3" xfId="2369" xr:uid="{00000000-0005-0000-0000-000044090000}"/>
    <cellStyle name="Normal 64 2 2 2 3 2" xfId="4059" xr:uid="{00000000-0005-0000-0000-0000DE0F0000}"/>
    <cellStyle name="Normal 64 2 2 2 3 2 2" xfId="14132" xr:uid="{00000000-0005-0000-0000-000037370000}"/>
    <cellStyle name="Normal 64 2 2 2 3 2 2 3" xfId="29230" xr:uid="{00000000-0005-0000-0000-000031720000}"/>
    <cellStyle name="Normal 64 2 2 2 3 2 3" xfId="9112" xr:uid="{00000000-0005-0000-0000-00009B230000}"/>
    <cellStyle name="Normal 64 2 2 2 3 2 3 3" xfId="24213" xr:uid="{00000000-0005-0000-0000-0000985E0000}"/>
    <cellStyle name="Normal 64 2 2 2 3 2 5" xfId="19200" xr:uid="{00000000-0005-0000-0000-0000034B0000}"/>
    <cellStyle name="Normal 64 2 2 2 3 3" xfId="5751" xr:uid="{00000000-0005-0000-0000-00007A160000}"/>
    <cellStyle name="Normal 64 2 2 2 3 3 2" xfId="15803" xr:uid="{00000000-0005-0000-0000-0000BE3D0000}"/>
    <cellStyle name="Normal 64 2 2 2 3 3 2 3" xfId="30901" xr:uid="{00000000-0005-0000-0000-0000B8780000}"/>
    <cellStyle name="Normal 64 2 2 2 3 3 3" xfId="10783" xr:uid="{00000000-0005-0000-0000-0000222A0000}"/>
    <cellStyle name="Normal 64 2 2 2 3 3 3 3" xfId="25884" xr:uid="{00000000-0005-0000-0000-00001F650000}"/>
    <cellStyle name="Normal 64 2 2 2 3 3 5" xfId="20871" xr:uid="{00000000-0005-0000-0000-00008A510000}"/>
    <cellStyle name="Normal 64 2 2 2 3 4" xfId="12461" xr:uid="{00000000-0005-0000-0000-0000B0300000}"/>
    <cellStyle name="Normal 64 2 2 2 3 4 3" xfId="27559" xr:uid="{00000000-0005-0000-0000-0000AA6B0000}"/>
    <cellStyle name="Normal 64 2 2 2 3 5" xfId="7440" xr:uid="{00000000-0005-0000-0000-0000131D0000}"/>
    <cellStyle name="Normal 64 2 2 2 3 5 3" xfId="22542" xr:uid="{00000000-0005-0000-0000-000011580000}"/>
    <cellStyle name="Normal 64 2 2 2 3 7" xfId="17529" xr:uid="{00000000-0005-0000-0000-00007C440000}"/>
    <cellStyle name="Normal 64 2 2 2 4" xfId="3222" xr:uid="{00000000-0005-0000-0000-0000990C0000}"/>
    <cellStyle name="Normal 64 2 2 2 4 2" xfId="13296" xr:uid="{00000000-0005-0000-0000-0000F3330000}"/>
    <cellStyle name="Normal 64 2 2 2 4 2 3" xfId="28394" xr:uid="{00000000-0005-0000-0000-0000ED6E0000}"/>
    <cellStyle name="Normal 64 2 2 2 4 3" xfId="8276" xr:uid="{00000000-0005-0000-0000-000057200000}"/>
    <cellStyle name="Normal 64 2 2 2 4 3 3" xfId="23377" xr:uid="{00000000-0005-0000-0000-0000545B0000}"/>
    <cellStyle name="Normal 64 2 2 2 4 5" xfId="18364" xr:uid="{00000000-0005-0000-0000-0000BF470000}"/>
    <cellStyle name="Normal 64 2 2 2 5" xfId="4915" xr:uid="{00000000-0005-0000-0000-000036130000}"/>
    <cellStyle name="Normal 64 2 2 2 5 2" xfId="14967" xr:uid="{00000000-0005-0000-0000-00007A3A0000}"/>
    <cellStyle name="Normal 64 2 2 2 5 2 3" xfId="30065" xr:uid="{00000000-0005-0000-0000-000074750000}"/>
    <cellStyle name="Normal 64 2 2 2 5 3" xfId="9947" xr:uid="{00000000-0005-0000-0000-0000DE260000}"/>
    <cellStyle name="Normal 64 2 2 2 5 3 3" xfId="25048" xr:uid="{00000000-0005-0000-0000-0000DB610000}"/>
    <cellStyle name="Normal 64 2 2 2 5 5" xfId="20035" xr:uid="{00000000-0005-0000-0000-0000464E0000}"/>
    <cellStyle name="Normal 64 2 2 2 6" xfId="11625" xr:uid="{00000000-0005-0000-0000-00006C2D0000}"/>
    <cellStyle name="Normal 64 2 2 2 6 3" xfId="26723" xr:uid="{00000000-0005-0000-0000-000066680000}"/>
    <cellStyle name="Normal 64 2 2 2 7" xfId="6604" xr:uid="{00000000-0005-0000-0000-0000CF190000}"/>
    <cellStyle name="Normal 64 2 2 2 7 3" xfId="21706" xr:uid="{00000000-0005-0000-0000-0000CD540000}"/>
    <cellStyle name="Normal 64 2 2 2 9" xfId="16693" xr:uid="{00000000-0005-0000-0000-000038410000}"/>
    <cellStyle name="Normal 64 2 2 3" xfId="1740" xr:uid="{00000000-0005-0000-0000-0000CF060000}"/>
    <cellStyle name="Normal 64 2 2 3 2" xfId="2579" xr:uid="{00000000-0005-0000-0000-0000160A0000}"/>
    <cellStyle name="Normal 64 2 2 3 2 2" xfId="4269" xr:uid="{00000000-0005-0000-0000-0000B0100000}"/>
    <cellStyle name="Normal 64 2 2 3 2 2 2" xfId="14342" xr:uid="{00000000-0005-0000-0000-000009380000}"/>
    <cellStyle name="Normal 64 2 2 3 2 2 2 3" xfId="29440" xr:uid="{00000000-0005-0000-0000-000003730000}"/>
    <cellStyle name="Normal 64 2 2 3 2 2 3" xfId="9322" xr:uid="{00000000-0005-0000-0000-00006D240000}"/>
    <cellStyle name="Normal 64 2 2 3 2 2 3 3" xfId="24423" xr:uid="{00000000-0005-0000-0000-00006A5F0000}"/>
    <cellStyle name="Normal 64 2 2 3 2 2 5" xfId="19410" xr:uid="{00000000-0005-0000-0000-0000D54B0000}"/>
    <cellStyle name="Normal 64 2 2 3 2 3" xfId="5961" xr:uid="{00000000-0005-0000-0000-00004C170000}"/>
    <cellStyle name="Normal 64 2 2 3 2 3 2" xfId="16013" xr:uid="{00000000-0005-0000-0000-0000903E0000}"/>
    <cellStyle name="Normal 64 2 2 3 2 3 2 3" xfId="31111" xr:uid="{00000000-0005-0000-0000-00008A790000}"/>
    <cellStyle name="Normal 64 2 2 3 2 3 3" xfId="10993" xr:uid="{00000000-0005-0000-0000-0000F42A0000}"/>
    <cellStyle name="Normal 64 2 2 3 2 3 3 3" xfId="26094" xr:uid="{00000000-0005-0000-0000-0000F1650000}"/>
    <cellStyle name="Normal 64 2 2 3 2 3 5" xfId="21081" xr:uid="{00000000-0005-0000-0000-00005C520000}"/>
    <cellStyle name="Normal 64 2 2 3 2 4" xfId="12671" xr:uid="{00000000-0005-0000-0000-000082310000}"/>
    <cellStyle name="Normal 64 2 2 3 2 4 3" xfId="27769" xr:uid="{00000000-0005-0000-0000-00007C6C0000}"/>
    <cellStyle name="Normal 64 2 2 3 2 5" xfId="7650" xr:uid="{00000000-0005-0000-0000-0000E51D0000}"/>
    <cellStyle name="Normal 64 2 2 3 2 5 3" xfId="22752" xr:uid="{00000000-0005-0000-0000-0000E3580000}"/>
    <cellStyle name="Normal 64 2 2 3 2 7" xfId="17739" xr:uid="{00000000-0005-0000-0000-00004E450000}"/>
    <cellStyle name="Normal 64 2 2 3 3" xfId="3432" xr:uid="{00000000-0005-0000-0000-00006B0D0000}"/>
    <cellStyle name="Normal 64 2 2 3 3 2" xfId="13506" xr:uid="{00000000-0005-0000-0000-0000C5340000}"/>
    <cellStyle name="Normal 64 2 2 3 3 2 3" xfId="28604" xr:uid="{00000000-0005-0000-0000-0000BF6F0000}"/>
    <cellStyle name="Normal 64 2 2 3 3 3" xfId="8486" xr:uid="{00000000-0005-0000-0000-000029210000}"/>
    <cellStyle name="Normal 64 2 2 3 3 3 3" xfId="23587" xr:uid="{00000000-0005-0000-0000-0000265C0000}"/>
    <cellStyle name="Normal 64 2 2 3 3 5" xfId="18574" xr:uid="{00000000-0005-0000-0000-000091480000}"/>
    <cellStyle name="Normal 64 2 2 3 4" xfId="5125" xr:uid="{00000000-0005-0000-0000-000008140000}"/>
    <cellStyle name="Normal 64 2 2 3 4 2" xfId="15177" xr:uid="{00000000-0005-0000-0000-00004C3B0000}"/>
    <cellStyle name="Normal 64 2 2 3 4 2 3" xfId="30275" xr:uid="{00000000-0005-0000-0000-000046760000}"/>
    <cellStyle name="Normal 64 2 2 3 4 3" xfId="10157" xr:uid="{00000000-0005-0000-0000-0000B0270000}"/>
    <cellStyle name="Normal 64 2 2 3 4 3 3" xfId="25258" xr:uid="{00000000-0005-0000-0000-0000AD620000}"/>
    <cellStyle name="Normal 64 2 2 3 4 5" xfId="20245" xr:uid="{00000000-0005-0000-0000-0000184F0000}"/>
    <cellStyle name="Normal 64 2 2 3 5" xfId="11835" xr:uid="{00000000-0005-0000-0000-00003E2E0000}"/>
    <cellStyle name="Normal 64 2 2 3 5 3" xfId="26933" xr:uid="{00000000-0005-0000-0000-000038690000}"/>
    <cellStyle name="Normal 64 2 2 3 6" xfId="6814" xr:uid="{00000000-0005-0000-0000-0000A11A0000}"/>
    <cellStyle name="Normal 64 2 2 3 6 3" xfId="21916" xr:uid="{00000000-0005-0000-0000-00009F550000}"/>
    <cellStyle name="Normal 64 2 2 3 8" xfId="16903" xr:uid="{00000000-0005-0000-0000-00000A420000}"/>
    <cellStyle name="Normal 64 2 2 4" xfId="2161" xr:uid="{00000000-0005-0000-0000-000074080000}"/>
    <cellStyle name="Normal 64 2 2 4 2" xfId="3851" xr:uid="{00000000-0005-0000-0000-00000E0F0000}"/>
    <cellStyle name="Normal 64 2 2 4 2 2" xfId="13924" xr:uid="{00000000-0005-0000-0000-000067360000}"/>
    <cellStyle name="Normal 64 2 2 4 2 2 3" xfId="29022" xr:uid="{00000000-0005-0000-0000-000061710000}"/>
    <cellStyle name="Normal 64 2 2 4 2 3" xfId="8904" xr:uid="{00000000-0005-0000-0000-0000CB220000}"/>
    <cellStyle name="Normal 64 2 2 4 2 3 3" xfId="24005" xr:uid="{00000000-0005-0000-0000-0000C85D0000}"/>
    <cellStyle name="Normal 64 2 2 4 2 5" xfId="18992" xr:uid="{00000000-0005-0000-0000-0000334A0000}"/>
    <cellStyle name="Normal 64 2 2 4 3" xfId="5543" xr:uid="{00000000-0005-0000-0000-0000AA150000}"/>
    <cellStyle name="Normal 64 2 2 4 3 2" xfId="15595" xr:uid="{00000000-0005-0000-0000-0000EE3C0000}"/>
    <cellStyle name="Normal 64 2 2 4 3 2 3" xfId="30693" xr:uid="{00000000-0005-0000-0000-0000E8770000}"/>
    <cellStyle name="Normal 64 2 2 4 3 3" xfId="10575" xr:uid="{00000000-0005-0000-0000-000052290000}"/>
    <cellStyle name="Normal 64 2 2 4 3 3 3" xfId="25676" xr:uid="{00000000-0005-0000-0000-00004F640000}"/>
    <cellStyle name="Normal 64 2 2 4 3 5" xfId="20663" xr:uid="{00000000-0005-0000-0000-0000BA500000}"/>
    <cellStyle name="Normal 64 2 2 4 4" xfId="12253" xr:uid="{00000000-0005-0000-0000-0000E02F0000}"/>
    <cellStyle name="Normal 64 2 2 4 4 3" xfId="27351" xr:uid="{00000000-0005-0000-0000-0000DA6A0000}"/>
    <cellStyle name="Normal 64 2 2 4 5" xfId="7232" xr:uid="{00000000-0005-0000-0000-0000431C0000}"/>
    <cellStyle name="Normal 64 2 2 4 5 3" xfId="22334" xr:uid="{00000000-0005-0000-0000-000041570000}"/>
    <cellStyle name="Normal 64 2 2 4 7" xfId="17321" xr:uid="{00000000-0005-0000-0000-0000AC430000}"/>
    <cellStyle name="Normal 64 2 2 5" xfId="3014" xr:uid="{00000000-0005-0000-0000-0000C90B0000}"/>
    <cellStyle name="Normal 64 2 2 5 2" xfId="13088" xr:uid="{00000000-0005-0000-0000-000023330000}"/>
    <cellStyle name="Normal 64 2 2 5 2 3" xfId="28186" xr:uid="{00000000-0005-0000-0000-00001D6E0000}"/>
    <cellStyle name="Normal 64 2 2 5 3" xfId="8068" xr:uid="{00000000-0005-0000-0000-0000871F0000}"/>
    <cellStyle name="Normal 64 2 2 5 3 3" xfId="23169" xr:uid="{00000000-0005-0000-0000-0000845A0000}"/>
    <cellStyle name="Normal 64 2 2 5 5" xfId="18156" xr:uid="{00000000-0005-0000-0000-0000EF460000}"/>
    <cellStyle name="Normal 64 2 2 6" xfId="4707" xr:uid="{00000000-0005-0000-0000-000066120000}"/>
    <cellStyle name="Normal 64 2 2 6 2" xfId="14759" xr:uid="{00000000-0005-0000-0000-0000AA390000}"/>
    <cellStyle name="Normal 64 2 2 6 2 3" xfId="29857" xr:uid="{00000000-0005-0000-0000-0000A4740000}"/>
    <cellStyle name="Normal 64 2 2 6 3" xfId="9739" xr:uid="{00000000-0005-0000-0000-00000E260000}"/>
    <cellStyle name="Normal 64 2 2 6 3 3" xfId="24840" xr:uid="{00000000-0005-0000-0000-00000B610000}"/>
    <cellStyle name="Normal 64 2 2 6 5" xfId="19827" xr:uid="{00000000-0005-0000-0000-0000764D0000}"/>
    <cellStyle name="Normal 64 2 2 7" xfId="11417" xr:uid="{00000000-0005-0000-0000-00009C2C0000}"/>
    <cellStyle name="Normal 64 2 2 7 3" xfId="26515" xr:uid="{00000000-0005-0000-0000-000096670000}"/>
    <cellStyle name="Normal 64 2 2 8" xfId="6396" xr:uid="{00000000-0005-0000-0000-0000FF180000}"/>
    <cellStyle name="Normal 64 2 2 8 3" xfId="21498" xr:uid="{00000000-0005-0000-0000-0000FD530000}"/>
    <cellStyle name="Normal 64 2 3" xfId="1423" xr:uid="{00000000-0005-0000-0000-000092050000}"/>
    <cellStyle name="Normal 64 2 3 2" xfId="1844" xr:uid="{00000000-0005-0000-0000-000037070000}"/>
    <cellStyle name="Normal 64 2 3 2 2" xfId="2683" xr:uid="{00000000-0005-0000-0000-00007E0A0000}"/>
    <cellStyle name="Normal 64 2 3 2 2 2" xfId="4373" xr:uid="{00000000-0005-0000-0000-000018110000}"/>
    <cellStyle name="Normal 64 2 3 2 2 2 2" xfId="14446" xr:uid="{00000000-0005-0000-0000-000071380000}"/>
    <cellStyle name="Normal 64 2 3 2 2 2 2 3" xfId="29544" xr:uid="{00000000-0005-0000-0000-00006B730000}"/>
    <cellStyle name="Normal 64 2 3 2 2 2 3" xfId="9426" xr:uid="{00000000-0005-0000-0000-0000D5240000}"/>
    <cellStyle name="Normal 64 2 3 2 2 2 3 3" xfId="24527" xr:uid="{00000000-0005-0000-0000-0000D25F0000}"/>
    <cellStyle name="Normal 64 2 3 2 2 2 5" xfId="19514" xr:uid="{00000000-0005-0000-0000-00003D4C0000}"/>
    <cellStyle name="Normal 64 2 3 2 2 3" xfId="6065" xr:uid="{00000000-0005-0000-0000-0000B4170000}"/>
    <cellStyle name="Normal 64 2 3 2 2 3 2" xfId="16117" xr:uid="{00000000-0005-0000-0000-0000F83E0000}"/>
    <cellStyle name="Normal 64 2 3 2 2 3 2 3" xfId="31215" xr:uid="{00000000-0005-0000-0000-0000F2790000}"/>
    <cellStyle name="Normal 64 2 3 2 2 3 3" xfId="11097" xr:uid="{00000000-0005-0000-0000-00005C2B0000}"/>
    <cellStyle name="Normal 64 2 3 2 2 3 3 3" xfId="26198" xr:uid="{00000000-0005-0000-0000-000059660000}"/>
    <cellStyle name="Normal 64 2 3 2 2 3 5" xfId="21185" xr:uid="{00000000-0005-0000-0000-0000C4520000}"/>
    <cellStyle name="Normal 64 2 3 2 2 4" xfId="12775" xr:uid="{00000000-0005-0000-0000-0000EA310000}"/>
    <cellStyle name="Normal 64 2 3 2 2 4 3" xfId="27873" xr:uid="{00000000-0005-0000-0000-0000E46C0000}"/>
    <cellStyle name="Normal 64 2 3 2 2 5" xfId="7754" xr:uid="{00000000-0005-0000-0000-00004D1E0000}"/>
    <cellStyle name="Normal 64 2 3 2 2 5 3" xfId="22856" xr:uid="{00000000-0005-0000-0000-00004B590000}"/>
    <cellStyle name="Normal 64 2 3 2 2 7" xfId="17843" xr:uid="{00000000-0005-0000-0000-0000B6450000}"/>
    <cellStyle name="Normal 64 2 3 2 3" xfId="3536" xr:uid="{00000000-0005-0000-0000-0000D30D0000}"/>
    <cellStyle name="Normal 64 2 3 2 3 2" xfId="13610" xr:uid="{00000000-0005-0000-0000-00002D350000}"/>
    <cellStyle name="Normal 64 2 3 2 3 2 3" xfId="28708" xr:uid="{00000000-0005-0000-0000-000027700000}"/>
    <cellStyle name="Normal 64 2 3 2 3 3" xfId="8590" xr:uid="{00000000-0005-0000-0000-000091210000}"/>
    <cellStyle name="Normal 64 2 3 2 3 3 3" xfId="23691" xr:uid="{00000000-0005-0000-0000-00008E5C0000}"/>
    <cellStyle name="Normal 64 2 3 2 3 5" xfId="18678" xr:uid="{00000000-0005-0000-0000-0000F9480000}"/>
    <cellStyle name="Normal 64 2 3 2 4" xfId="5229" xr:uid="{00000000-0005-0000-0000-000070140000}"/>
    <cellStyle name="Normal 64 2 3 2 4 2" xfId="15281" xr:uid="{00000000-0005-0000-0000-0000B43B0000}"/>
    <cellStyle name="Normal 64 2 3 2 4 2 3" xfId="30379" xr:uid="{00000000-0005-0000-0000-0000AE760000}"/>
    <cellStyle name="Normal 64 2 3 2 4 3" xfId="10261" xr:uid="{00000000-0005-0000-0000-000018280000}"/>
    <cellStyle name="Normal 64 2 3 2 4 3 3" xfId="25362" xr:uid="{00000000-0005-0000-0000-000015630000}"/>
    <cellStyle name="Normal 64 2 3 2 4 5" xfId="20349" xr:uid="{00000000-0005-0000-0000-0000804F0000}"/>
    <cellStyle name="Normal 64 2 3 2 5" xfId="11939" xr:uid="{00000000-0005-0000-0000-0000A62E0000}"/>
    <cellStyle name="Normal 64 2 3 2 5 3" xfId="27037" xr:uid="{00000000-0005-0000-0000-0000A0690000}"/>
    <cellStyle name="Normal 64 2 3 2 6" xfId="6918" xr:uid="{00000000-0005-0000-0000-0000091B0000}"/>
    <cellStyle name="Normal 64 2 3 2 6 3" xfId="22020" xr:uid="{00000000-0005-0000-0000-000007560000}"/>
    <cellStyle name="Normal 64 2 3 2 8" xfId="17007" xr:uid="{00000000-0005-0000-0000-000072420000}"/>
    <cellStyle name="Normal 64 2 3 3" xfId="2265" xr:uid="{00000000-0005-0000-0000-0000DC080000}"/>
    <cellStyle name="Normal 64 2 3 3 2" xfId="3955" xr:uid="{00000000-0005-0000-0000-0000760F0000}"/>
    <cellStyle name="Normal 64 2 3 3 2 2" xfId="14028" xr:uid="{00000000-0005-0000-0000-0000CF360000}"/>
    <cellStyle name="Normal 64 2 3 3 2 2 3" xfId="29126" xr:uid="{00000000-0005-0000-0000-0000C9710000}"/>
    <cellStyle name="Normal 64 2 3 3 2 3" xfId="9008" xr:uid="{00000000-0005-0000-0000-000033230000}"/>
    <cellStyle name="Normal 64 2 3 3 2 3 3" xfId="24109" xr:uid="{00000000-0005-0000-0000-0000305E0000}"/>
    <cellStyle name="Normal 64 2 3 3 2 5" xfId="19096" xr:uid="{00000000-0005-0000-0000-00009B4A0000}"/>
    <cellStyle name="Normal 64 2 3 3 3" xfId="5647" xr:uid="{00000000-0005-0000-0000-000012160000}"/>
    <cellStyle name="Normal 64 2 3 3 3 2" xfId="15699" xr:uid="{00000000-0005-0000-0000-0000563D0000}"/>
    <cellStyle name="Normal 64 2 3 3 3 2 3" xfId="30797" xr:uid="{00000000-0005-0000-0000-000050780000}"/>
    <cellStyle name="Normal 64 2 3 3 3 3" xfId="10679" xr:uid="{00000000-0005-0000-0000-0000BA290000}"/>
    <cellStyle name="Normal 64 2 3 3 3 3 3" xfId="25780" xr:uid="{00000000-0005-0000-0000-0000B7640000}"/>
    <cellStyle name="Normal 64 2 3 3 3 5" xfId="20767" xr:uid="{00000000-0005-0000-0000-000022510000}"/>
    <cellStyle name="Normal 64 2 3 3 4" xfId="12357" xr:uid="{00000000-0005-0000-0000-000048300000}"/>
    <cellStyle name="Normal 64 2 3 3 4 3" xfId="27455" xr:uid="{00000000-0005-0000-0000-0000426B0000}"/>
    <cellStyle name="Normal 64 2 3 3 5" xfId="7336" xr:uid="{00000000-0005-0000-0000-0000AB1C0000}"/>
    <cellStyle name="Normal 64 2 3 3 5 3" xfId="22438" xr:uid="{00000000-0005-0000-0000-0000A9570000}"/>
    <cellStyle name="Normal 64 2 3 3 7" xfId="17425" xr:uid="{00000000-0005-0000-0000-000014440000}"/>
    <cellStyle name="Normal 64 2 3 4" xfId="3118" xr:uid="{00000000-0005-0000-0000-0000310C0000}"/>
    <cellStyle name="Normal 64 2 3 4 2" xfId="13192" xr:uid="{00000000-0005-0000-0000-00008B330000}"/>
    <cellStyle name="Normal 64 2 3 4 2 3" xfId="28290" xr:uid="{00000000-0005-0000-0000-0000856E0000}"/>
    <cellStyle name="Normal 64 2 3 4 3" xfId="8172" xr:uid="{00000000-0005-0000-0000-0000EF1F0000}"/>
    <cellStyle name="Normal 64 2 3 4 3 3" xfId="23273" xr:uid="{00000000-0005-0000-0000-0000EC5A0000}"/>
    <cellStyle name="Normal 64 2 3 4 5" xfId="18260" xr:uid="{00000000-0005-0000-0000-000057470000}"/>
    <cellStyle name="Normal 64 2 3 5" xfId="4811" xr:uid="{00000000-0005-0000-0000-0000CE120000}"/>
    <cellStyle name="Normal 64 2 3 5 2" xfId="14863" xr:uid="{00000000-0005-0000-0000-0000123A0000}"/>
    <cellStyle name="Normal 64 2 3 5 2 3" xfId="29961" xr:uid="{00000000-0005-0000-0000-00000C750000}"/>
    <cellStyle name="Normal 64 2 3 5 3" xfId="9843" xr:uid="{00000000-0005-0000-0000-000076260000}"/>
    <cellStyle name="Normal 64 2 3 5 3 3" xfId="24944" xr:uid="{00000000-0005-0000-0000-000073610000}"/>
    <cellStyle name="Normal 64 2 3 5 5" xfId="19931" xr:uid="{00000000-0005-0000-0000-0000DE4D0000}"/>
    <cellStyle name="Normal 64 2 3 6" xfId="11521" xr:uid="{00000000-0005-0000-0000-0000042D0000}"/>
    <cellStyle name="Normal 64 2 3 6 3" xfId="26619" xr:uid="{00000000-0005-0000-0000-0000FE670000}"/>
    <cellStyle name="Normal 64 2 3 7" xfId="6500" xr:uid="{00000000-0005-0000-0000-000067190000}"/>
    <cellStyle name="Normal 64 2 3 7 3" xfId="21602" xr:uid="{00000000-0005-0000-0000-000065540000}"/>
    <cellStyle name="Normal 64 2 3 9" xfId="16589" xr:uid="{00000000-0005-0000-0000-0000D0400000}"/>
    <cellStyle name="Normal 64 2 4" xfId="1636" xr:uid="{00000000-0005-0000-0000-000067060000}"/>
    <cellStyle name="Normal 64 2 4 2" xfId="2475" xr:uid="{00000000-0005-0000-0000-0000AE090000}"/>
    <cellStyle name="Normal 64 2 4 2 2" xfId="4165" xr:uid="{00000000-0005-0000-0000-000048100000}"/>
    <cellStyle name="Normal 64 2 4 2 2 2" xfId="14238" xr:uid="{00000000-0005-0000-0000-0000A1370000}"/>
    <cellStyle name="Normal 64 2 4 2 2 2 3" xfId="29336" xr:uid="{00000000-0005-0000-0000-00009B720000}"/>
    <cellStyle name="Normal 64 2 4 2 2 3" xfId="9218" xr:uid="{00000000-0005-0000-0000-000005240000}"/>
    <cellStyle name="Normal 64 2 4 2 2 3 3" xfId="24319" xr:uid="{00000000-0005-0000-0000-0000025F0000}"/>
    <cellStyle name="Normal 64 2 4 2 2 5" xfId="19306" xr:uid="{00000000-0005-0000-0000-00006D4B0000}"/>
    <cellStyle name="Normal 64 2 4 2 3" xfId="5857" xr:uid="{00000000-0005-0000-0000-0000E4160000}"/>
    <cellStyle name="Normal 64 2 4 2 3 2" xfId="15909" xr:uid="{00000000-0005-0000-0000-0000283E0000}"/>
    <cellStyle name="Normal 64 2 4 2 3 2 3" xfId="31007" xr:uid="{00000000-0005-0000-0000-000022790000}"/>
    <cellStyle name="Normal 64 2 4 2 3 3" xfId="10889" xr:uid="{00000000-0005-0000-0000-00008C2A0000}"/>
    <cellStyle name="Normal 64 2 4 2 3 3 3" xfId="25990" xr:uid="{00000000-0005-0000-0000-000089650000}"/>
    <cellStyle name="Normal 64 2 4 2 3 5" xfId="20977" xr:uid="{00000000-0005-0000-0000-0000F4510000}"/>
    <cellStyle name="Normal 64 2 4 2 4" xfId="12567" xr:uid="{00000000-0005-0000-0000-00001A310000}"/>
    <cellStyle name="Normal 64 2 4 2 4 3" xfId="27665" xr:uid="{00000000-0005-0000-0000-0000146C0000}"/>
    <cellStyle name="Normal 64 2 4 2 5" xfId="7546" xr:uid="{00000000-0005-0000-0000-00007D1D0000}"/>
    <cellStyle name="Normal 64 2 4 2 5 3" xfId="22648" xr:uid="{00000000-0005-0000-0000-00007B580000}"/>
    <cellStyle name="Normal 64 2 4 2 7" xfId="17635" xr:uid="{00000000-0005-0000-0000-0000E6440000}"/>
    <cellStyle name="Normal 64 2 4 3" xfId="3328" xr:uid="{00000000-0005-0000-0000-0000030D0000}"/>
    <cellStyle name="Normal 64 2 4 3 2" xfId="13402" xr:uid="{00000000-0005-0000-0000-00005D340000}"/>
    <cellStyle name="Normal 64 2 4 3 2 3" xfId="28500" xr:uid="{00000000-0005-0000-0000-0000576F0000}"/>
    <cellStyle name="Normal 64 2 4 3 3" xfId="8382" xr:uid="{00000000-0005-0000-0000-0000C1200000}"/>
    <cellStyle name="Normal 64 2 4 3 3 3" xfId="23483" xr:uid="{00000000-0005-0000-0000-0000BE5B0000}"/>
    <cellStyle name="Normal 64 2 4 3 5" xfId="18470" xr:uid="{00000000-0005-0000-0000-000029480000}"/>
    <cellStyle name="Normal 64 2 4 4" xfId="5021" xr:uid="{00000000-0005-0000-0000-0000A0130000}"/>
    <cellStyle name="Normal 64 2 4 4 2" xfId="15073" xr:uid="{00000000-0005-0000-0000-0000E43A0000}"/>
    <cellStyle name="Normal 64 2 4 4 2 3" xfId="30171" xr:uid="{00000000-0005-0000-0000-0000DE750000}"/>
    <cellStyle name="Normal 64 2 4 4 3" xfId="10053" xr:uid="{00000000-0005-0000-0000-000048270000}"/>
    <cellStyle name="Normal 64 2 4 4 3 3" xfId="25154" xr:uid="{00000000-0005-0000-0000-000045620000}"/>
    <cellStyle name="Normal 64 2 4 4 5" xfId="20141" xr:uid="{00000000-0005-0000-0000-0000B04E0000}"/>
    <cellStyle name="Normal 64 2 4 5" xfId="11731" xr:uid="{00000000-0005-0000-0000-0000D62D0000}"/>
    <cellStyle name="Normal 64 2 4 5 3" xfId="26829" xr:uid="{00000000-0005-0000-0000-0000D0680000}"/>
    <cellStyle name="Normal 64 2 4 6" xfId="6710" xr:uid="{00000000-0005-0000-0000-0000391A0000}"/>
    <cellStyle name="Normal 64 2 4 6 3" xfId="21812" xr:uid="{00000000-0005-0000-0000-000037550000}"/>
    <cellStyle name="Normal 64 2 4 8" xfId="16799" xr:uid="{00000000-0005-0000-0000-0000A2410000}"/>
    <cellStyle name="Normal 64 2 5" xfId="2057" xr:uid="{00000000-0005-0000-0000-00000C080000}"/>
    <cellStyle name="Normal 64 2 5 2" xfId="3747" xr:uid="{00000000-0005-0000-0000-0000A60E0000}"/>
    <cellStyle name="Normal 64 2 5 2 2" xfId="13820" xr:uid="{00000000-0005-0000-0000-0000FF350000}"/>
    <cellStyle name="Normal 64 2 5 2 2 3" xfId="28918" xr:uid="{00000000-0005-0000-0000-0000F9700000}"/>
    <cellStyle name="Normal 64 2 5 2 3" xfId="8800" xr:uid="{00000000-0005-0000-0000-000063220000}"/>
    <cellStyle name="Normal 64 2 5 2 3 3" xfId="23901" xr:uid="{00000000-0005-0000-0000-0000605D0000}"/>
    <cellStyle name="Normal 64 2 5 2 5" xfId="18888" xr:uid="{00000000-0005-0000-0000-0000CB490000}"/>
    <cellStyle name="Normal 64 2 5 3" xfId="5439" xr:uid="{00000000-0005-0000-0000-000042150000}"/>
    <cellStyle name="Normal 64 2 5 3 2" xfId="15491" xr:uid="{00000000-0005-0000-0000-0000863C0000}"/>
    <cellStyle name="Normal 64 2 5 3 2 3" xfId="30589" xr:uid="{00000000-0005-0000-0000-000080770000}"/>
    <cellStyle name="Normal 64 2 5 3 3" xfId="10471" xr:uid="{00000000-0005-0000-0000-0000EA280000}"/>
    <cellStyle name="Normal 64 2 5 3 3 3" xfId="25572" xr:uid="{00000000-0005-0000-0000-0000E7630000}"/>
    <cellStyle name="Normal 64 2 5 3 5" xfId="20559" xr:uid="{00000000-0005-0000-0000-000052500000}"/>
    <cellStyle name="Normal 64 2 5 4" xfId="12149" xr:uid="{00000000-0005-0000-0000-0000782F0000}"/>
    <cellStyle name="Normal 64 2 5 4 3" xfId="27247" xr:uid="{00000000-0005-0000-0000-0000726A0000}"/>
    <cellStyle name="Normal 64 2 5 5" xfId="7128" xr:uid="{00000000-0005-0000-0000-0000DB1B0000}"/>
    <cellStyle name="Normal 64 2 5 5 3" xfId="22230" xr:uid="{00000000-0005-0000-0000-0000D9560000}"/>
    <cellStyle name="Normal 64 2 5 7" xfId="17217" xr:uid="{00000000-0005-0000-0000-000044430000}"/>
    <cellStyle name="Normal 64 2 6" xfId="2910" xr:uid="{00000000-0005-0000-0000-0000610B0000}"/>
    <cellStyle name="Normal 64 2 6 2" xfId="12984" xr:uid="{00000000-0005-0000-0000-0000BB320000}"/>
    <cellStyle name="Normal 64 2 6 2 3" xfId="28082" xr:uid="{00000000-0005-0000-0000-0000B56D0000}"/>
    <cellStyle name="Normal 64 2 6 3" xfId="7964" xr:uid="{00000000-0005-0000-0000-00001F1F0000}"/>
    <cellStyle name="Normal 64 2 6 3 3" xfId="23065" xr:uid="{00000000-0005-0000-0000-00001C5A0000}"/>
    <cellStyle name="Normal 64 2 6 5" xfId="18052" xr:uid="{00000000-0005-0000-0000-000087460000}"/>
    <cellStyle name="Normal 64 2 7" xfId="4603" xr:uid="{00000000-0005-0000-0000-0000FE110000}"/>
    <cellStyle name="Normal 64 2 7 2" xfId="14655" xr:uid="{00000000-0005-0000-0000-000042390000}"/>
    <cellStyle name="Normal 64 2 7 2 3" xfId="29753" xr:uid="{00000000-0005-0000-0000-00003C740000}"/>
    <cellStyle name="Normal 64 2 7 3" xfId="9635" xr:uid="{00000000-0005-0000-0000-0000A6250000}"/>
    <cellStyle name="Normal 64 2 7 3 3" xfId="24736" xr:uid="{00000000-0005-0000-0000-0000A3600000}"/>
    <cellStyle name="Normal 64 2 7 5" xfId="19723" xr:uid="{00000000-0005-0000-0000-00000E4D0000}"/>
    <cellStyle name="Normal 64 2 8" xfId="11313" xr:uid="{00000000-0005-0000-0000-0000342C0000}"/>
    <cellStyle name="Normal 64 2 8 3" xfId="26411" xr:uid="{00000000-0005-0000-0000-00002E670000}"/>
    <cellStyle name="Normal 64 2 9" xfId="6292" xr:uid="{00000000-0005-0000-0000-000097180000}"/>
    <cellStyle name="Normal 64 2 9 3" xfId="21394" xr:uid="{00000000-0005-0000-0000-000095530000}"/>
    <cellStyle name="Normal 64 3" xfId="1256" xr:uid="{00000000-0005-0000-0000-0000EB040000}"/>
    <cellStyle name="Normal 64 3 10" xfId="16433" xr:uid="{00000000-0005-0000-0000-000034400000}"/>
    <cellStyle name="Normal 64 3 2" xfId="1475" xr:uid="{00000000-0005-0000-0000-0000C6050000}"/>
    <cellStyle name="Normal 64 3 2 2" xfId="1896" xr:uid="{00000000-0005-0000-0000-00006B070000}"/>
    <cellStyle name="Normal 64 3 2 2 2" xfId="2735" xr:uid="{00000000-0005-0000-0000-0000B20A0000}"/>
    <cellStyle name="Normal 64 3 2 2 2 2" xfId="4425" xr:uid="{00000000-0005-0000-0000-00004C110000}"/>
    <cellStyle name="Normal 64 3 2 2 2 2 2" xfId="14498" xr:uid="{00000000-0005-0000-0000-0000A5380000}"/>
    <cellStyle name="Normal 64 3 2 2 2 2 2 3" xfId="29596" xr:uid="{00000000-0005-0000-0000-00009F730000}"/>
    <cellStyle name="Normal 64 3 2 2 2 2 3" xfId="9478" xr:uid="{00000000-0005-0000-0000-000009250000}"/>
    <cellStyle name="Normal 64 3 2 2 2 2 3 3" xfId="24579" xr:uid="{00000000-0005-0000-0000-000006600000}"/>
    <cellStyle name="Normal 64 3 2 2 2 2 5" xfId="19566" xr:uid="{00000000-0005-0000-0000-0000714C0000}"/>
    <cellStyle name="Normal 64 3 2 2 2 3" xfId="6117" xr:uid="{00000000-0005-0000-0000-0000E8170000}"/>
    <cellStyle name="Normal 64 3 2 2 2 3 2" xfId="16169" xr:uid="{00000000-0005-0000-0000-00002C3F0000}"/>
    <cellStyle name="Normal 64 3 2 2 2 3 2 3" xfId="31267" xr:uid="{00000000-0005-0000-0000-0000267A0000}"/>
    <cellStyle name="Normal 64 3 2 2 2 3 3" xfId="11149" xr:uid="{00000000-0005-0000-0000-0000902B0000}"/>
    <cellStyle name="Normal 64 3 2 2 2 3 3 3" xfId="26250" xr:uid="{00000000-0005-0000-0000-00008D660000}"/>
    <cellStyle name="Normal 64 3 2 2 2 3 5" xfId="21237" xr:uid="{00000000-0005-0000-0000-0000F8520000}"/>
    <cellStyle name="Normal 64 3 2 2 2 4" xfId="12827" xr:uid="{00000000-0005-0000-0000-00001E320000}"/>
    <cellStyle name="Normal 64 3 2 2 2 4 3" xfId="27925" xr:uid="{00000000-0005-0000-0000-0000186D0000}"/>
    <cellStyle name="Normal 64 3 2 2 2 5" xfId="7806" xr:uid="{00000000-0005-0000-0000-0000811E0000}"/>
    <cellStyle name="Normal 64 3 2 2 2 5 3" xfId="22908" xr:uid="{00000000-0005-0000-0000-00007F590000}"/>
    <cellStyle name="Normal 64 3 2 2 2 7" xfId="17895" xr:uid="{00000000-0005-0000-0000-0000EA450000}"/>
    <cellStyle name="Normal 64 3 2 2 3" xfId="3588" xr:uid="{00000000-0005-0000-0000-0000070E0000}"/>
    <cellStyle name="Normal 64 3 2 2 3 2" xfId="13662" xr:uid="{00000000-0005-0000-0000-000061350000}"/>
    <cellStyle name="Normal 64 3 2 2 3 2 3" xfId="28760" xr:uid="{00000000-0005-0000-0000-00005B700000}"/>
    <cellStyle name="Normal 64 3 2 2 3 3" xfId="8642" xr:uid="{00000000-0005-0000-0000-0000C5210000}"/>
    <cellStyle name="Normal 64 3 2 2 3 3 3" xfId="23743" xr:uid="{00000000-0005-0000-0000-0000C25C0000}"/>
    <cellStyle name="Normal 64 3 2 2 3 5" xfId="18730" xr:uid="{00000000-0005-0000-0000-00002D490000}"/>
    <cellStyle name="Normal 64 3 2 2 4" xfId="5281" xr:uid="{00000000-0005-0000-0000-0000A4140000}"/>
    <cellStyle name="Normal 64 3 2 2 4 2" xfId="15333" xr:uid="{00000000-0005-0000-0000-0000E83B0000}"/>
    <cellStyle name="Normal 64 3 2 2 4 2 3" xfId="30431" xr:uid="{00000000-0005-0000-0000-0000E2760000}"/>
    <cellStyle name="Normal 64 3 2 2 4 3" xfId="10313" xr:uid="{00000000-0005-0000-0000-00004C280000}"/>
    <cellStyle name="Normal 64 3 2 2 4 3 3" xfId="25414" xr:uid="{00000000-0005-0000-0000-000049630000}"/>
    <cellStyle name="Normal 64 3 2 2 4 5" xfId="20401" xr:uid="{00000000-0005-0000-0000-0000B44F0000}"/>
    <cellStyle name="Normal 64 3 2 2 5" xfId="11991" xr:uid="{00000000-0005-0000-0000-0000DA2E0000}"/>
    <cellStyle name="Normal 64 3 2 2 5 3" xfId="27089" xr:uid="{00000000-0005-0000-0000-0000D4690000}"/>
    <cellStyle name="Normal 64 3 2 2 6" xfId="6970" xr:uid="{00000000-0005-0000-0000-00003D1B0000}"/>
    <cellStyle name="Normal 64 3 2 2 6 3" xfId="22072" xr:uid="{00000000-0005-0000-0000-00003B560000}"/>
    <cellStyle name="Normal 64 3 2 2 8" xfId="17059" xr:uid="{00000000-0005-0000-0000-0000A6420000}"/>
    <cellStyle name="Normal 64 3 2 3" xfId="2317" xr:uid="{00000000-0005-0000-0000-000010090000}"/>
    <cellStyle name="Normal 64 3 2 3 2" xfId="4007" xr:uid="{00000000-0005-0000-0000-0000AA0F0000}"/>
    <cellStyle name="Normal 64 3 2 3 2 2" xfId="14080" xr:uid="{00000000-0005-0000-0000-000003370000}"/>
    <cellStyle name="Normal 64 3 2 3 2 2 3" xfId="29178" xr:uid="{00000000-0005-0000-0000-0000FD710000}"/>
    <cellStyle name="Normal 64 3 2 3 2 3" xfId="9060" xr:uid="{00000000-0005-0000-0000-000067230000}"/>
    <cellStyle name="Normal 64 3 2 3 2 3 3" xfId="24161" xr:uid="{00000000-0005-0000-0000-0000645E0000}"/>
    <cellStyle name="Normal 64 3 2 3 2 5" xfId="19148" xr:uid="{00000000-0005-0000-0000-0000CF4A0000}"/>
    <cellStyle name="Normal 64 3 2 3 3" xfId="5699" xr:uid="{00000000-0005-0000-0000-000046160000}"/>
    <cellStyle name="Normal 64 3 2 3 3 2" xfId="15751" xr:uid="{00000000-0005-0000-0000-00008A3D0000}"/>
    <cellStyle name="Normal 64 3 2 3 3 2 3" xfId="30849" xr:uid="{00000000-0005-0000-0000-000084780000}"/>
    <cellStyle name="Normal 64 3 2 3 3 3" xfId="10731" xr:uid="{00000000-0005-0000-0000-0000EE290000}"/>
    <cellStyle name="Normal 64 3 2 3 3 3 3" xfId="25832" xr:uid="{00000000-0005-0000-0000-0000EB640000}"/>
    <cellStyle name="Normal 64 3 2 3 3 5" xfId="20819" xr:uid="{00000000-0005-0000-0000-000056510000}"/>
    <cellStyle name="Normal 64 3 2 3 4" xfId="12409" xr:uid="{00000000-0005-0000-0000-00007C300000}"/>
    <cellStyle name="Normal 64 3 2 3 4 3" xfId="27507" xr:uid="{00000000-0005-0000-0000-0000766B0000}"/>
    <cellStyle name="Normal 64 3 2 3 5" xfId="7388" xr:uid="{00000000-0005-0000-0000-0000DF1C0000}"/>
    <cellStyle name="Normal 64 3 2 3 5 3" xfId="22490" xr:uid="{00000000-0005-0000-0000-0000DD570000}"/>
    <cellStyle name="Normal 64 3 2 3 7" xfId="17477" xr:uid="{00000000-0005-0000-0000-000048440000}"/>
    <cellStyle name="Normal 64 3 2 4" xfId="3170" xr:uid="{00000000-0005-0000-0000-0000650C0000}"/>
    <cellStyle name="Normal 64 3 2 4 2" xfId="13244" xr:uid="{00000000-0005-0000-0000-0000BF330000}"/>
    <cellStyle name="Normal 64 3 2 4 2 3" xfId="28342" xr:uid="{00000000-0005-0000-0000-0000B96E0000}"/>
    <cellStyle name="Normal 64 3 2 4 3" xfId="8224" xr:uid="{00000000-0005-0000-0000-000023200000}"/>
    <cellStyle name="Normal 64 3 2 4 3 3" xfId="23325" xr:uid="{00000000-0005-0000-0000-0000205B0000}"/>
    <cellStyle name="Normal 64 3 2 4 5" xfId="18312" xr:uid="{00000000-0005-0000-0000-00008B470000}"/>
    <cellStyle name="Normal 64 3 2 5" xfId="4863" xr:uid="{00000000-0005-0000-0000-000002130000}"/>
    <cellStyle name="Normal 64 3 2 5 2" xfId="14915" xr:uid="{00000000-0005-0000-0000-0000463A0000}"/>
    <cellStyle name="Normal 64 3 2 5 2 3" xfId="30013" xr:uid="{00000000-0005-0000-0000-000040750000}"/>
    <cellStyle name="Normal 64 3 2 5 3" xfId="9895" xr:uid="{00000000-0005-0000-0000-0000AA260000}"/>
    <cellStyle name="Normal 64 3 2 5 3 3" xfId="24996" xr:uid="{00000000-0005-0000-0000-0000A7610000}"/>
    <cellStyle name="Normal 64 3 2 5 5" xfId="19983" xr:uid="{00000000-0005-0000-0000-0000124E0000}"/>
    <cellStyle name="Normal 64 3 2 6" xfId="11573" xr:uid="{00000000-0005-0000-0000-0000382D0000}"/>
    <cellStyle name="Normal 64 3 2 6 3" xfId="26671" xr:uid="{00000000-0005-0000-0000-000032680000}"/>
    <cellStyle name="Normal 64 3 2 7" xfId="6552" xr:uid="{00000000-0005-0000-0000-00009B190000}"/>
    <cellStyle name="Normal 64 3 2 7 3" xfId="21654" xr:uid="{00000000-0005-0000-0000-000099540000}"/>
    <cellStyle name="Normal 64 3 2 9" xfId="16641" xr:uid="{00000000-0005-0000-0000-000004410000}"/>
    <cellStyle name="Normal 64 3 3" xfId="1688" xr:uid="{00000000-0005-0000-0000-00009B060000}"/>
    <cellStyle name="Normal 64 3 3 2" xfId="2527" xr:uid="{00000000-0005-0000-0000-0000E2090000}"/>
    <cellStyle name="Normal 64 3 3 2 2" xfId="4217" xr:uid="{00000000-0005-0000-0000-00007C100000}"/>
    <cellStyle name="Normal 64 3 3 2 2 2" xfId="14290" xr:uid="{00000000-0005-0000-0000-0000D5370000}"/>
    <cellStyle name="Normal 64 3 3 2 2 2 3" xfId="29388" xr:uid="{00000000-0005-0000-0000-0000CF720000}"/>
    <cellStyle name="Normal 64 3 3 2 2 3" xfId="9270" xr:uid="{00000000-0005-0000-0000-000039240000}"/>
    <cellStyle name="Normal 64 3 3 2 2 3 3" xfId="24371" xr:uid="{00000000-0005-0000-0000-0000365F0000}"/>
    <cellStyle name="Normal 64 3 3 2 2 5" xfId="19358" xr:uid="{00000000-0005-0000-0000-0000A14B0000}"/>
    <cellStyle name="Normal 64 3 3 2 3" xfId="5909" xr:uid="{00000000-0005-0000-0000-000018170000}"/>
    <cellStyle name="Normal 64 3 3 2 3 2" xfId="15961" xr:uid="{00000000-0005-0000-0000-00005C3E0000}"/>
    <cellStyle name="Normal 64 3 3 2 3 2 3" xfId="31059" xr:uid="{00000000-0005-0000-0000-000056790000}"/>
    <cellStyle name="Normal 64 3 3 2 3 3" xfId="10941" xr:uid="{00000000-0005-0000-0000-0000C02A0000}"/>
    <cellStyle name="Normal 64 3 3 2 3 3 3" xfId="26042" xr:uid="{00000000-0005-0000-0000-0000BD650000}"/>
    <cellStyle name="Normal 64 3 3 2 3 5" xfId="21029" xr:uid="{00000000-0005-0000-0000-000028520000}"/>
    <cellStyle name="Normal 64 3 3 2 4" xfId="12619" xr:uid="{00000000-0005-0000-0000-00004E310000}"/>
    <cellStyle name="Normal 64 3 3 2 4 3" xfId="27717" xr:uid="{00000000-0005-0000-0000-0000486C0000}"/>
    <cellStyle name="Normal 64 3 3 2 5" xfId="7598" xr:uid="{00000000-0005-0000-0000-0000B11D0000}"/>
    <cellStyle name="Normal 64 3 3 2 5 3" xfId="22700" xr:uid="{00000000-0005-0000-0000-0000AF580000}"/>
    <cellStyle name="Normal 64 3 3 2 7" xfId="17687" xr:uid="{00000000-0005-0000-0000-00001A450000}"/>
    <cellStyle name="Normal 64 3 3 3" xfId="3380" xr:uid="{00000000-0005-0000-0000-0000370D0000}"/>
    <cellStyle name="Normal 64 3 3 3 2" xfId="13454" xr:uid="{00000000-0005-0000-0000-000091340000}"/>
    <cellStyle name="Normal 64 3 3 3 2 3" xfId="28552" xr:uid="{00000000-0005-0000-0000-00008B6F0000}"/>
    <cellStyle name="Normal 64 3 3 3 3" xfId="8434" xr:uid="{00000000-0005-0000-0000-0000F5200000}"/>
    <cellStyle name="Normal 64 3 3 3 3 3" xfId="23535" xr:uid="{00000000-0005-0000-0000-0000F25B0000}"/>
    <cellStyle name="Normal 64 3 3 3 5" xfId="18522" xr:uid="{00000000-0005-0000-0000-00005D480000}"/>
    <cellStyle name="Normal 64 3 3 4" xfId="5073" xr:uid="{00000000-0005-0000-0000-0000D4130000}"/>
    <cellStyle name="Normal 64 3 3 4 2" xfId="15125" xr:uid="{00000000-0005-0000-0000-0000183B0000}"/>
    <cellStyle name="Normal 64 3 3 4 2 3" xfId="30223" xr:uid="{00000000-0005-0000-0000-000012760000}"/>
    <cellStyle name="Normal 64 3 3 4 3" xfId="10105" xr:uid="{00000000-0005-0000-0000-00007C270000}"/>
    <cellStyle name="Normal 64 3 3 4 3 3" xfId="25206" xr:uid="{00000000-0005-0000-0000-000079620000}"/>
    <cellStyle name="Normal 64 3 3 4 5" xfId="20193" xr:uid="{00000000-0005-0000-0000-0000E44E0000}"/>
    <cellStyle name="Normal 64 3 3 5" xfId="11783" xr:uid="{00000000-0005-0000-0000-00000A2E0000}"/>
    <cellStyle name="Normal 64 3 3 5 3" xfId="26881" xr:uid="{00000000-0005-0000-0000-000004690000}"/>
    <cellStyle name="Normal 64 3 3 6" xfId="6762" xr:uid="{00000000-0005-0000-0000-00006D1A0000}"/>
    <cellStyle name="Normal 64 3 3 6 3" xfId="21864" xr:uid="{00000000-0005-0000-0000-00006B550000}"/>
    <cellStyle name="Normal 64 3 3 8" xfId="16851" xr:uid="{00000000-0005-0000-0000-0000D6410000}"/>
    <cellStyle name="Normal 64 3 4" xfId="2109" xr:uid="{00000000-0005-0000-0000-000040080000}"/>
    <cellStyle name="Normal 64 3 4 2" xfId="3799" xr:uid="{00000000-0005-0000-0000-0000DA0E0000}"/>
    <cellStyle name="Normal 64 3 4 2 2" xfId="13872" xr:uid="{00000000-0005-0000-0000-000033360000}"/>
    <cellStyle name="Normal 64 3 4 2 2 3" xfId="28970" xr:uid="{00000000-0005-0000-0000-00002D710000}"/>
    <cellStyle name="Normal 64 3 4 2 3" xfId="8852" xr:uid="{00000000-0005-0000-0000-000097220000}"/>
    <cellStyle name="Normal 64 3 4 2 3 3" xfId="23953" xr:uid="{00000000-0005-0000-0000-0000945D0000}"/>
    <cellStyle name="Normal 64 3 4 2 5" xfId="18940" xr:uid="{00000000-0005-0000-0000-0000FF490000}"/>
    <cellStyle name="Normal 64 3 4 3" xfId="5491" xr:uid="{00000000-0005-0000-0000-000076150000}"/>
    <cellStyle name="Normal 64 3 4 3 2" xfId="15543" xr:uid="{00000000-0005-0000-0000-0000BA3C0000}"/>
    <cellStyle name="Normal 64 3 4 3 2 3" xfId="30641" xr:uid="{00000000-0005-0000-0000-0000B4770000}"/>
    <cellStyle name="Normal 64 3 4 3 3" xfId="10523" xr:uid="{00000000-0005-0000-0000-00001E290000}"/>
    <cellStyle name="Normal 64 3 4 3 3 3" xfId="25624" xr:uid="{00000000-0005-0000-0000-00001B640000}"/>
    <cellStyle name="Normal 64 3 4 3 5" xfId="20611" xr:uid="{00000000-0005-0000-0000-000086500000}"/>
    <cellStyle name="Normal 64 3 4 4" xfId="12201" xr:uid="{00000000-0005-0000-0000-0000AC2F0000}"/>
    <cellStyle name="Normal 64 3 4 4 3" xfId="27299" xr:uid="{00000000-0005-0000-0000-0000A66A0000}"/>
    <cellStyle name="Normal 64 3 4 5" xfId="7180" xr:uid="{00000000-0005-0000-0000-00000F1C0000}"/>
    <cellStyle name="Normal 64 3 4 5 3" xfId="22282" xr:uid="{00000000-0005-0000-0000-00000D570000}"/>
    <cellStyle name="Normal 64 3 4 7" xfId="17269" xr:uid="{00000000-0005-0000-0000-000078430000}"/>
    <cellStyle name="Normal 64 3 5" xfId="2962" xr:uid="{00000000-0005-0000-0000-0000950B0000}"/>
    <cellStyle name="Normal 64 3 5 2" xfId="13036" xr:uid="{00000000-0005-0000-0000-0000EF320000}"/>
    <cellStyle name="Normal 64 3 5 2 3" xfId="28134" xr:uid="{00000000-0005-0000-0000-0000E96D0000}"/>
    <cellStyle name="Normal 64 3 5 3" xfId="8016" xr:uid="{00000000-0005-0000-0000-0000531F0000}"/>
    <cellStyle name="Normal 64 3 5 3 3" xfId="23117" xr:uid="{00000000-0005-0000-0000-0000505A0000}"/>
    <cellStyle name="Normal 64 3 5 5" xfId="18104" xr:uid="{00000000-0005-0000-0000-0000BB460000}"/>
    <cellStyle name="Normal 64 3 6" xfId="4655" xr:uid="{00000000-0005-0000-0000-000032120000}"/>
    <cellStyle name="Normal 64 3 6 2" xfId="14707" xr:uid="{00000000-0005-0000-0000-000076390000}"/>
    <cellStyle name="Normal 64 3 6 2 3" xfId="29805" xr:uid="{00000000-0005-0000-0000-000070740000}"/>
    <cellStyle name="Normal 64 3 6 3" xfId="9687" xr:uid="{00000000-0005-0000-0000-0000DA250000}"/>
    <cellStyle name="Normal 64 3 6 3 3" xfId="24788" xr:uid="{00000000-0005-0000-0000-0000D7600000}"/>
    <cellStyle name="Normal 64 3 6 5" xfId="19775" xr:uid="{00000000-0005-0000-0000-0000424D0000}"/>
    <cellStyle name="Normal 64 3 7" xfId="11365" xr:uid="{00000000-0005-0000-0000-0000682C0000}"/>
    <cellStyle name="Normal 64 3 7 3" xfId="26463" xr:uid="{00000000-0005-0000-0000-000062670000}"/>
    <cellStyle name="Normal 64 3 8" xfId="6344" xr:uid="{00000000-0005-0000-0000-0000CB180000}"/>
    <cellStyle name="Normal 64 3 8 3" xfId="21446" xr:uid="{00000000-0005-0000-0000-0000C9530000}"/>
    <cellStyle name="Normal 64 4" xfId="1369" xr:uid="{00000000-0005-0000-0000-00005C050000}"/>
    <cellStyle name="Normal 64 4 2" xfId="1792" xr:uid="{00000000-0005-0000-0000-000003070000}"/>
    <cellStyle name="Normal 64 4 2 2" xfId="2631" xr:uid="{00000000-0005-0000-0000-00004A0A0000}"/>
    <cellStyle name="Normal 64 4 2 2 2" xfId="4321" xr:uid="{00000000-0005-0000-0000-0000E4100000}"/>
    <cellStyle name="Normal 64 4 2 2 2 2" xfId="14394" xr:uid="{00000000-0005-0000-0000-00003D380000}"/>
    <cellStyle name="Normal 64 4 2 2 2 2 3" xfId="29492" xr:uid="{00000000-0005-0000-0000-000037730000}"/>
    <cellStyle name="Normal 64 4 2 2 2 3" xfId="9374" xr:uid="{00000000-0005-0000-0000-0000A1240000}"/>
    <cellStyle name="Normal 64 4 2 2 2 3 3" xfId="24475" xr:uid="{00000000-0005-0000-0000-00009E5F0000}"/>
    <cellStyle name="Normal 64 4 2 2 2 5" xfId="19462" xr:uid="{00000000-0005-0000-0000-0000094C0000}"/>
    <cellStyle name="Normal 64 4 2 2 3" xfId="6013" xr:uid="{00000000-0005-0000-0000-000080170000}"/>
    <cellStyle name="Normal 64 4 2 2 3 2" xfId="16065" xr:uid="{00000000-0005-0000-0000-0000C43E0000}"/>
    <cellStyle name="Normal 64 4 2 2 3 2 3" xfId="31163" xr:uid="{00000000-0005-0000-0000-0000BE790000}"/>
    <cellStyle name="Normal 64 4 2 2 3 3" xfId="11045" xr:uid="{00000000-0005-0000-0000-0000282B0000}"/>
    <cellStyle name="Normal 64 4 2 2 3 3 3" xfId="26146" xr:uid="{00000000-0005-0000-0000-000025660000}"/>
    <cellStyle name="Normal 64 4 2 2 3 5" xfId="21133" xr:uid="{00000000-0005-0000-0000-000090520000}"/>
    <cellStyle name="Normal 64 4 2 2 4" xfId="12723" xr:uid="{00000000-0005-0000-0000-0000B6310000}"/>
    <cellStyle name="Normal 64 4 2 2 4 3" xfId="27821" xr:uid="{00000000-0005-0000-0000-0000B06C0000}"/>
    <cellStyle name="Normal 64 4 2 2 5" xfId="7702" xr:uid="{00000000-0005-0000-0000-0000191E0000}"/>
    <cellStyle name="Normal 64 4 2 2 5 3" xfId="22804" xr:uid="{00000000-0005-0000-0000-000017590000}"/>
    <cellStyle name="Normal 64 4 2 2 7" xfId="17791" xr:uid="{00000000-0005-0000-0000-000082450000}"/>
    <cellStyle name="Normal 64 4 2 3" xfId="3484" xr:uid="{00000000-0005-0000-0000-00009F0D0000}"/>
    <cellStyle name="Normal 64 4 2 3 2" xfId="13558" xr:uid="{00000000-0005-0000-0000-0000F9340000}"/>
    <cellStyle name="Normal 64 4 2 3 2 3" xfId="28656" xr:uid="{00000000-0005-0000-0000-0000F36F0000}"/>
    <cellStyle name="Normal 64 4 2 3 3" xfId="8538" xr:uid="{00000000-0005-0000-0000-00005D210000}"/>
    <cellStyle name="Normal 64 4 2 3 3 3" xfId="23639" xr:uid="{00000000-0005-0000-0000-00005A5C0000}"/>
    <cellStyle name="Normal 64 4 2 3 5" xfId="18626" xr:uid="{00000000-0005-0000-0000-0000C5480000}"/>
    <cellStyle name="Normal 64 4 2 4" xfId="5177" xr:uid="{00000000-0005-0000-0000-00003C140000}"/>
    <cellStyle name="Normal 64 4 2 4 2" xfId="15229" xr:uid="{00000000-0005-0000-0000-0000803B0000}"/>
    <cellStyle name="Normal 64 4 2 4 2 3" xfId="30327" xr:uid="{00000000-0005-0000-0000-00007A760000}"/>
    <cellStyle name="Normal 64 4 2 4 3" xfId="10209" xr:uid="{00000000-0005-0000-0000-0000E4270000}"/>
    <cellStyle name="Normal 64 4 2 4 3 3" xfId="25310" xr:uid="{00000000-0005-0000-0000-0000E1620000}"/>
    <cellStyle name="Normal 64 4 2 4 5" xfId="20297" xr:uid="{00000000-0005-0000-0000-00004C4F0000}"/>
    <cellStyle name="Normal 64 4 2 5" xfId="11887" xr:uid="{00000000-0005-0000-0000-0000722E0000}"/>
    <cellStyle name="Normal 64 4 2 5 3" xfId="26985" xr:uid="{00000000-0005-0000-0000-00006C690000}"/>
    <cellStyle name="Normal 64 4 2 6" xfId="6866" xr:uid="{00000000-0005-0000-0000-0000D51A0000}"/>
    <cellStyle name="Normal 64 4 2 6 3" xfId="21968" xr:uid="{00000000-0005-0000-0000-0000D3550000}"/>
    <cellStyle name="Normal 64 4 2 8" xfId="16955" xr:uid="{00000000-0005-0000-0000-00003E420000}"/>
    <cellStyle name="Normal 64 4 3" xfId="2213" xr:uid="{00000000-0005-0000-0000-0000A8080000}"/>
    <cellStyle name="Normal 64 4 3 2" xfId="3903" xr:uid="{00000000-0005-0000-0000-0000420F0000}"/>
    <cellStyle name="Normal 64 4 3 2 2" xfId="13976" xr:uid="{00000000-0005-0000-0000-00009B360000}"/>
    <cellStyle name="Normal 64 4 3 2 2 3" xfId="29074" xr:uid="{00000000-0005-0000-0000-000095710000}"/>
    <cellStyle name="Normal 64 4 3 2 3" xfId="8956" xr:uid="{00000000-0005-0000-0000-0000FF220000}"/>
    <cellStyle name="Normal 64 4 3 2 3 3" xfId="24057" xr:uid="{00000000-0005-0000-0000-0000FC5D0000}"/>
    <cellStyle name="Normal 64 4 3 2 5" xfId="19044" xr:uid="{00000000-0005-0000-0000-0000674A0000}"/>
    <cellStyle name="Normal 64 4 3 3" xfId="5595" xr:uid="{00000000-0005-0000-0000-0000DE150000}"/>
    <cellStyle name="Normal 64 4 3 3 2" xfId="15647" xr:uid="{00000000-0005-0000-0000-0000223D0000}"/>
    <cellStyle name="Normal 64 4 3 3 2 3" xfId="30745" xr:uid="{00000000-0005-0000-0000-00001C780000}"/>
    <cellStyle name="Normal 64 4 3 3 3" xfId="10627" xr:uid="{00000000-0005-0000-0000-000086290000}"/>
    <cellStyle name="Normal 64 4 3 3 3 3" xfId="25728" xr:uid="{00000000-0005-0000-0000-000083640000}"/>
    <cellStyle name="Normal 64 4 3 3 5" xfId="20715" xr:uid="{00000000-0005-0000-0000-0000EE500000}"/>
    <cellStyle name="Normal 64 4 3 4" xfId="12305" xr:uid="{00000000-0005-0000-0000-000014300000}"/>
    <cellStyle name="Normal 64 4 3 4 3" xfId="27403" xr:uid="{00000000-0005-0000-0000-00000E6B0000}"/>
    <cellStyle name="Normal 64 4 3 5" xfId="7284" xr:uid="{00000000-0005-0000-0000-0000771C0000}"/>
    <cellStyle name="Normal 64 4 3 5 3" xfId="22386" xr:uid="{00000000-0005-0000-0000-000075570000}"/>
    <cellStyle name="Normal 64 4 3 7" xfId="17373" xr:uid="{00000000-0005-0000-0000-0000E0430000}"/>
    <cellStyle name="Normal 64 4 4" xfId="3066" xr:uid="{00000000-0005-0000-0000-0000FD0B0000}"/>
    <cellStyle name="Normal 64 4 4 2" xfId="13140" xr:uid="{00000000-0005-0000-0000-000057330000}"/>
    <cellStyle name="Normal 64 4 4 2 3" xfId="28238" xr:uid="{00000000-0005-0000-0000-0000516E0000}"/>
    <cellStyle name="Normal 64 4 4 3" xfId="8120" xr:uid="{00000000-0005-0000-0000-0000BB1F0000}"/>
    <cellStyle name="Normal 64 4 4 3 3" xfId="23221" xr:uid="{00000000-0005-0000-0000-0000B85A0000}"/>
    <cellStyle name="Normal 64 4 4 5" xfId="18208" xr:uid="{00000000-0005-0000-0000-000023470000}"/>
    <cellStyle name="Normal 64 4 5" xfId="4759" xr:uid="{00000000-0005-0000-0000-00009A120000}"/>
    <cellStyle name="Normal 64 4 5 2" xfId="14811" xr:uid="{00000000-0005-0000-0000-0000DE390000}"/>
    <cellStyle name="Normal 64 4 5 2 3" xfId="29909" xr:uid="{00000000-0005-0000-0000-0000D8740000}"/>
    <cellStyle name="Normal 64 4 5 3" xfId="9791" xr:uid="{00000000-0005-0000-0000-000042260000}"/>
    <cellStyle name="Normal 64 4 5 3 3" xfId="24892" xr:uid="{00000000-0005-0000-0000-00003F610000}"/>
    <cellStyle name="Normal 64 4 5 5" xfId="19879" xr:uid="{00000000-0005-0000-0000-0000AA4D0000}"/>
    <cellStyle name="Normal 64 4 6" xfId="11469" xr:uid="{00000000-0005-0000-0000-0000D02C0000}"/>
    <cellStyle name="Normal 64 4 6 3" xfId="26567" xr:uid="{00000000-0005-0000-0000-0000CA670000}"/>
    <cellStyle name="Normal 64 4 7" xfId="6448" xr:uid="{00000000-0005-0000-0000-000033190000}"/>
    <cellStyle name="Normal 64 4 7 3" xfId="21550" xr:uid="{00000000-0005-0000-0000-000031540000}"/>
    <cellStyle name="Normal 64 4 9" xfId="16537" xr:uid="{00000000-0005-0000-0000-00009C400000}"/>
    <cellStyle name="Normal 64 5" xfId="1582" xr:uid="{00000000-0005-0000-0000-000031060000}"/>
    <cellStyle name="Normal 64 5 2" xfId="2423" xr:uid="{00000000-0005-0000-0000-00007A090000}"/>
    <cellStyle name="Normal 64 5 2 2" xfId="4113" xr:uid="{00000000-0005-0000-0000-000014100000}"/>
    <cellStyle name="Normal 64 5 2 2 2" xfId="14186" xr:uid="{00000000-0005-0000-0000-00006D370000}"/>
    <cellStyle name="Normal 64 5 2 2 2 3" xfId="29284" xr:uid="{00000000-0005-0000-0000-000067720000}"/>
    <cellStyle name="Normal 64 5 2 2 3" xfId="9166" xr:uid="{00000000-0005-0000-0000-0000D1230000}"/>
    <cellStyle name="Normal 64 5 2 2 3 3" xfId="24267" xr:uid="{00000000-0005-0000-0000-0000CE5E0000}"/>
    <cellStyle name="Normal 64 5 2 2 5" xfId="19254" xr:uid="{00000000-0005-0000-0000-0000394B0000}"/>
    <cellStyle name="Normal 64 5 2 3" xfId="5805" xr:uid="{00000000-0005-0000-0000-0000B0160000}"/>
    <cellStyle name="Normal 64 5 2 3 2" xfId="15857" xr:uid="{00000000-0005-0000-0000-0000F43D0000}"/>
    <cellStyle name="Normal 64 5 2 3 2 3" xfId="30955" xr:uid="{00000000-0005-0000-0000-0000EE780000}"/>
    <cellStyle name="Normal 64 5 2 3 3" xfId="10837" xr:uid="{00000000-0005-0000-0000-0000582A0000}"/>
    <cellStyle name="Normal 64 5 2 3 3 3" xfId="25938" xr:uid="{00000000-0005-0000-0000-000055650000}"/>
    <cellStyle name="Normal 64 5 2 3 5" xfId="20925" xr:uid="{00000000-0005-0000-0000-0000C0510000}"/>
    <cellStyle name="Normal 64 5 2 4" xfId="12515" xr:uid="{00000000-0005-0000-0000-0000E6300000}"/>
    <cellStyle name="Normal 64 5 2 4 3" xfId="27613" xr:uid="{00000000-0005-0000-0000-0000E06B0000}"/>
    <cellStyle name="Normal 64 5 2 5" xfId="7494" xr:uid="{00000000-0005-0000-0000-0000491D0000}"/>
    <cellStyle name="Normal 64 5 2 5 3" xfId="22596" xr:uid="{00000000-0005-0000-0000-000047580000}"/>
    <cellStyle name="Normal 64 5 2 7" xfId="17583" xr:uid="{00000000-0005-0000-0000-0000B2440000}"/>
    <cellStyle name="Normal 64 5 3" xfId="3276" xr:uid="{00000000-0005-0000-0000-0000CF0C0000}"/>
    <cellStyle name="Normal 64 5 3 2" xfId="13350" xr:uid="{00000000-0005-0000-0000-000029340000}"/>
    <cellStyle name="Normal 64 5 3 2 3" xfId="28448" xr:uid="{00000000-0005-0000-0000-0000236F0000}"/>
    <cellStyle name="Normal 64 5 3 3" xfId="8330" xr:uid="{00000000-0005-0000-0000-00008D200000}"/>
    <cellStyle name="Normal 64 5 3 3 3" xfId="23431" xr:uid="{00000000-0005-0000-0000-00008A5B0000}"/>
    <cellStyle name="Normal 64 5 3 5" xfId="18418" xr:uid="{00000000-0005-0000-0000-0000F5470000}"/>
    <cellStyle name="Normal 64 5 4" xfId="4969" xr:uid="{00000000-0005-0000-0000-00006C130000}"/>
    <cellStyle name="Normal 64 5 4 2" xfId="15021" xr:uid="{00000000-0005-0000-0000-0000B03A0000}"/>
    <cellStyle name="Normal 64 5 4 2 3" xfId="30119" xr:uid="{00000000-0005-0000-0000-0000AA750000}"/>
    <cellStyle name="Normal 64 5 4 3" xfId="10001" xr:uid="{00000000-0005-0000-0000-000014270000}"/>
    <cellStyle name="Normal 64 5 4 3 3" xfId="25102" xr:uid="{00000000-0005-0000-0000-000011620000}"/>
    <cellStyle name="Normal 64 5 4 5" xfId="20089" xr:uid="{00000000-0005-0000-0000-00007C4E0000}"/>
    <cellStyle name="Normal 64 5 5" xfId="11679" xr:uid="{00000000-0005-0000-0000-0000A22D0000}"/>
    <cellStyle name="Normal 64 5 5 3" xfId="26777" xr:uid="{00000000-0005-0000-0000-00009C680000}"/>
    <cellStyle name="Normal 64 5 6" xfId="6658" xr:uid="{00000000-0005-0000-0000-0000051A0000}"/>
    <cellStyle name="Normal 64 5 6 3" xfId="21760" xr:uid="{00000000-0005-0000-0000-000003550000}"/>
    <cellStyle name="Normal 64 5 8" xfId="16747" xr:uid="{00000000-0005-0000-0000-00006E410000}"/>
    <cellStyle name="Normal 64 6" xfId="2003" xr:uid="{00000000-0005-0000-0000-0000D6070000}"/>
    <cellStyle name="Normal 64 6 2" xfId="3695" xr:uid="{00000000-0005-0000-0000-0000720E0000}"/>
    <cellStyle name="Normal 64 6 2 2" xfId="13768" xr:uid="{00000000-0005-0000-0000-0000CB350000}"/>
    <cellStyle name="Normal 64 6 2 2 3" xfId="28866" xr:uid="{00000000-0005-0000-0000-0000C5700000}"/>
    <cellStyle name="Normal 64 6 2 3" xfId="8748" xr:uid="{00000000-0005-0000-0000-00002F220000}"/>
    <cellStyle name="Normal 64 6 2 3 3" xfId="23849" xr:uid="{00000000-0005-0000-0000-00002C5D0000}"/>
    <cellStyle name="Normal 64 6 2 5" xfId="18836" xr:uid="{00000000-0005-0000-0000-000097490000}"/>
    <cellStyle name="Normal 64 6 3" xfId="5387" xr:uid="{00000000-0005-0000-0000-00000E150000}"/>
    <cellStyle name="Normal 64 6 3 2" xfId="15439" xr:uid="{00000000-0005-0000-0000-0000523C0000}"/>
    <cellStyle name="Normal 64 6 3 2 3" xfId="30537" xr:uid="{00000000-0005-0000-0000-00004C770000}"/>
    <cellStyle name="Normal 64 6 3 3" xfId="10419" xr:uid="{00000000-0005-0000-0000-0000B6280000}"/>
    <cellStyle name="Normal 64 6 3 3 3" xfId="25520" xr:uid="{00000000-0005-0000-0000-0000B3630000}"/>
    <cellStyle name="Normal 64 6 3 5" xfId="20507" xr:uid="{00000000-0005-0000-0000-00001E500000}"/>
    <cellStyle name="Normal 64 6 4" xfId="12097" xr:uid="{00000000-0005-0000-0000-0000442F0000}"/>
    <cellStyle name="Normal 64 6 4 3" xfId="27195" xr:uid="{00000000-0005-0000-0000-00003E6A0000}"/>
    <cellStyle name="Normal 64 6 5" xfId="7076" xr:uid="{00000000-0005-0000-0000-0000A71B0000}"/>
    <cellStyle name="Normal 64 6 5 3" xfId="22178" xr:uid="{00000000-0005-0000-0000-0000A5560000}"/>
    <cellStyle name="Normal 64 6 7" xfId="17165" xr:uid="{00000000-0005-0000-0000-000010430000}"/>
    <cellStyle name="Normal 64 7" xfId="2855" xr:uid="{00000000-0005-0000-0000-00002A0B0000}"/>
    <cellStyle name="Normal 64 7 2" xfId="12932" xr:uid="{00000000-0005-0000-0000-000087320000}"/>
    <cellStyle name="Normal 64 7 2 3" xfId="28030" xr:uid="{00000000-0005-0000-0000-0000816D0000}"/>
    <cellStyle name="Normal 64 7 3" xfId="7912" xr:uid="{00000000-0005-0000-0000-0000EB1E0000}"/>
    <cellStyle name="Normal 64 7 3 3" xfId="23013" xr:uid="{00000000-0005-0000-0000-0000E8590000}"/>
    <cellStyle name="Normal 64 7 5" xfId="18000" xr:uid="{00000000-0005-0000-0000-000053460000}"/>
    <cellStyle name="Normal 64 8" xfId="4549" xr:uid="{00000000-0005-0000-0000-0000C8110000}"/>
    <cellStyle name="Normal 64 8 2" xfId="14603" xr:uid="{00000000-0005-0000-0000-00000E390000}"/>
    <cellStyle name="Normal 64 8 2 3" xfId="29701" xr:uid="{00000000-0005-0000-0000-000008740000}"/>
    <cellStyle name="Normal 64 8 3" xfId="9583" xr:uid="{00000000-0005-0000-0000-000072250000}"/>
    <cellStyle name="Normal 64 8 3 3" xfId="24684" xr:uid="{00000000-0005-0000-0000-00006F600000}"/>
    <cellStyle name="Normal 64 8 5" xfId="19671" xr:uid="{00000000-0005-0000-0000-0000DA4C0000}"/>
    <cellStyle name="Normal 64 9" xfId="11259" xr:uid="{00000000-0005-0000-0000-0000FE2B0000}"/>
    <cellStyle name="Normal 64 9 3" xfId="26359" xr:uid="{00000000-0005-0000-0000-0000FA660000}"/>
    <cellStyle name="Normal 642 2" xfId="31350" xr:uid="{2587F6A7-F30C-4A7F-ADB4-E149FF729E31}"/>
    <cellStyle name="Normal 643" xfId="31355" xr:uid="{3411F10B-0E37-4F25-9129-8CDCC52C380B}"/>
    <cellStyle name="Normal 643 2" xfId="31372" xr:uid="{AF6B788B-BBDB-4FAC-B56A-BCB0451CB32E}"/>
    <cellStyle name="Normal 643 4" xfId="31357" xr:uid="{F6A2503D-33FE-47F3-9156-B9A0FB84E9A5}"/>
    <cellStyle name="Normal 65" xfId="897" xr:uid="{00000000-0005-0000-0000-000083030000}"/>
    <cellStyle name="Normal 65 10" xfId="6239" xr:uid="{00000000-0005-0000-0000-000062180000}"/>
    <cellStyle name="Normal 65 10 3" xfId="21343" xr:uid="{00000000-0005-0000-0000-000062530000}"/>
    <cellStyle name="Normal 65 12" xfId="16328" xr:uid="{00000000-0005-0000-0000-0000CB3F0000}"/>
    <cellStyle name="Normal 65 2" xfId="1203" xr:uid="{00000000-0005-0000-0000-0000B6040000}"/>
    <cellStyle name="Normal 65 2 11" xfId="16382" xr:uid="{00000000-0005-0000-0000-000001400000}"/>
    <cellStyle name="Normal 65 2 2" xfId="1311" xr:uid="{00000000-0005-0000-0000-000022050000}"/>
    <cellStyle name="Normal 65 2 2 10" xfId="16486" xr:uid="{00000000-0005-0000-0000-000069400000}"/>
    <cellStyle name="Normal 65 2 2 2" xfId="1528" xr:uid="{00000000-0005-0000-0000-0000FB050000}"/>
    <cellStyle name="Normal 65 2 2 2 2" xfId="1949" xr:uid="{00000000-0005-0000-0000-0000A0070000}"/>
    <cellStyle name="Normal 65 2 2 2 2 2" xfId="2788" xr:uid="{00000000-0005-0000-0000-0000E70A0000}"/>
    <cellStyle name="Normal 65 2 2 2 2 2 2" xfId="4478" xr:uid="{00000000-0005-0000-0000-000081110000}"/>
    <cellStyle name="Normal 65 2 2 2 2 2 2 2" xfId="14551" xr:uid="{00000000-0005-0000-0000-0000DA380000}"/>
    <cellStyle name="Normal 65 2 2 2 2 2 2 2 3" xfId="29649" xr:uid="{00000000-0005-0000-0000-0000D4730000}"/>
    <cellStyle name="Normal 65 2 2 2 2 2 2 3" xfId="9531" xr:uid="{00000000-0005-0000-0000-00003E250000}"/>
    <cellStyle name="Normal 65 2 2 2 2 2 2 3 3" xfId="24632" xr:uid="{00000000-0005-0000-0000-00003B600000}"/>
    <cellStyle name="Normal 65 2 2 2 2 2 2 5" xfId="19619" xr:uid="{00000000-0005-0000-0000-0000A64C0000}"/>
    <cellStyle name="Normal 65 2 2 2 2 2 3" xfId="6170" xr:uid="{00000000-0005-0000-0000-00001D180000}"/>
    <cellStyle name="Normal 65 2 2 2 2 2 3 2" xfId="16222" xr:uid="{00000000-0005-0000-0000-0000613F0000}"/>
    <cellStyle name="Normal 65 2 2 2 2 2 3 3" xfId="11202" xr:uid="{00000000-0005-0000-0000-0000C52B0000}"/>
    <cellStyle name="Normal 65 2 2 2 2 2 3 3 3" xfId="26303" xr:uid="{00000000-0005-0000-0000-0000C2660000}"/>
    <cellStyle name="Normal 65 2 2 2 2 2 3 5" xfId="21290" xr:uid="{00000000-0005-0000-0000-00002D530000}"/>
    <cellStyle name="Normal 65 2 2 2 2 2 4" xfId="12880" xr:uid="{00000000-0005-0000-0000-000053320000}"/>
    <cellStyle name="Normal 65 2 2 2 2 2 4 3" xfId="27978" xr:uid="{00000000-0005-0000-0000-00004D6D0000}"/>
    <cellStyle name="Normal 65 2 2 2 2 2 5" xfId="7859" xr:uid="{00000000-0005-0000-0000-0000B61E0000}"/>
    <cellStyle name="Normal 65 2 2 2 2 2 5 3" xfId="22961" xr:uid="{00000000-0005-0000-0000-0000B4590000}"/>
    <cellStyle name="Normal 65 2 2 2 2 2 7" xfId="17948" xr:uid="{00000000-0005-0000-0000-00001F460000}"/>
    <cellStyle name="Normal 65 2 2 2 2 3" xfId="3641" xr:uid="{00000000-0005-0000-0000-00003C0E0000}"/>
    <cellStyle name="Normal 65 2 2 2 2 3 2" xfId="13715" xr:uid="{00000000-0005-0000-0000-000096350000}"/>
    <cellStyle name="Normal 65 2 2 2 2 3 2 3" xfId="28813" xr:uid="{00000000-0005-0000-0000-000090700000}"/>
    <cellStyle name="Normal 65 2 2 2 2 3 3" xfId="8695" xr:uid="{00000000-0005-0000-0000-0000FA210000}"/>
    <cellStyle name="Normal 65 2 2 2 2 3 3 3" xfId="23796" xr:uid="{00000000-0005-0000-0000-0000F75C0000}"/>
    <cellStyle name="Normal 65 2 2 2 2 3 5" xfId="18783" xr:uid="{00000000-0005-0000-0000-000062490000}"/>
    <cellStyle name="Normal 65 2 2 2 2 4" xfId="5334" xr:uid="{00000000-0005-0000-0000-0000D9140000}"/>
    <cellStyle name="Normal 65 2 2 2 2 4 2" xfId="15386" xr:uid="{00000000-0005-0000-0000-00001D3C0000}"/>
    <cellStyle name="Normal 65 2 2 2 2 4 2 3" xfId="30484" xr:uid="{00000000-0005-0000-0000-000017770000}"/>
    <cellStyle name="Normal 65 2 2 2 2 4 3" xfId="10366" xr:uid="{00000000-0005-0000-0000-000081280000}"/>
    <cellStyle name="Normal 65 2 2 2 2 4 3 3" xfId="25467" xr:uid="{00000000-0005-0000-0000-00007E630000}"/>
    <cellStyle name="Normal 65 2 2 2 2 4 5" xfId="20454" xr:uid="{00000000-0005-0000-0000-0000E94F0000}"/>
    <cellStyle name="Normal 65 2 2 2 2 5" xfId="12044" xr:uid="{00000000-0005-0000-0000-00000F2F0000}"/>
    <cellStyle name="Normal 65 2 2 2 2 5 3" xfId="27142" xr:uid="{00000000-0005-0000-0000-0000096A0000}"/>
    <cellStyle name="Normal 65 2 2 2 2 6" xfId="7023" xr:uid="{00000000-0005-0000-0000-0000721B0000}"/>
    <cellStyle name="Normal 65 2 2 2 2 6 3" xfId="22125" xr:uid="{00000000-0005-0000-0000-000070560000}"/>
    <cellStyle name="Normal 65 2 2 2 2 8" xfId="17112" xr:uid="{00000000-0005-0000-0000-0000DB420000}"/>
    <cellStyle name="Normal 65 2 2 2 3" xfId="2370" xr:uid="{00000000-0005-0000-0000-000045090000}"/>
    <cellStyle name="Normal 65 2 2 2 3 2" xfId="4060" xr:uid="{00000000-0005-0000-0000-0000DF0F0000}"/>
    <cellStyle name="Normal 65 2 2 2 3 2 2" xfId="14133" xr:uid="{00000000-0005-0000-0000-000038370000}"/>
    <cellStyle name="Normal 65 2 2 2 3 2 2 3" xfId="29231" xr:uid="{00000000-0005-0000-0000-000032720000}"/>
    <cellStyle name="Normal 65 2 2 2 3 2 3" xfId="9113" xr:uid="{00000000-0005-0000-0000-00009C230000}"/>
    <cellStyle name="Normal 65 2 2 2 3 2 3 3" xfId="24214" xr:uid="{00000000-0005-0000-0000-0000995E0000}"/>
    <cellStyle name="Normal 65 2 2 2 3 2 5" xfId="19201" xr:uid="{00000000-0005-0000-0000-0000044B0000}"/>
    <cellStyle name="Normal 65 2 2 2 3 3" xfId="5752" xr:uid="{00000000-0005-0000-0000-00007B160000}"/>
    <cellStyle name="Normal 65 2 2 2 3 3 2" xfId="15804" xr:uid="{00000000-0005-0000-0000-0000BF3D0000}"/>
    <cellStyle name="Normal 65 2 2 2 3 3 2 3" xfId="30902" xr:uid="{00000000-0005-0000-0000-0000B9780000}"/>
    <cellStyle name="Normal 65 2 2 2 3 3 3" xfId="10784" xr:uid="{00000000-0005-0000-0000-0000232A0000}"/>
    <cellStyle name="Normal 65 2 2 2 3 3 3 3" xfId="25885" xr:uid="{00000000-0005-0000-0000-000020650000}"/>
    <cellStyle name="Normal 65 2 2 2 3 3 5" xfId="20872" xr:uid="{00000000-0005-0000-0000-00008B510000}"/>
    <cellStyle name="Normal 65 2 2 2 3 4" xfId="12462" xr:uid="{00000000-0005-0000-0000-0000B1300000}"/>
    <cellStyle name="Normal 65 2 2 2 3 4 3" xfId="27560" xr:uid="{00000000-0005-0000-0000-0000AB6B0000}"/>
    <cellStyle name="Normal 65 2 2 2 3 5" xfId="7441" xr:uid="{00000000-0005-0000-0000-0000141D0000}"/>
    <cellStyle name="Normal 65 2 2 2 3 5 3" xfId="22543" xr:uid="{00000000-0005-0000-0000-000012580000}"/>
    <cellStyle name="Normal 65 2 2 2 3 7" xfId="17530" xr:uid="{00000000-0005-0000-0000-00007D440000}"/>
    <cellStyle name="Normal 65 2 2 2 4" xfId="3223" xr:uid="{00000000-0005-0000-0000-00009A0C0000}"/>
    <cellStyle name="Normal 65 2 2 2 4 2" xfId="13297" xr:uid="{00000000-0005-0000-0000-0000F4330000}"/>
    <cellStyle name="Normal 65 2 2 2 4 2 3" xfId="28395" xr:uid="{00000000-0005-0000-0000-0000EE6E0000}"/>
    <cellStyle name="Normal 65 2 2 2 4 3" xfId="8277" xr:uid="{00000000-0005-0000-0000-000058200000}"/>
    <cellStyle name="Normal 65 2 2 2 4 3 3" xfId="23378" xr:uid="{00000000-0005-0000-0000-0000555B0000}"/>
    <cellStyle name="Normal 65 2 2 2 4 5" xfId="18365" xr:uid="{00000000-0005-0000-0000-0000C0470000}"/>
    <cellStyle name="Normal 65 2 2 2 5" xfId="4916" xr:uid="{00000000-0005-0000-0000-000037130000}"/>
    <cellStyle name="Normal 65 2 2 2 5 2" xfId="14968" xr:uid="{00000000-0005-0000-0000-00007B3A0000}"/>
    <cellStyle name="Normal 65 2 2 2 5 2 3" xfId="30066" xr:uid="{00000000-0005-0000-0000-000075750000}"/>
    <cellStyle name="Normal 65 2 2 2 5 3" xfId="9948" xr:uid="{00000000-0005-0000-0000-0000DF260000}"/>
    <cellStyle name="Normal 65 2 2 2 5 3 3" xfId="25049" xr:uid="{00000000-0005-0000-0000-0000DC610000}"/>
    <cellStyle name="Normal 65 2 2 2 5 5" xfId="20036" xr:uid="{00000000-0005-0000-0000-0000474E0000}"/>
    <cellStyle name="Normal 65 2 2 2 6" xfId="11626" xr:uid="{00000000-0005-0000-0000-00006D2D0000}"/>
    <cellStyle name="Normal 65 2 2 2 6 3" xfId="26724" xr:uid="{00000000-0005-0000-0000-000067680000}"/>
    <cellStyle name="Normal 65 2 2 2 7" xfId="6605" xr:uid="{00000000-0005-0000-0000-0000D0190000}"/>
    <cellStyle name="Normal 65 2 2 2 7 3" xfId="21707" xr:uid="{00000000-0005-0000-0000-0000CE540000}"/>
    <cellStyle name="Normal 65 2 2 2 9" xfId="16694" xr:uid="{00000000-0005-0000-0000-000039410000}"/>
    <cellStyle name="Normal 65 2 2 3" xfId="1741" xr:uid="{00000000-0005-0000-0000-0000D0060000}"/>
    <cellStyle name="Normal 65 2 2 3 2" xfId="2580" xr:uid="{00000000-0005-0000-0000-0000170A0000}"/>
    <cellStyle name="Normal 65 2 2 3 2 2" xfId="4270" xr:uid="{00000000-0005-0000-0000-0000B1100000}"/>
    <cellStyle name="Normal 65 2 2 3 2 2 2" xfId="14343" xr:uid="{00000000-0005-0000-0000-00000A380000}"/>
    <cellStyle name="Normal 65 2 2 3 2 2 2 3" xfId="29441" xr:uid="{00000000-0005-0000-0000-000004730000}"/>
    <cellStyle name="Normal 65 2 2 3 2 2 3" xfId="9323" xr:uid="{00000000-0005-0000-0000-00006E240000}"/>
    <cellStyle name="Normal 65 2 2 3 2 2 3 3" xfId="24424" xr:uid="{00000000-0005-0000-0000-00006B5F0000}"/>
    <cellStyle name="Normal 65 2 2 3 2 2 5" xfId="19411" xr:uid="{00000000-0005-0000-0000-0000D64B0000}"/>
    <cellStyle name="Normal 65 2 2 3 2 3" xfId="5962" xr:uid="{00000000-0005-0000-0000-00004D170000}"/>
    <cellStyle name="Normal 65 2 2 3 2 3 2" xfId="16014" xr:uid="{00000000-0005-0000-0000-0000913E0000}"/>
    <cellStyle name="Normal 65 2 2 3 2 3 2 3" xfId="31112" xr:uid="{00000000-0005-0000-0000-00008B790000}"/>
    <cellStyle name="Normal 65 2 2 3 2 3 3" xfId="10994" xr:uid="{00000000-0005-0000-0000-0000F52A0000}"/>
    <cellStyle name="Normal 65 2 2 3 2 3 3 3" xfId="26095" xr:uid="{00000000-0005-0000-0000-0000F2650000}"/>
    <cellStyle name="Normal 65 2 2 3 2 3 5" xfId="21082" xr:uid="{00000000-0005-0000-0000-00005D520000}"/>
    <cellStyle name="Normal 65 2 2 3 2 4" xfId="12672" xr:uid="{00000000-0005-0000-0000-000083310000}"/>
    <cellStyle name="Normal 65 2 2 3 2 4 3" xfId="27770" xr:uid="{00000000-0005-0000-0000-00007D6C0000}"/>
    <cellStyle name="Normal 65 2 2 3 2 5" xfId="7651" xr:uid="{00000000-0005-0000-0000-0000E61D0000}"/>
    <cellStyle name="Normal 65 2 2 3 2 5 3" xfId="22753" xr:uid="{00000000-0005-0000-0000-0000E4580000}"/>
    <cellStyle name="Normal 65 2 2 3 2 7" xfId="17740" xr:uid="{00000000-0005-0000-0000-00004F450000}"/>
    <cellStyle name="Normal 65 2 2 3 3" xfId="3433" xr:uid="{00000000-0005-0000-0000-00006C0D0000}"/>
    <cellStyle name="Normal 65 2 2 3 3 2" xfId="13507" xr:uid="{00000000-0005-0000-0000-0000C6340000}"/>
    <cellStyle name="Normal 65 2 2 3 3 2 3" xfId="28605" xr:uid="{00000000-0005-0000-0000-0000C06F0000}"/>
    <cellStyle name="Normal 65 2 2 3 3 3" xfId="8487" xr:uid="{00000000-0005-0000-0000-00002A210000}"/>
    <cellStyle name="Normal 65 2 2 3 3 3 3" xfId="23588" xr:uid="{00000000-0005-0000-0000-0000275C0000}"/>
    <cellStyle name="Normal 65 2 2 3 3 5" xfId="18575" xr:uid="{00000000-0005-0000-0000-000092480000}"/>
    <cellStyle name="Normal 65 2 2 3 4" xfId="5126" xr:uid="{00000000-0005-0000-0000-000009140000}"/>
    <cellStyle name="Normal 65 2 2 3 4 2" xfId="15178" xr:uid="{00000000-0005-0000-0000-00004D3B0000}"/>
    <cellStyle name="Normal 65 2 2 3 4 2 3" xfId="30276" xr:uid="{00000000-0005-0000-0000-000047760000}"/>
    <cellStyle name="Normal 65 2 2 3 4 3" xfId="10158" xr:uid="{00000000-0005-0000-0000-0000B1270000}"/>
    <cellStyle name="Normal 65 2 2 3 4 3 3" xfId="25259" xr:uid="{00000000-0005-0000-0000-0000AE620000}"/>
    <cellStyle name="Normal 65 2 2 3 4 5" xfId="20246" xr:uid="{00000000-0005-0000-0000-0000194F0000}"/>
    <cellStyle name="Normal 65 2 2 3 5" xfId="11836" xr:uid="{00000000-0005-0000-0000-00003F2E0000}"/>
    <cellStyle name="Normal 65 2 2 3 5 3" xfId="26934" xr:uid="{00000000-0005-0000-0000-000039690000}"/>
    <cellStyle name="Normal 65 2 2 3 6" xfId="6815" xr:uid="{00000000-0005-0000-0000-0000A21A0000}"/>
    <cellStyle name="Normal 65 2 2 3 6 3" xfId="21917" xr:uid="{00000000-0005-0000-0000-0000A0550000}"/>
    <cellStyle name="Normal 65 2 2 3 8" xfId="16904" xr:uid="{00000000-0005-0000-0000-00000B420000}"/>
    <cellStyle name="Normal 65 2 2 4" xfId="2162" xr:uid="{00000000-0005-0000-0000-000075080000}"/>
    <cellStyle name="Normal 65 2 2 4 2" xfId="3852" xr:uid="{00000000-0005-0000-0000-00000F0F0000}"/>
    <cellStyle name="Normal 65 2 2 4 2 2" xfId="13925" xr:uid="{00000000-0005-0000-0000-000068360000}"/>
    <cellStyle name="Normal 65 2 2 4 2 2 3" xfId="29023" xr:uid="{00000000-0005-0000-0000-000062710000}"/>
    <cellStyle name="Normal 65 2 2 4 2 3" xfId="8905" xr:uid="{00000000-0005-0000-0000-0000CC220000}"/>
    <cellStyle name="Normal 65 2 2 4 2 3 3" xfId="24006" xr:uid="{00000000-0005-0000-0000-0000C95D0000}"/>
    <cellStyle name="Normal 65 2 2 4 2 5" xfId="18993" xr:uid="{00000000-0005-0000-0000-0000344A0000}"/>
    <cellStyle name="Normal 65 2 2 4 3" xfId="5544" xr:uid="{00000000-0005-0000-0000-0000AB150000}"/>
    <cellStyle name="Normal 65 2 2 4 3 2" xfId="15596" xr:uid="{00000000-0005-0000-0000-0000EF3C0000}"/>
    <cellStyle name="Normal 65 2 2 4 3 2 3" xfId="30694" xr:uid="{00000000-0005-0000-0000-0000E9770000}"/>
    <cellStyle name="Normal 65 2 2 4 3 3" xfId="10576" xr:uid="{00000000-0005-0000-0000-000053290000}"/>
    <cellStyle name="Normal 65 2 2 4 3 3 3" xfId="25677" xr:uid="{00000000-0005-0000-0000-000050640000}"/>
    <cellStyle name="Normal 65 2 2 4 3 5" xfId="20664" xr:uid="{00000000-0005-0000-0000-0000BB500000}"/>
    <cellStyle name="Normal 65 2 2 4 4" xfId="12254" xr:uid="{00000000-0005-0000-0000-0000E12F0000}"/>
    <cellStyle name="Normal 65 2 2 4 4 3" xfId="27352" xr:uid="{00000000-0005-0000-0000-0000DB6A0000}"/>
    <cellStyle name="Normal 65 2 2 4 5" xfId="7233" xr:uid="{00000000-0005-0000-0000-0000441C0000}"/>
    <cellStyle name="Normal 65 2 2 4 5 3" xfId="22335" xr:uid="{00000000-0005-0000-0000-000042570000}"/>
    <cellStyle name="Normal 65 2 2 4 7" xfId="17322" xr:uid="{00000000-0005-0000-0000-0000AD430000}"/>
    <cellStyle name="Normal 65 2 2 5" xfId="3015" xr:uid="{00000000-0005-0000-0000-0000CA0B0000}"/>
    <cellStyle name="Normal 65 2 2 5 2" xfId="13089" xr:uid="{00000000-0005-0000-0000-000024330000}"/>
    <cellStyle name="Normal 65 2 2 5 2 3" xfId="28187" xr:uid="{00000000-0005-0000-0000-00001E6E0000}"/>
    <cellStyle name="Normal 65 2 2 5 3" xfId="8069" xr:uid="{00000000-0005-0000-0000-0000881F0000}"/>
    <cellStyle name="Normal 65 2 2 5 3 3" xfId="23170" xr:uid="{00000000-0005-0000-0000-0000855A0000}"/>
    <cellStyle name="Normal 65 2 2 5 5" xfId="18157" xr:uid="{00000000-0005-0000-0000-0000F0460000}"/>
    <cellStyle name="Normal 65 2 2 6" xfId="4708" xr:uid="{00000000-0005-0000-0000-000067120000}"/>
    <cellStyle name="Normal 65 2 2 6 2" xfId="14760" xr:uid="{00000000-0005-0000-0000-0000AB390000}"/>
    <cellStyle name="Normal 65 2 2 6 2 3" xfId="29858" xr:uid="{00000000-0005-0000-0000-0000A5740000}"/>
    <cellStyle name="Normal 65 2 2 6 3" xfId="9740" xr:uid="{00000000-0005-0000-0000-00000F260000}"/>
    <cellStyle name="Normal 65 2 2 6 3 3" xfId="24841" xr:uid="{00000000-0005-0000-0000-00000C610000}"/>
    <cellStyle name="Normal 65 2 2 6 5" xfId="19828" xr:uid="{00000000-0005-0000-0000-0000774D0000}"/>
    <cellStyle name="Normal 65 2 2 7" xfId="11418" xr:uid="{00000000-0005-0000-0000-00009D2C0000}"/>
    <cellStyle name="Normal 65 2 2 7 3" xfId="26516" xr:uid="{00000000-0005-0000-0000-000097670000}"/>
    <cellStyle name="Normal 65 2 2 8" xfId="6397" xr:uid="{00000000-0005-0000-0000-000000190000}"/>
    <cellStyle name="Normal 65 2 2 8 3" xfId="21499" xr:uid="{00000000-0005-0000-0000-0000FE530000}"/>
    <cellStyle name="Normal 65 2 3" xfId="1424" xr:uid="{00000000-0005-0000-0000-000093050000}"/>
    <cellStyle name="Normal 65 2 3 2" xfId="1845" xr:uid="{00000000-0005-0000-0000-000038070000}"/>
    <cellStyle name="Normal 65 2 3 2 2" xfId="2684" xr:uid="{00000000-0005-0000-0000-00007F0A0000}"/>
    <cellStyle name="Normal 65 2 3 2 2 2" xfId="4374" xr:uid="{00000000-0005-0000-0000-000019110000}"/>
    <cellStyle name="Normal 65 2 3 2 2 2 2" xfId="14447" xr:uid="{00000000-0005-0000-0000-000072380000}"/>
    <cellStyle name="Normal 65 2 3 2 2 2 2 3" xfId="29545" xr:uid="{00000000-0005-0000-0000-00006C730000}"/>
    <cellStyle name="Normal 65 2 3 2 2 2 3" xfId="9427" xr:uid="{00000000-0005-0000-0000-0000D6240000}"/>
    <cellStyle name="Normal 65 2 3 2 2 2 3 3" xfId="24528" xr:uid="{00000000-0005-0000-0000-0000D35F0000}"/>
    <cellStyle name="Normal 65 2 3 2 2 2 5" xfId="19515" xr:uid="{00000000-0005-0000-0000-00003E4C0000}"/>
    <cellStyle name="Normal 65 2 3 2 2 3" xfId="6066" xr:uid="{00000000-0005-0000-0000-0000B5170000}"/>
    <cellStyle name="Normal 65 2 3 2 2 3 2" xfId="16118" xr:uid="{00000000-0005-0000-0000-0000F93E0000}"/>
    <cellStyle name="Normal 65 2 3 2 2 3 2 3" xfId="31216" xr:uid="{00000000-0005-0000-0000-0000F3790000}"/>
    <cellStyle name="Normal 65 2 3 2 2 3 3" xfId="11098" xr:uid="{00000000-0005-0000-0000-00005D2B0000}"/>
    <cellStyle name="Normal 65 2 3 2 2 3 3 3" xfId="26199" xr:uid="{00000000-0005-0000-0000-00005A660000}"/>
    <cellStyle name="Normal 65 2 3 2 2 3 5" xfId="21186" xr:uid="{00000000-0005-0000-0000-0000C5520000}"/>
    <cellStyle name="Normal 65 2 3 2 2 4" xfId="12776" xr:uid="{00000000-0005-0000-0000-0000EB310000}"/>
    <cellStyle name="Normal 65 2 3 2 2 4 3" xfId="27874" xr:uid="{00000000-0005-0000-0000-0000E56C0000}"/>
    <cellStyle name="Normal 65 2 3 2 2 5" xfId="7755" xr:uid="{00000000-0005-0000-0000-00004E1E0000}"/>
    <cellStyle name="Normal 65 2 3 2 2 5 3" xfId="22857" xr:uid="{00000000-0005-0000-0000-00004C590000}"/>
    <cellStyle name="Normal 65 2 3 2 2 7" xfId="17844" xr:uid="{00000000-0005-0000-0000-0000B7450000}"/>
    <cellStyle name="Normal 65 2 3 2 3" xfId="3537" xr:uid="{00000000-0005-0000-0000-0000D40D0000}"/>
    <cellStyle name="Normal 65 2 3 2 3 2" xfId="13611" xr:uid="{00000000-0005-0000-0000-00002E350000}"/>
    <cellStyle name="Normal 65 2 3 2 3 2 3" xfId="28709" xr:uid="{00000000-0005-0000-0000-000028700000}"/>
    <cellStyle name="Normal 65 2 3 2 3 3" xfId="8591" xr:uid="{00000000-0005-0000-0000-000092210000}"/>
    <cellStyle name="Normal 65 2 3 2 3 3 3" xfId="23692" xr:uid="{00000000-0005-0000-0000-00008F5C0000}"/>
    <cellStyle name="Normal 65 2 3 2 3 5" xfId="18679" xr:uid="{00000000-0005-0000-0000-0000FA480000}"/>
    <cellStyle name="Normal 65 2 3 2 4" xfId="5230" xr:uid="{00000000-0005-0000-0000-000071140000}"/>
    <cellStyle name="Normal 65 2 3 2 4 2" xfId="15282" xr:uid="{00000000-0005-0000-0000-0000B53B0000}"/>
    <cellStyle name="Normal 65 2 3 2 4 2 3" xfId="30380" xr:uid="{00000000-0005-0000-0000-0000AF760000}"/>
    <cellStyle name="Normal 65 2 3 2 4 3" xfId="10262" xr:uid="{00000000-0005-0000-0000-000019280000}"/>
    <cellStyle name="Normal 65 2 3 2 4 3 3" xfId="25363" xr:uid="{00000000-0005-0000-0000-000016630000}"/>
    <cellStyle name="Normal 65 2 3 2 4 5" xfId="20350" xr:uid="{00000000-0005-0000-0000-0000814F0000}"/>
    <cellStyle name="Normal 65 2 3 2 5" xfId="11940" xr:uid="{00000000-0005-0000-0000-0000A72E0000}"/>
    <cellStyle name="Normal 65 2 3 2 5 3" xfId="27038" xr:uid="{00000000-0005-0000-0000-0000A1690000}"/>
    <cellStyle name="Normal 65 2 3 2 6" xfId="6919" xr:uid="{00000000-0005-0000-0000-00000A1B0000}"/>
    <cellStyle name="Normal 65 2 3 2 6 3" xfId="22021" xr:uid="{00000000-0005-0000-0000-000008560000}"/>
    <cellStyle name="Normal 65 2 3 2 8" xfId="17008" xr:uid="{00000000-0005-0000-0000-000073420000}"/>
    <cellStyle name="Normal 65 2 3 3" xfId="2266" xr:uid="{00000000-0005-0000-0000-0000DD080000}"/>
    <cellStyle name="Normal 65 2 3 3 2" xfId="3956" xr:uid="{00000000-0005-0000-0000-0000770F0000}"/>
    <cellStyle name="Normal 65 2 3 3 2 2" xfId="14029" xr:uid="{00000000-0005-0000-0000-0000D0360000}"/>
    <cellStyle name="Normal 65 2 3 3 2 2 3" xfId="29127" xr:uid="{00000000-0005-0000-0000-0000CA710000}"/>
    <cellStyle name="Normal 65 2 3 3 2 3" xfId="9009" xr:uid="{00000000-0005-0000-0000-000034230000}"/>
    <cellStyle name="Normal 65 2 3 3 2 3 3" xfId="24110" xr:uid="{00000000-0005-0000-0000-0000315E0000}"/>
    <cellStyle name="Normal 65 2 3 3 2 5" xfId="19097" xr:uid="{00000000-0005-0000-0000-00009C4A0000}"/>
    <cellStyle name="Normal 65 2 3 3 3" xfId="5648" xr:uid="{00000000-0005-0000-0000-000013160000}"/>
    <cellStyle name="Normal 65 2 3 3 3 2" xfId="15700" xr:uid="{00000000-0005-0000-0000-0000573D0000}"/>
    <cellStyle name="Normal 65 2 3 3 3 2 3" xfId="30798" xr:uid="{00000000-0005-0000-0000-000051780000}"/>
    <cellStyle name="Normal 65 2 3 3 3 3" xfId="10680" xr:uid="{00000000-0005-0000-0000-0000BB290000}"/>
    <cellStyle name="Normal 65 2 3 3 3 3 3" xfId="25781" xr:uid="{00000000-0005-0000-0000-0000B8640000}"/>
    <cellStyle name="Normal 65 2 3 3 3 5" xfId="20768" xr:uid="{00000000-0005-0000-0000-000023510000}"/>
    <cellStyle name="Normal 65 2 3 3 4" xfId="12358" xr:uid="{00000000-0005-0000-0000-000049300000}"/>
    <cellStyle name="Normal 65 2 3 3 4 3" xfId="27456" xr:uid="{00000000-0005-0000-0000-0000436B0000}"/>
    <cellStyle name="Normal 65 2 3 3 5" xfId="7337" xr:uid="{00000000-0005-0000-0000-0000AC1C0000}"/>
    <cellStyle name="Normal 65 2 3 3 5 3" xfId="22439" xr:uid="{00000000-0005-0000-0000-0000AA570000}"/>
    <cellStyle name="Normal 65 2 3 3 7" xfId="17426" xr:uid="{00000000-0005-0000-0000-000015440000}"/>
    <cellStyle name="Normal 65 2 3 4" xfId="3119" xr:uid="{00000000-0005-0000-0000-0000320C0000}"/>
    <cellStyle name="Normal 65 2 3 4 2" xfId="13193" xr:uid="{00000000-0005-0000-0000-00008C330000}"/>
    <cellStyle name="Normal 65 2 3 4 2 3" xfId="28291" xr:uid="{00000000-0005-0000-0000-0000866E0000}"/>
    <cellStyle name="Normal 65 2 3 4 3" xfId="8173" xr:uid="{00000000-0005-0000-0000-0000F01F0000}"/>
    <cellStyle name="Normal 65 2 3 4 3 3" xfId="23274" xr:uid="{00000000-0005-0000-0000-0000ED5A0000}"/>
    <cellStyle name="Normal 65 2 3 4 5" xfId="18261" xr:uid="{00000000-0005-0000-0000-000058470000}"/>
    <cellStyle name="Normal 65 2 3 5" xfId="4812" xr:uid="{00000000-0005-0000-0000-0000CF120000}"/>
    <cellStyle name="Normal 65 2 3 5 2" xfId="14864" xr:uid="{00000000-0005-0000-0000-0000133A0000}"/>
    <cellStyle name="Normal 65 2 3 5 2 3" xfId="29962" xr:uid="{00000000-0005-0000-0000-00000D750000}"/>
    <cellStyle name="Normal 65 2 3 5 3" xfId="9844" xr:uid="{00000000-0005-0000-0000-000077260000}"/>
    <cellStyle name="Normal 65 2 3 5 3 3" xfId="24945" xr:uid="{00000000-0005-0000-0000-000074610000}"/>
    <cellStyle name="Normal 65 2 3 5 5" xfId="19932" xr:uid="{00000000-0005-0000-0000-0000DF4D0000}"/>
    <cellStyle name="Normal 65 2 3 6" xfId="11522" xr:uid="{00000000-0005-0000-0000-0000052D0000}"/>
    <cellStyle name="Normal 65 2 3 6 3" xfId="26620" xr:uid="{00000000-0005-0000-0000-0000FF670000}"/>
    <cellStyle name="Normal 65 2 3 7" xfId="6501" xr:uid="{00000000-0005-0000-0000-000068190000}"/>
    <cellStyle name="Normal 65 2 3 7 3" xfId="21603" xr:uid="{00000000-0005-0000-0000-000066540000}"/>
    <cellStyle name="Normal 65 2 3 9" xfId="16590" xr:uid="{00000000-0005-0000-0000-0000D1400000}"/>
    <cellStyle name="Normal 65 2 4" xfId="1637" xr:uid="{00000000-0005-0000-0000-000068060000}"/>
    <cellStyle name="Normal 65 2 4 2" xfId="2476" xr:uid="{00000000-0005-0000-0000-0000AF090000}"/>
    <cellStyle name="Normal 65 2 4 2 2" xfId="4166" xr:uid="{00000000-0005-0000-0000-000049100000}"/>
    <cellStyle name="Normal 65 2 4 2 2 2" xfId="14239" xr:uid="{00000000-0005-0000-0000-0000A2370000}"/>
    <cellStyle name="Normal 65 2 4 2 2 2 3" xfId="29337" xr:uid="{00000000-0005-0000-0000-00009C720000}"/>
    <cellStyle name="Normal 65 2 4 2 2 3" xfId="9219" xr:uid="{00000000-0005-0000-0000-000006240000}"/>
    <cellStyle name="Normal 65 2 4 2 2 3 3" xfId="24320" xr:uid="{00000000-0005-0000-0000-0000035F0000}"/>
    <cellStyle name="Normal 65 2 4 2 2 5" xfId="19307" xr:uid="{00000000-0005-0000-0000-00006E4B0000}"/>
    <cellStyle name="Normal 65 2 4 2 3" xfId="5858" xr:uid="{00000000-0005-0000-0000-0000E5160000}"/>
    <cellStyle name="Normal 65 2 4 2 3 2" xfId="15910" xr:uid="{00000000-0005-0000-0000-0000293E0000}"/>
    <cellStyle name="Normal 65 2 4 2 3 2 3" xfId="31008" xr:uid="{00000000-0005-0000-0000-000023790000}"/>
    <cellStyle name="Normal 65 2 4 2 3 3" xfId="10890" xr:uid="{00000000-0005-0000-0000-00008D2A0000}"/>
    <cellStyle name="Normal 65 2 4 2 3 3 3" xfId="25991" xr:uid="{00000000-0005-0000-0000-00008A650000}"/>
    <cellStyle name="Normal 65 2 4 2 3 5" xfId="20978" xr:uid="{00000000-0005-0000-0000-0000F5510000}"/>
    <cellStyle name="Normal 65 2 4 2 4" xfId="12568" xr:uid="{00000000-0005-0000-0000-00001B310000}"/>
    <cellStyle name="Normal 65 2 4 2 4 3" xfId="27666" xr:uid="{00000000-0005-0000-0000-0000156C0000}"/>
    <cellStyle name="Normal 65 2 4 2 5" xfId="7547" xr:uid="{00000000-0005-0000-0000-00007E1D0000}"/>
    <cellStyle name="Normal 65 2 4 2 5 3" xfId="22649" xr:uid="{00000000-0005-0000-0000-00007C580000}"/>
    <cellStyle name="Normal 65 2 4 2 7" xfId="17636" xr:uid="{00000000-0005-0000-0000-0000E7440000}"/>
    <cellStyle name="Normal 65 2 4 3" xfId="3329" xr:uid="{00000000-0005-0000-0000-0000040D0000}"/>
    <cellStyle name="Normal 65 2 4 3 2" xfId="13403" xr:uid="{00000000-0005-0000-0000-00005E340000}"/>
    <cellStyle name="Normal 65 2 4 3 2 3" xfId="28501" xr:uid="{00000000-0005-0000-0000-0000586F0000}"/>
    <cellStyle name="Normal 65 2 4 3 3" xfId="8383" xr:uid="{00000000-0005-0000-0000-0000C2200000}"/>
    <cellStyle name="Normal 65 2 4 3 3 3" xfId="23484" xr:uid="{00000000-0005-0000-0000-0000BF5B0000}"/>
    <cellStyle name="Normal 65 2 4 3 5" xfId="18471" xr:uid="{00000000-0005-0000-0000-00002A480000}"/>
    <cellStyle name="Normal 65 2 4 4" xfId="5022" xr:uid="{00000000-0005-0000-0000-0000A1130000}"/>
    <cellStyle name="Normal 65 2 4 4 2" xfId="15074" xr:uid="{00000000-0005-0000-0000-0000E53A0000}"/>
    <cellStyle name="Normal 65 2 4 4 2 3" xfId="30172" xr:uid="{00000000-0005-0000-0000-0000DF750000}"/>
    <cellStyle name="Normal 65 2 4 4 3" xfId="10054" xr:uid="{00000000-0005-0000-0000-000049270000}"/>
    <cellStyle name="Normal 65 2 4 4 3 3" xfId="25155" xr:uid="{00000000-0005-0000-0000-000046620000}"/>
    <cellStyle name="Normal 65 2 4 4 5" xfId="20142" xr:uid="{00000000-0005-0000-0000-0000B14E0000}"/>
    <cellStyle name="Normal 65 2 4 5" xfId="11732" xr:uid="{00000000-0005-0000-0000-0000D72D0000}"/>
    <cellStyle name="Normal 65 2 4 5 3" xfId="26830" xr:uid="{00000000-0005-0000-0000-0000D1680000}"/>
    <cellStyle name="Normal 65 2 4 6" xfId="6711" xr:uid="{00000000-0005-0000-0000-00003A1A0000}"/>
    <cellStyle name="Normal 65 2 4 6 3" xfId="21813" xr:uid="{00000000-0005-0000-0000-000038550000}"/>
    <cellStyle name="Normal 65 2 4 8" xfId="16800" xr:uid="{00000000-0005-0000-0000-0000A3410000}"/>
    <cellStyle name="Normal 65 2 5" xfId="2058" xr:uid="{00000000-0005-0000-0000-00000D080000}"/>
    <cellStyle name="Normal 65 2 5 2" xfId="3748" xr:uid="{00000000-0005-0000-0000-0000A70E0000}"/>
    <cellStyle name="Normal 65 2 5 2 2" xfId="13821" xr:uid="{00000000-0005-0000-0000-000000360000}"/>
    <cellStyle name="Normal 65 2 5 2 2 3" xfId="28919" xr:uid="{00000000-0005-0000-0000-0000FA700000}"/>
    <cellStyle name="Normal 65 2 5 2 3" xfId="8801" xr:uid="{00000000-0005-0000-0000-000064220000}"/>
    <cellStyle name="Normal 65 2 5 2 3 3" xfId="23902" xr:uid="{00000000-0005-0000-0000-0000615D0000}"/>
    <cellStyle name="Normal 65 2 5 2 5" xfId="18889" xr:uid="{00000000-0005-0000-0000-0000CC490000}"/>
    <cellStyle name="Normal 65 2 5 3" xfId="5440" xr:uid="{00000000-0005-0000-0000-000043150000}"/>
    <cellStyle name="Normal 65 2 5 3 2" xfId="15492" xr:uid="{00000000-0005-0000-0000-0000873C0000}"/>
    <cellStyle name="Normal 65 2 5 3 2 3" xfId="30590" xr:uid="{00000000-0005-0000-0000-000081770000}"/>
    <cellStyle name="Normal 65 2 5 3 3" xfId="10472" xr:uid="{00000000-0005-0000-0000-0000EB280000}"/>
    <cellStyle name="Normal 65 2 5 3 3 3" xfId="25573" xr:uid="{00000000-0005-0000-0000-0000E8630000}"/>
    <cellStyle name="Normal 65 2 5 3 5" xfId="20560" xr:uid="{00000000-0005-0000-0000-000053500000}"/>
    <cellStyle name="Normal 65 2 5 4" xfId="12150" xr:uid="{00000000-0005-0000-0000-0000792F0000}"/>
    <cellStyle name="Normal 65 2 5 4 3" xfId="27248" xr:uid="{00000000-0005-0000-0000-0000736A0000}"/>
    <cellStyle name="Normal 65 2 5 5" xfId="7129" xr:uid="{00000000-0005-0000-0000-0000DC1B0000}"/>
    <cellStyle name="Normal 65 2 5 5 3" xfId="22231" xr:uid="{00000000-0005-0000-0000-0000DA560000}"/>
    <cellStyle name="Normal 65 2 5 7" xfId="17218" xr:uid="{00000000-0005-0000-0000-000045430000}"/>
    <cellStyle name="Normal 65 2 6" xfId="2911" xr:uid="{00000000-0005-0000-0000-0000620B0000}"/>
    <cellStyle name="Normal 65 2 6 2" xfId="12985" xr:uid="{00000000-0005-0000-0000-0000BC320000}"/>
    <cellStyle name="Normal 65 2 6 2 3" xfId="28083" xr:uid="{00000000-0005-0000-0000-0000B66D0000}"/>
    <cellStyle name="Normal 65 2 6 3" xfId="7965" xr:uid="{00000000-0005-0000-0000-0000201F0000}"/>
    <cellStyle name="Normal 65 2 6 3 3" xfId="23066" xr:uid="{00000000-0005-0000-0000-00001D5A0000}"/>
    <cellStyle name="Normal 65 2 6 5" xfId="18053" xr:uid="{00000000-0005-0000-0000-000088460000}"/>
    <cellStyle name="Normal 65 2 7" xfId="4604" xr:uid="{00000000-0005-0000-0000-0000FF110000}"/>
    <cellStyle name="Normal 65 2 7 2" xfId="14656" xr:uid="{00000000-0005-0000-0000-000043390000}"/>
    <cellStyle name="Normal 65 2 7 2 3" xfId="29754" xr:uid="{00000000-0005-0000-0000-00003D740000}"/>
    <cellStyle name="Normal 65 2 7 3" xfId="9636" xr:uid="{00000000-0005-0000-0000-0000A7250000}"/>
    <cellStyle name="Normal 65 2 7 3 3" xfId="24737" xr:uid="{00000000-0005-0000-0000-0000A4600000}"/>
    <cellStyle name="Normal 65 2 7 5" xfId="19724" xr:uid="{00000000-0005-0000-0000-00000F4D0000}"/>
    <cellStyle name="Normal 65 2 8" xfId="11314" xr:uid="{00000000-0005-0000-0000-0000352C0000}"/>
    <cellStyle name="Normal 65 2 8 3" xfId="26412" xr:uid="{00000000-0005-0000-0000-00002F670000}"/>
    <cellStyle name="Normal 65 2 9" xfId="6293" xr:uid="{00000000-0005-0000-0000-000098180000}"/>
    <cellStyle name="Normal 65 2 9 3" xfId="21395" xr:uid="{00000000-0005-0000-0000-000096530000}"/>
    <cellStyle name="Normal 65 3" xfId="1257" xr:uid="{00000000-0005-0000-0000-0000EC040000}"/>
    <cellStyle name="Normal 65 3 10" xfId="16434" xr:uid="{00000000-0005-0000-0000-000035400000}"/>
    <cellStyle name="Normal 65 3 2" xfId="1476" xr:uid="{00000000-0005-0000-0000-0000C7050000}"/>
    <cellStyle name="Normal 65 3 2 2" xfId="1897" xr:uid="{00000000-0005-0000-0000-00006C070000}"/>
    <cellStyle name="Normal 65 3 2 2 2" xfId="2736" xr:uid="{00000000-0005-0000-0000-0000B30A0000}"/>
    <cellStyle name="Normal 65 3 2 2 2 2" xfId="4426" xr:uid="{00000000-0005-0000-0000-00004D110000}"/>
    <cellStyle name="Normal 65 3 2 2 2 2 2" xfId="14499" xr:uid="{00000000-0005-0000-0000-0000A6380000}"/>
    <cellStyle name="Normal 65 3 2 2 2 2 2 3" xfId="29597" xr:uid="{00000000-0005-0000-0000-0000A0730000}"/>
    <cellStyle name="Normal 65 3 2 2 2 2 3" xfId="9479" xr:uid="{00000000-0005-0000-0000-00000A250000}"/>
    <cellStyle name="Normal 65 3 2 2 2 2 3 3" xfId="24580" xr:uid="{00000000-0005-0000-0000-000007600000}"/>
    <cellStyle name="Normal 65 3 2 2 2 2 5" xfId="19567" xr:uid="{00000000-0005-0000-0000-0000724C0000}"/>
    <cellStyle name="Normal 65 3 2 2 2 3" xfId="6118" xr:uid="{00000000-0005-0000-0000-0000E9170000}"/>
    <cellStyle name="Normal 65 3 2 2 2 3 2" xfId="16170" xr:uid="{00000000-0005-0000-0000-00002D3F0000}"/>
    <cellStyle name="Normal 65 3 2 2 2 3 2 3" xfId="31268" xr:uid="{00000000-0005-0000-0000-0000277A0000}"/>
    <cellStyle name="Normal 65 3 2 2 2 3 3" xfId="11150" xr:uid="{00000000-0005-0000-0000-0000912B0000}"/>
    <cellStyle name="Normal 65 3 2 2 2 3 3 3" xfId="26251" xr:uid="{00000000-0005-0000-0000-00008E660000}"/>
    <cellStyle name="Normal 65 3 2 2 2 3 5" xfId="21238" xr:uid="{00000000-0005-0000-0000-0000F9520000}"/>
    <cellStyle name="Normal 65 3 2 2 2 4" xfId="12828" xr:uid="{00000000-0005-0000-0000-00001F320000}"/>
    <cellStyle name="Normal 65 3 2 2 2 4 3" xfId="27926" xr:uid="{00000000-0005-0000-0000-0000196D0000}"/>
    <cellStyle name="Normal 65 3 2 2 2 5" xfId="7807" xr:uid="{00000000-0005-0000-0000-0000821E0000}"/>
    <cellStyle name="Normal 65 3 2 2 2 5 3" xfId="22909" xr:uid="{00000000-0005-0000-0000-000080590000}"/>
    <cellStyle name="Normal 65 3 2 2 2 7" xfId="17896" xr:uid="{00000000-0005-0000-0000-0000EB450000}"/>
    <cellStyle name="Normal 65 3 2 2 3" xfId="3589" xr:uid="{00000000-0005-0000-0000-0000080E0000}"/>
    <cellStyle name="Normal 65 3 2 2 3 2" xfId="13663" xr:uid="{00000000-0005-0000-0000-000062350000}"/>
    <cellStyle name="Normal 65 3 2 2 3 2 3" xfId="28761" xr:uid="{00000000-0005-0000-0000-00005C700000}"/>
    <cellStyle name="Normal 65 3 2 2 3 3" xfId="8643" xr:uid="{00000000-0005-0000-0000-0000C6210000}"/>
    <cellStyle name="Normal 65 3 2 2 3 3 3" xfId="23744" xr:uid="{00000000-0005-0000-0000-0000C35C0000}"/>
    <cellStyle name="Normal 65 3 2 2 3 5" xfId="18731" xr:uid="{00000000-0005-0000-0000-00002E490000}"/>
    <cellStyle name="Normal 65 3 2 2 4" xfId="5282" xr:uid="{00000000-0005-0000-0000-0000A5140000}"/>
    <cellStyle name="Normal 65 3 2 2 4 2" xfId="15334" xr:uid="{00000000-0005-0000-0000-0000E93B0000}"/>
    <cellStyle name="Normal 65 3 2 2 4 2 3" xfId="30432" xr:uid="{00000000-0005-0000-0000-0000E3760000}"/>
    <cellStyle name="Normal 65 3 2 2 4 3" xfId="10314" xr:uid="{00000000-0005-0000-0000-00004D280000}"/>
    <cellStyle name="Normal 65 3 2 2 4 3 3" xfId="25415" xr:uid="{00000000-0005-0000-0000-00004A630000}"/>
    <cellStyle name="Normal 65 3 2 2 4 5" xfId="20402" xr:uid="{00000000-0005-0000-0000-0000B54F0000}"/>
    <cellStyle name="Normal 65 3 2 2 5" xfId="11992" xr:uid="{00000000-0005-0000-0000-0000DB2E0000}"/>
    <cellStyle name="Normal 65 3 2 2 5 3" xfId="27090" xr:uid="{00000000-0005-0000-0000-0000D5690000}"/>
    <cellStyle name="Normal 65 3 2 2 6" xfId="6971" xr:uid="{00000000-0005-0000-0000-00003E1B0000}"/>
    <cellStyle name="Normal 65 3 2 2 6 3" xfId="22073" xr:uid="{00000000-0005-0000-0000-00003C560000}"/>
    <cellStyle name="Normal 65 3 2 2 8" xfId="17060" xr:uid="{00000000-0005-0000-0000-0000A7420000}"/>
    <cellStyle name="Normal 65 3 2 3" xfId="2318" xr:uid="{00000000-0005-0000-0000-000011090000}"/>
    <cellStyle name="Normal 65 3 2 3 2" xfId="4008" xr:uid="{00000000-0005-0000-0000-0000AB0F0000}"/>
    <cellStyle name="Normal 65 3 2 3 2 2" xfId="14081" xr:uid="{00000000-0005-0000-0000-000004370000}"/>
    <cellStyle name="Normal 65 3 2 3 2 2 3" xfId="29179" xr:uid="{00000000-0005-0000-0000-0000FE710000}"/>
    <cellStyle name="Normal 65 3 2 3 2 3" xfId="9061" xr:uid="{00000000-0005-0000-0000-000068230000}"/>
    <cellStyle name="Normal 65 3 2 3 2 3 3" xfId="24162" xr:uid="{00000000-0005-0000-0000-0000655E0000}"/>
    <cellStyle name="Normal 65 3 2 3 2 5" xfId="19149" xr:uid="{00000000-0005-0000-0000-0000D04A0000}"/>
    <cellStyle name="Normal 65 3 2 3 3" xfId="5700" xr:uid="{00000000-0005-0000-0000-000047160000}"/>
    <cellStyle name="Normal 65 3 2 3 3 2" xfId="15752" xr:uid="{00000000-0005-0000-0000-00008B3D0000}"/>
    <cellStyle name="Normal 65 3 2 3 3 2 3" xfId="30850" xr:uid="{00000000-0005-0000-0000-000085780000}"/>
    <cellStyle name="Normal 65 3 2 3 3 3" xfId="10732" xr:uid="{00000000-0005-0000-0000-0000EF290000}"/>
    <cellStyle name="Normal 65 3 2 3 3 3 3" xfId="25833" xr:uid="{00000000-0005-0000-0000-0000EC640000}"/>
    <cellStyle name="Normal 65 3 2 3 3 5" xfId="20820" xr:uid="{00000000-0005-0000-0000-000057510000}"/>
    <cellStyle name="Normal 65 3 2 3 4" xfId="12410" xr:uid="{00000000-0005-0000-0000-00007D300000}"/>
    <cellStyle name="Normal 65 3 2 3 4 3" xfId="27508" xr:uid="{00000000-0005-0000-0000-0000776B0000}"/>
    <cellStyle name="Normal 65 3 2 3 5" xfId="7389" xr:uid="{00000000-0005-0000-0000-0000E01C0000}"/>
    <cellStyle name="Normal 65 3 2 3 5 3" xfId="22491" xr:uid="{00000000-0005-0000-0000-0000DE570000}"/>
    <cellStyle name="Normal 65 3 2 3 7" xfId="17478" xr:uid="{00000000-0005-0000-0000-000049440000}"/>
    <cellStyle name="Normal 65 3 2 4" xfId="3171" xr:uid="{00000000-0005-0000-0000-0000660C0000}"/>
    <cellStyle name="Normal 65 3 2 4 2" xfId="13245" xr:uid="{00000000-0005-0000-0000-0000C0330000}"/>
    <cellStyle name="Normal 65 3 2 4 2 3" xfId="28343" xr:uid="{00000000-0005-0000-0000-0000BA6E0000}"/>
    <cellStyle name="Normal 65 3 2 4 3" xfId="8225" xr:uid="{00000000-0005-0000-0000-000024200000}"/>
    <cellStyle name="Normal 65 3 2 4 3 3" xfId="23326" xr:uid="{00000000-0005-0000-0000-0000215B0000}"/>
    <cellStyle name="Normal 65 3 2 4 5" xfId="18313" xr:uid="{00000000-0005-0000-0000-00008C470000}"/>
    <cellStyle name="Normal 65 3 2 5" xfId="4864" xr:uid="{00000000-0005-0000-0000-000003130000}"/>
    <cellStyle name="Normal 65 3 2 5 2" xfId="14916" xr:uid="{00000000-0005-0000-0000-0000473A0000}"/>
    <cellStyle name="Normal 65 3 2 5 2 3" xfId="30014" xr:uid="{00000000-0005-0000-0000-000041750000}"/>
    <cellStyle name="Normal 65 3 2 5 3" xfId="9896" xr:uid="{00000000-0005-0000-0000-0000AB260000}"/>
    <cellStyle name="Normal 65 3 2 5 3 3" xfId="24997" xr:uid="{00000000-0005-0000-0000-0000A8610000}"/>
    <cellStyle name="Normal 65 3 2 5 5" xfId="19984" xr:uid="{00000000-0005-0000-0000-0000134E0000}"/>
    <cellStyle name="Normal 65 3 2 6" xfId="11574" xr:uid="{00000000-0005-0000-0000-0000392D0000}"/>
    <cellStyle name="Normal 65 3 2 6 3" xfId="26672" xr:uid="{00000000-0005-0000-0000-000033680000}"/>
    <cellStyle name="Normal 65 3 2 7" xfId="6553" xr:uid="{00000000-0005-0000-0000-00009C190000}"/>
    <cellStyle name="Normal 65 3 2 7 3" xfId="21655" xr:uid="{00000000-0005-0000-0000-00009A540000}"/>
    <cellStyle name="Normal 65 3 2 9" xfId="16642" xr:uid="{00000000-0005-0000-0000-000005410000}"/>
    <cellStyle name="Normal 65 3 3" xfId="1689" xr:uid="{00000000-0005-0000-0000-00009C060000}"/>
    <cellStyle name="Normal 65 3 3 2" xfId="2528" xr:uid="{00000000-0005-0000-0000-0000E3090000}"/>
    <cellStyle name="Normal 65 3 3 2 2" xfId="4218" xr:uid="{00000000-0005-0000-0000-00007D100000}"/>
    <cellStyle name="Normal 65 3 3 2 2 2" xfId="14291" xr:uid="{00000000-0005-0000-0000-0000D6370000}"/>
    <cellStyle name="Normal 65 3 3 2 2 2 3" xfId="29389" xr:uid="{00000000-0005-0000-0000-0000D0720000}"/>
    <cellStyle name="Normal 65 3 3 2 2 3" xfId="9271" xr:uid="{00000000-0005-0000-0000-00003A240000}"/>
    <cellStyle name="Normal 65 3 3 2 2 3 3" xfId="24372" xr:uid="{00000000-0005-0000-0000-0000375F0000}"/>
    <cellStyle name="Normal 65 3 3 2 2 5" xfId="19359" xr:uid="{00000000-0005-0000-0000-0000A24B0000}"/>
    <cellStyle name="Normal 65 3 3 2 3" xfId="5910" xr:uid="{00000000-0005-0000-0000-000019170000}"/>
    <cellStyle name="Normal 65 3 3 2 3 2" xfId="15962" xr:uid="{00000000-0005-0000-0000-00005D3E0000}"/>
    <cellStyle name="Normal 65 3 3 2 3 2 3" xfId="31060" xr:uid="{00000000-0005-0000-0000-000057790000}"/>
    <cellStyle name="Normal 65 3 3 2 3 3" xfId="10942" xr:uid="{00000000-0005-0000-0000-0000C12A0000}"/>
    <cellStyle name="Normal 65 3 3 2 3 3 3" xfId="26043" xr:uid="{00000000-0005-0000-0000-0000BE650000}"/>
    <cellStyle name="Normal 65 3 3 2 3 5" xfId="21030" xr:uid="{00000000-0005-0000-0000-000029520000}"/>
    <cellStyle name="Normal 65 3 3 2 4" xfId="12620" xr:uid="{00000000-0005-0000-0000-00004F310000}"/>
    <cellStyle name="Normal 65 3 3 2 4 3" xfId="27718" xr:uid="{00000000-0005-0000-0000-0000496C0000}"/>
    <cellStyle name="Normal 65 3 3 2 5" xfId="7599" xr:uid="{00000000-0005-0000-0000-0000B21D0000}"/>
    <cellStyle name="Normal 65 3 3 2 5 3" xfId="22701" xr:uid="{00000000-0005-0000-0000-0000B0580000}"/>
    <cellStyle name="Normal 65 3 3 2 7" xfId="17688" xr:uid="{00000000-0005-0000-0000-00001B450000}"/>
    <cellStyle name="Normal 65 3 3 3" xfId="3381" xr:uid="{00000000-0005-0000-0000-0000380D0000}"/>
    <cellStyle name="Normal 65 3 3 3 2" xfId="13455" xr:uid="{00000000-0005-0000-0000-000092340000}"/>
    <cellStyle name="Normal 65 3 3 3 2 3" xfId="28553" xr:uid="{00000000-0005-0000-0000-00008C6F0000}"/>
    <cellStyle name="Normal 65 3 3 3 3" xfId="8435" xr:uid="{00000000-0005-0000-0000-0000F6200000}"/>
    <cellStyle name="Normal 65 3 3 3 3 3" xfId="23536" xr:uid="{00000000-0005-0000-0000-0000F35B0000}"/>
    <cellStyle name="Normal 65 3 3 3 5" xfId="18523" xr:uid="{00000000-0005-0000-0000-00005E480000}"/>
    <cellStyle name="Normal 65 3 3 4" xfId="5074" xr:uid="{00000000-0005-0000-0000-0000D5130000}"/>
    <cellStyle name="Normal 65 3 3 4 2" xfId="15126" xr:uid="{00000000-0005-0000-0000-0000193B0000}"/>
    <cellStyle name="Normal 65 3 3 4 2 3" xfId="30224" xr:uid="{00000000-0005-0000-0000-000013760000}"/>
    <cellStyle name="Normal 65 3 3 4 3" xfId="10106" xr:uid="{00000000-0005-0000-0000-00007D270000}"/>
    <cellStyle name="Normal 65 3 3 4 3 3" xfId="25207" xr:uid="{00000000-0005-0000-0000-00007A620000}"/>
    <cellStyle name="Normal 65 3 3 4 5" xfId="20194" xr:uid="{00000000-0005-0000-0000-0000E54E0000}"/>
    <cellStyle name="Normal 65 3 3 5" xfId="11784" xr:uid="{00000000-0005-0000-0000-00000B2E0000}"/>
    <cellStyle name="Normal 65 3 3 5 3" xfId="26882" xr:uid="{00000000-0005-0000-0000-000005690000}"/>
    <cellStyle name="Normal 65 3 3 6" xfId="6763" xr:uid="{00000000-0005-0000-0000-00006E1A0000}"/>
    <cellStyle name="Normal 65 3 3 6 3" xfId="21865" xr:uid="{00000000-0005-0000-0000-00006C550000}"/>
    <cellStyle name="Normal 65 3 3 8" xfId="16852" xr:uid="{00000000-0005-0000-0000-0000D7410000}"/>
    <cellStyle name="Normal 65 3 4" xfId="2110" xr:uid="{00000000-0005-0000-0000-000041080000}"/>
    <cellStyle name="Normal 65 3 4 2" xfId="3800" xr:uid="{00000000-0005-0000-0000-0000DB0E0000}"/>
    <cellStyle name="Normal 65 3 4 2 2" xfId="13873" xr:uid="{00000000-0005-0000-0000-000034360000}"/>
    <cellStyle name="Normal 65 3 4 2 2 3" xfId="28971" xr:uid="{00000000-0005-0000-0000-00002E710000}"/>
    <cellStyle name="Normal 65 3 4 2 3" xfId="8853" xr:uid="{00000000-0005-0000-0000-000098220000}"/>
    <cellStyle name="Normal 65 3 4 2 3 3" xfId="23954" xr:uid="{00000000-0005-0000-0000-0000955D0000}"/>
    <cellStyle name="Normal 65 3 4 2 5" xfId="18941" xr:uid="{00000000-0005-0000-0000-0000004A0000}"/>
    <cellStyle name="Normal 65 3 4 3" xfId="5492" xr:uid="{00000000-0005-0000-0000-000077150000}"/>
    <cellStyle name="Normal 65 3 4 3 2" xfId="15544" xr:uid="{00000000-0005-0000-0000-0000BB3C0000}"/>
    <cellStyle name="Normal 65 3 4 3 2 3" xfId="30642" xr:uid="{00000000-0005-0000-0000-0000B5770000}"/>
    <cellStyle name="Normal 65 3 4 3 3" xfId="10524" xr:uid="{00000000-0005-0000-0000-00001F290000}"/>
    <cellStyle name="Normal 65 3 4 3 3 3" xfId="25625" xr:uid="{00000000-0005-0000-0000-00001C640000}"/>
    <cellStyle name="Normal 65 3 4 3 5" xfId="20612" xr:uid="{00000000-0005-0000-0000-000087500000}"/>
    <cellStyle name="Normal 65 3 4 4" xfId="12202" xr:uid="{00000000-0005-0000-0000-0000AD2F0000}"/>
    <cellStyle name="Normal 65 3 4 4 3" xfId="27300" xr:uid="{00000000-0005-0000-0000-0000A76A0000}"/>
    <cellStyle name="Normal 65 3 4 5" xfId="7181" xr:uid="{00000000-0005-0000-0000-0000101C0000}"/>
    <cellStyle name="Normal 65 3 4 5 3" xfId="22283" xr:uid="{00000000-0005-0000-0000-00000E570000}"/>
    <cellStyle name="Normal 65 3 4 7" xfId="17270" xr:uid="{00000000-0005-0000-0000-000079430000}"/>
    <cellStyle name="Normal 65 3 5" xfId="2963" xr:uid="{00000000-0005-0000-0000-0000960B0000}"/>
    <cellStyle name="Normal 65 3 5 2" xfId="13037" xr:uid="{00000000-0005-0000-0000-0000F0320000}"/>
    <cellStyle name="Normal 65 3 5 2 3" xfId="28135" xr:uid="{00000000-0005-0000-0000-0000EA6D0000}"/>
    <cellStyle name="Normal 65 3 5 3" xfId="8017" xr:uid="{00000000-0005-0000-0000-0000541F0000}"/>
    <cellStyle name="Normal 65 3 5 3 3" xfId="23118" xr:uid="{00000000-0005-0000-0000-0000515A0000}"/>
    <cellStyle name="Normal 65 3 5 5" xfId="18105" xr:uid="{00000000-0005-0000-0000-0000BC460000}"/>
    <cellStyle name="Normal 65 3 6" xfId="4656" xr:uid="{00000000-0005-0000-0000-000033120000}"/>
    <cellStyle name="Normal 65 3 6 2" xfId="14708" xr:uid="{00000000-0005-0000-0000-000077390000}"/>
    <cellStyle name="Normal 65 3 6 2 3" xfId="29806" xr:uid="{00000000-0005-0000-0000-000071740000}"/>
    <cellStyle name="Normal 65 3 6 3" xfId="9688" xr:uid="{00000000-0005-0000-0000-0000DB250000}"/>
    <cellStyle name="Normal 65 3 6 3 3" xfId="24789" xr:uid="{00000000-0005-0000-0000-0000D8600000}"/>
    <cellStyle name="Normal 65 3 6 5" xfId="19776" xr:uid="{00000000-0005-0000-0000-0000434D0000}"/>
    <cellStyle name="Normal 65 3 7" xfId="11366" xr:uid="{00000000-0005-0000-0000-0000692C0000}"/>
    <cellStyle name="Normal 65 3 7 3" xfId="26464" xr:uid="{00000000-0005-0000-0000-000063670000}"/>
    <cellStyle name="Normal 65 3 8" xfId="6345" xr:uid="{00000000-0005-0000-0000-0000CC180000}"/>
    <cellStyle name="Normal 65 3 8 3" xfId="21447" xr:uid="{00000000-0005-0000-0000-0000CA530000}"/>
    <cellStyle name="Normal 65 4" xfId="1370" xr:uid="{00000000-0005-0000-0000-00005D050000}"/>
    <cellStyle name="Normal 65 4 2" xfId="1793" xr:uid="{00000000-0005-0000-0000-000004070000}"/>
    <cellStyle name="Normal 65 4 2 2" xfId="2632" xr:uid="{00000000-0005-0000-0000-00004B0A0000}"/>
    <cellStyle name="Normal 65 4 2 2 2" xfId="4322" xr:uid="{00000000-0005-0000-0000-0000E5100000}"/>
    <cellStyle name="Normal 65 4 2 2 2 2" xfId="14395" xr:uid="{00000000-0005-0000-0000-00003E380000}"/>
    <cellStyle name="Normal 65 4 2 2 2 2 3" xfId="29493" xr:uid="{00000000-0005-0000-0000-000038730000}"/>
    <cellStyle name="Normal 65 4 2 2 2 3" xfId="9375" xr:uid="{00000000-0005-0000-0000-0000A2240000}"/>
    <cellStyle name="Normal 65 4 2 2 2 3 3" xfId="24476" xr:uid="{00000000-0005-0000-0000-00009F5F0000}"/>
    <cellStyle name="Normal 65 4 2 2 2 5" xfId="19463" xr:uid="{00000000-0005-0000-0000-00000A4C0000}"/>
    <cellStyle name="Normal 65 4 2 2 3" xfId="6014" xr:uid="{00000000-0005-0000-0000-000081170000}"/>
    <cellStyle name="Normal 65 4 2 2 3 2" xfId="16066" xr:uid="{00000000-0005-0000-0000-0000C53E0000}"/>
    <cellStyle name="Normal 65 4 2 2 3 2 3" xfId="31164" xr:uid="{00000000-0005-0000-0000-0000BF790000}"/>
    <cellStyle name="Normal 65 4 2 2 3 3" xfId="11046" xr:uid="{00000000-0005-0000-0000-0000292B0000}"/>
    <cellStyle name="Normal 65 4 2 2 3 3 3" xfId="26147" xr:uid="{00000000-0005-0000-0000-000026660000}"/>
    <cellStyle name="Normal 65 4 2 2 3 5" xfId="21134" xr:uid="{00000000-0005-0000-0000-000091520000}"/>
    <cellStyle name="Normal 65 4 2 2 4" xfId="12724" xr:uid="{00000000-0005-0000-0000-0000B7310000}"/>
    <cellStyle name="Normal 65 4 2 2 4 3" xfId="27822" xr:uid="{00000000-0005-0000-0000-0000B16C0000}"/>
    <cellStyle name="Normal 65 4 2 2 5" xfId="7703" xr:uid="{00000000-0005-0000-0000-00001A1E0000}"/>
    <cellStyle name="Normal 65 4 2 2 5 3" xfId="22805" xr:uid="{00000000-0005-0000-0000-000018590000}"/>
    <cellStyle name="Normal 65 4 2 2 7" xfId="17792" xr:uid="{00000000-0005-0000-0000-000083450000}"/>
    <cellStyle name="Normal 65 4 2 3" xfId="3485" xr:uid="{00000000-0005-0000-0000-0000A00D0000}"/>
    <cellStyle name="Normal 65 4 2 3 2" xfId="13559" xr:uid="{00000000-0005-0000-0000-0000FA340000}"/>
    <cellStyle name="Normal 65 4 2 3 2 3" xfId="28657" xr:uid="{00000000-0005-0000-0000-0000F46F0000}"/>
    <cellStyle name="Normal 65 4 2 3 3" xfId="8539" xr:uid="{00000000-0005-0000-0000-00005E210000}"/>
    <cellStyle name="Normal 65 4 2 3 3 3" xfId="23640" xr:uid="{00000000-0005-0000-0000-00005B5C0000}"/>
    <cellStyle name="Normal 65 4 2 3 5" xfId="18627" xr:uid="{00000000-0005-0000-0000-0000C6480000}"/>
    <cellStyle name="Normal 65 4 2 4" xfId="5178" xr:uid="{00000000-0005-0000-0000-00003D140000}"/>
    <cellStyle name="Normal 65 4 2 4 2" xfId="15230" xr:uid="{00000000-0005-0000-0000-0000813B0000}"/>
    <cellStyle name="Normal 65 4 2 4 2 3" xfId="30328" xr:uid="{00000000-0005-0000-0000-00007B760000}"/>
    <cellStyle name="Normal 65 4 2 4 3" xfId="10210" xr:uid="{00000000-0005-0000-0000-0000E5270000}"/>
    <cellStyle name="Normal 65 4 2 4 3 3" xfId="25311" xr:uid="{00000000-0005-0000-0000-0000E2620000}"/>
    <cellStyle name="Normal 65 4 2 4 5" xfId="20298" xr:uid="{00000000-0005-0000-0000-00004D4F0000}"/>
    <cellStyle name="Normal 65 4 2 5" xfId="11888" xr:uid="{00000000-0005-0000-0000-0000732E0000}"/>
    <cellStyle name="Normal 65 4 2 5 3" xfId="26986" xr:uid="{00000000-0005-0000-0000-00006D690000}"/>
    <cellStyle name="Normal 65 4 2 6" xfId="6867" xr:uid="{00000000-0005-0000-0000-0000D61A0000}"/>
    <cellStyle name="Normal 65 4 2 6 3" xfId="21969" xr:uid="{00000000-0005-0000-0000-0000D4550000}"/>
    <cellStyle name="Normal 65 4 2 8" xfId="16956" xr:uid="{00000000-0005-0000-0000-00003F420000}"/>
    <cellStyle name="Normal 65 4 3" xfId="2214" xr:uid="{00000000-0005-0000-0000-0000A9080000}"/>
    <cellStyle name="Normal 65 4 3 2" xfId="3904" xr:uid="{00000000-0005-0000-0000-0000430F0000}"/>
    <cellStyle name="Normal 65 4 3 2 2" xfId="13977" xr:uid="{00000000-0005-0000-0000-00009C360000}"/>
    <cellStyle name="Normal 65 4 3 2 2 3" xfId="29075" xr:uid="{00000000-0005-0000-0000-000096710000}"/>
    <cellStyle name="Normal 65 4 3 2 3" xfId="8957" xr:uid="{00000000-0005-0000-0000-000000230000}"/>
    <cellStyle name="Normal 65 4 3 2 3 3" xfId="24058" xr:uid="{00000000-0005-0000-0000-0000FD5D0000}"/>
    <cellStyle name="Normal 65 4 3 2 5" xfId="19045" xr:uid="{00000000-0005-0000-0000-0000684A0000}"/>
    <cellStyle name="Normal 65 4 3 3" xfId="5596" xr:uid="{00000000-0005-0000-0000-0000DF150000}"/>
    <cellStyle name="Normal 65 4 3 3 2" xfId="15648" xr:uid="{00000000-0005-0000-0000-0000233D0000}"/>
    <cellStyle name="Normal 65 4 3 3 2 3" xfId="30746" xr:uid="{00000000-0005-0000-0000-00001D780000}"/>
    <cellStyle name="Normal 65 4 3 3 3" xfId="10628" xr:uid="{00000000-0005-0000-0000-000087290000}"/>
    <cellStyle name="Normal 65 4 3 3 3 3" xfId="25729" xr:uid="{00000000-0005-0000-0000-000084640000}"/>
    <cellStyle name="Normal 65 4 3 3 5" xfId="20716" xr:uid="{00000000-0005-0000-0000-0000EF500000}"/>
    <cellStyle name="Normal 65 4 3 4" xfId="12306" xr:uid="{00000000-0005-0000-0000-000015300000}"/>
    <cellStyle name="Normal 65 4 3 4 3" xfId="27404" xr:uid="{00000000-0005-0000-0000-00000F6B0000}"/>
    <cellStyle name="Normal 65 4 3 5" xfId="7285" xr:uid="{00000000-0005-0000-0000-0000781C0000}"/>
    <cellStyle name="Normal 65 4 3 5 3" xfId="22387" xr:uid="{00000000-0005-0000-0000-000076570000}"/>
    <cellStyle name="Normal 65 4 3 7" xfId="17374" xr:uid="{00000000-0005-0000-0000-0000E1430000}"/>
    <cellStyle name="Normal 65 4 4" xfId="3067" xr:uid="{00000000-0005-0000-0000-0000FE0B0000}"/>
    <cellStyle name="Normal 65 4 4 2" xfId="13141" xr:uid="{00000000-0005-0000-0000-000058330000}"/>
    <cellStyle name="Normal 65 4 4 2 3" xfId="28239" xr:uid="{00000000-0005-0000-0000-0000526E0000}"/>
    <cellStyle name="Normal 65 4 4 3" xfId="8121" xr:uid="{00000000-0005-0000-0000-0000BC1F0000}"/>
    <cellStyle name="Normal 65 4 4 3 3" xfId="23222" xr:uid="{00000000-0005-0000-0000-0000B95A0000}"/>
    <cellStyle name="Normal 65 4 4 5" xfId="18209" xr:uid="{00000000-0005-0000-0000-000024470000}"/>
    <cellStyle name="Normal 65 4 5" xfId="4760" xr:uid="{00000000-0005-0000-0000-00009B120000}"/>
    <cellStyle name="Normal 65 4 5 2" xfId="14812" xr:uid="{00000000-0005-0000-0000-0000DF390000}"/>
    <cellStyle name="Normal 65 4 5 2 3" xfId="29910" xr:uid="{00000000-0005-0000-0000-0000D9740000}"/>
    <cellStyle name="Normal 65 4 5 3" xfId="9792" xr:uid="{00000000-0005-0000-0000-000043260000}"/>
    <cellStyle name="Normal 65 4 5 3 3" xfId="24893" xr:uid="{00000000-0005-0000-0000-000040610000}"/>
    <cellStyle name="Normal 65 4 5 5" xfId="19880" xr:uid="{00000000-0005-0000-0000-0000AB4D0000}"/>
    <cellStyle name="Normal 65 4 6" xfId="11470" xr:uid="{00000000-0005-0000-0000-0000D12C0000}"/>
    <cellStyle name="Normal 65 4 6 3" xfId="26568" xr:uid="{00000000-0005-0000-0000-0000CB670000}"/>
    <cellStyle name="Normal 65 4 7" xfId="6449" xr:uid="{00000000-0005-0000-0000-000034190000}"/>
    <cellStyle name="Normal 65 4 7 3" xfId="21551" xr:uid="{00000000-0005-0000-0000-000032540000}"/>
    <cellStyle name="Normal 65 4 9" xfId="16538" xr:uid="{00000000-0005-0000-0000-00009D400000}"/>
    <cellStyle name="Normal 65 5" xfId="1583" xr:uid="{00000000-0005-0000-0000-000032060000}"/>
    <cellStyle name="Normal 65 5 2" xfId="2424" xr:uid="{00000000-0005-0000-0000-00007B090000}"/>
    <cellStyle name="Normal 65 5 2 2" xfId="4114" xr:uid="{00000000-0005-0000-0000-000015100000}"/>
    <cellStyle name="Normal 65 5 2 2 2" xfId="14187" xr:uid="{00000000-0005-0000-0000-00006E370000}"/>
    <cellStyle name="Normal 65 5 2 2 2 3" xfId="29285" xr:uid="{00000000-0005-0000-0000-000068720000}"/>
    <cellStyle name="Normal 65 5 2 2 3" xfId="9167" xr:uid="{00000000-0005-0000-0000-0000D2230000}"/>
    <cellStyle name="Normal 65 5 2 2 3 3" xfId="24268" xr:uid="{00000000-0005-0000-0000-0000CF5E0000}"/>
    <cellStyle name="Normal 65 5 2 2 5" xfId="19255" xr:uid="{00000000-0005-0000-0000-00003A4B0000}"/>
    <cellStyle name="Normal 65 5 2 3" xfId="5806" xr:uid="{00000000-0005-0000-0000-0000B1160000}"/>
    <cellStyle name="Normal 65 5 2 3 2" xfId="15858" xr:uid="{00000000-0005-0000-0000-0000F53D0000}"/>
    <cellStyle name="Normal 65 5 2 3 2 3" xfId="30956" xr:uid="{00000000-0005-0000-0000-0000EF780000}"/>
    <cellStyle name="Normal 65 5 2 3 3" xfId="10838" xr:uid="{00000000-0005-0000-0000-0000592A0000}"/>
    <cellStyle name="Normal 65 5 2 3 3 3" xfId="25939" xr:uid="{00000000-0005-0000-0000-000056650000}"/>
    <cellStyle name="Normal 65 5 2 3 5" xfId="20926" xr:uid="{00000000-0005-0000-0000-0000C1510000}"/>
    <cellStyle name="Normal 65 5 2 4" xfId="12516" xr:uid="{00000000-0005-0000-0000-0000E7300000}"/>
    <cellStyle name="Normal 65 5 2 4 3" xfId="27614" xr:uid="{00000000-0005-0000-0000-0000E16B0000}"/>
    <cellStyle name="Normal 65 5 2 5" xfId="7495" xr:uid="{00000000-0005-0000-0000-00004A1D0000}"/>
    <cellStyle name="Normal 65 5 2 5 3" xfId="22597" xr:uid="{00000000-0005-0000-0000-000048580000}"/>
    <cellStyle name="Normal 65 5 2 7" xfId="17584" xr:uid="{00000000-0005-0000-0000-0000B3440000}"/>
    <cellStyle name="Normal 65 5 3" xfId="3277" xr:uid="{00000000-0005-0000-0000-0000D00C0000}"/>
    <cellStyle name="Normal 65 5 3 2" xfId="13351" xr:uid="{00000000-0005-0000-0000-00002A340000}"/>
    <cellStyle name="Normal 65 5 3 2 3" xfId="28449" xr:uid="{00000000-0005-0000-0000-0000246F0000}"/>
    <cellStyle name="Normal 65 5 3 3" xfId="8331" xr:uid="{00000000-0005-0000-0000-00008E200000}"/>
    <cellStyle name="Normal 65 5 3 3 3" xfId="23432" xr:uid="{00000000-0005-0000-0000-00008B5B0000}"/>
    <cellStyle name="Normal 65 5 3 5" xfId="18419" xr:uid="{00000000-0005-0000-0000-0000F6470000}"/>
    <cellStyle name="Normal 65 5 4" xfId="4970" xr:uid="{00000000-0005-0000-0000-00006D130000}"/>
    <cellStyle name="Normal 65 5 4 2" xfId="15022" xr:uid="{00000000-0005-0000-0000-0000B13A0000}"/>
    <cellStyle name="Normal 65 5 4 2 3" xfId="30120" xr:uid="{00000000-0005-0000-0000-0000AB750000}"/>
    <cellStyle name="Normal 65 5 4 3" xfId="10002" xr:uid="{00000000-0005-0000-0000-000015270000}"/>
    <cellStyle name="Normal 65 5 4 3 3" xfId="25103" xr:uid="{00000000-0005-0000-0000-000012620000}"/>
    <cellStyle name="Normal 65 5 4 5" xfId="20090" xr:uid="{00000000-0005-0000-0000-00007D4E0000}"/>
    <cellStyle name="Normal 65 5 5" xfId="11680" xr:uid="{00000000-0005-0000-0000-0000A32D0000}"/>
    <cellStyle name="Normal 65 5 5 3" xfId="26778" xr:uid="{00000000-0005-0000-0000-00009D680000}"/>
    <cellStyle name="Normal 65 5 6" xfId="6659" xr:uid="{00000000-0005-0000-0000-0000061A0000}"/>
    <cellStyle name="Normal 65 5 6 3" xfId="21761" xr:uid="{00000000-0005-0000-0000-000004550000}"/>
    <cellStyle name="Normal 65 5 8" xfId="16748" xr:uid="{00000000-0005-0000-0000-00006F410000}"/>
    <cellStyle name="Normal 65 6" xfId="2004" xr:uid="{00000000-0005-0000-0000-0000D7070000}"/>
    <cellStyle name="Normal 65 6 2" xfId="3696" xr:uid="{00000000-0005-0000-0000-0000730E0000}"/>
    <cellStyle name="Normal 65 6 2 2" xfId="13769" xr:uid="{00000000-0005-0000-0000-0000CC350000}"/>
    <cellStyle name="Normal 65 6 2 2 3" xfId="28867" xr:uid="{00000000-0005-0000-0000-0000C6700000}"/>
    <cellStyle name="Normal 65 6 2 3" xfId="8749" xr:uid="{00000000-0005-0000-0000-000030220000}"/>
    <cellStyle name="Normal 65 6 2 3 3" xfId="23850" xr:uid="{00000000-0005-0000-0000-00002D5D0000}"/>
    <cellStyle name="Normal 65 6 2 5" xfId="18837" xr:uid="{00000000-0005-0000-0000-000098490000}"/>
    <cellStyle name="Normal 65 6 3" xfId="5388" xr:uid="{00000000-0005-0000-0000-00000F150000}"/>
    <cellStyle name="Normal 65 6 3 2" xfId="15440" xr:uid="{00000000-0005-0000-0000-0000533C0000}"/>
    <cellStyle name="Normal 65 6 3 2 3" xfId="30538" xr:uid="{00000000-0005-0000-0000-00004D770000}"/>
    <cellStyle name="Normal 65 6 3 3" xfId="10420" xr:uid="{00000000-0005-0000-0000-0000B7280000}"/>
    <cellStyle name="Normal 65 6 3 3 3" xfId="25521" xr:uid="{00000000-0005-0000-0000-0000B4630000}"/>
    <cellStyle name="Normal 65 6 3 5" xfId="20508" xr:uid="{00000000-0005-0000-0000-00001F500000}"/>
    <cellStyle name="Normal 65 6 4" xfId="12098" xr:uid="{00000000-0005-0000-0000-0000452F0000}"/>
    <cellStyle name="Normal 65 6 4 3" xfId="27196" xr:uid="{00000000-0005-0000-0000-00003F6A0000}"/>
    <cellStyle name="Normal 65 6 5" xfId="7077" xr:uid="{00000000-0005-0000-0000-0000A81B0000}"/>
    <cellStyle name="Normal 65 6 5 3" xfId="22179" xr:uid="{00000000-0005-0000-0000-0000A6560000}"/>
    <cellStyle name="Normal 65 6 7" xfId="17166" xr:uid="{00000000-0005-0000-0000-000011430000}"/>
    <cellStyle name="Normal 65 7" xfId="2856" xr:uid="{00000000-0005-0000-0000-00002B0B0000}"/>
    <cellStyle name="Normal 65 7 2" xfId="12933" xr:uid="{00000000-0005-0000-0000-000088320000}"/>
    <cellStyle name="Normal 65 7 2 3" xfId="28031" xr:uid="{00000000-0005-0000-0000-0000826D0000}"/>
    <cellStyle name="Normal 65 7 3" xfId="7913" xr:uid="{00000000-0005-0000-0000-0000EC1E0000}"/>
    <cellStyle name="Normal 65 7 3 3" xfId="23014" xr:uid="{00000000-0005-0000-0000-0000E9590000}"/>
    <cellStyle name="Normal 65 7 5" xfId="18001" xr:uid="{00000000-0005-0000-0000-000054460000}"/>
    <cellStyle name="Normal 65 8" xfId="4550" xr:uid="{00000000-0005-0000-0000-0000C9110000}"/>
    <cellStyle name="Normal 65 8 2" xfId="14604" xr:uid="{00000000-0005-0000-0000-00000F390000}"/>
    <cellStyle name="Normal 65 8 2 3" xfId="29702" xr:uid="{00000000-0005-0000-0000-000009740000}"/>
    <cellStyle name="Normal 65 8 3" xfId="9584" xr:uid="{00000000-0005-0000-0000-000073250000}"/>
    <cellStyle name="Normal 65 8 3 3" xfId="24685" xr:uid="{00000000-0005-0000-0000-000070600000}"/>
    <cellStyle name="Normal 65 8 5" xfId="19672" xr:uid="{00000000-0005-0000-0000-0000DB4C0000}"/>
    <cellStyle name="Normal 65 9" xfId="11260" xr:uid="{00000000-0005-0000-0000-0000FF2B0000}"/>
    <cellStyle name="Normal 65 9 3" xfId="26360" xr:uid="{00000000-0005-0000-0000-0000FB660000}"/>
    <cellStyle name="Normal 658" xfId="31371" xr:uid="{73539CC3-5033-46A7-BFC6-2D88A064E0EB}"/>
    <cellStyle name="Normal 66" xfId="898" xr:uid="{00000000-0005-0000-0000-000084030000}"/>
    <cellStyle name="Normal 66 10" xfId="6240" xr:uid="{00000000-0005-0000-0000-000063180000}"/>
    <cellStyle name="Normal 66 10 3" xfId="21344" xr:uid="{00000000-0005-0000-0000-000063530000}"/>
    <cellStyle name="Normal 66 12" xfId="16329" xr:uid="{00000000-0005-0000-0000-0000CC3F0000}"/>
    <cellStyle name="Normal 66 2" xfId="1204" xr:uid="{00000000-0005-0000-0000-0000B7040000}"/>
    <cellStyle name="Normal 66 2 11" xfId="16383" xr:uid="{00000000-0005-0000-0000-000002400000}"/>
    <cellStyle name="Normal 66 2 2" xfId="1312" xr:uid="{00000000-0005-0000-0000-000023050000}"/>
    <cellStyle name="Normal 66 2 2 10" xfId="16487" xr:uid="{00000000-0005-0000-0000-00006A400000}"/>
    <cellStyle name="Normal 66 2 2 2" xfId="1529" xr:uid="{00000000-0005-0000-0000-0000FC050000}"/>
    <cellStyle name="Normal 66 2 2 2 2" xfId="1950" xr:uid="{00000000-0005-0000-0000-0000A1070000}"/>
    <cellStyle name="Normal 66 2 2 2 2 2" xfId="2789" xr:uid="{00000000-0005-0000-0000-0000E80A0000}"/>
    <cellStyle name="Normal 66 2 2 2 2 2 2" xfId="4479" xr:uid="{00000000-0005-0000-0000-000082110000}"/>
    <cellStyle name="Normal 66 2 2 2 2 2 2 2" xfId="14552" xr:uid="{00000000-0005-0000-0000-0000DB380000}"/>
    <cellStyle name="Normal 66 2 2 2 2 2 2 2 3" xfId="29650" xr:uid="{00000000-0005-0000-0000-0000D5730000}"/>
    <cellStyle name="Normal 66 2 2 2 2 2 2 3" xfId="9532" xr:uid="{00000000-0005-0000-0000-00003F250000}"/>
    <cellStyle name="Normal 66 2 2 2 2 2 2 3 3" xfId="24633" xr:uid="{00000000-0005-0000-0000-00003C600000}"/>
    <cellStyle name="Normal 66 2 2 2 2 2 2 5" xfId="19620" xr:uid="{00000000-0005-0000-0000-0000A74C0000}"/>
    <cellStyle name="Normal 66 2 2 2 2 2 3" xfId="6171" xr:uid="{00000000-0005-0000-0000-00001E180000}"/>
    <cellStyle name="Normal 66 2 2 2 2 2 3 2" xfId="16223" xr:uid="{00000000-0005-0000-0000-0000623F0000}"/>
    <cellStyle name="Normal 66 2 2 2 2 2 3 3" xfId="11203" xr:uid="{00000000-0005-0000-0000-0000C62B0000}"/>
    <cellStyle name="Normal 66 2 2 2 2 2 3 3 3" xfId="26304" xr:uid="{00000000-0005-0000-0000-0000C3660000}"/>
    <cellStyle name="Normal 66 2 2 2 2 2 3 5" xfId="21291" xr:uid="{00000000-0005-0000-0000-00002E530000}"/>
    <cellStyle name="Normal 66 2 2 2 2 2 4" xfId="12881" xr:uid="{00000000-0005-0000-0000-000054320000}"/>
    <cellStyle name="Normal 66 2 2 2 2 2 4 3" xfId="27979" xr:uid="{00000000-0005-0000-0000-00004E6D0000}"/>
    <cellStyle name="Normal 66 2 2 2 2 2 5" xfId="7860" xr:uid="{00000000-0005-0000-0000-0000B71E0000}"/>
    <cellStyle name="Normal 66 2 2 2 2 2 5 3" xfId="22962" xr:uid="{00000000-0005-0000-0000-0000B5590000}"/>
    <cellStyle name="Normal 66 2 2 2 2 2 7" xfId="17949" xr:uid="{00000000-0005-0000-0000-000020460000}"/>
    <cellStyle name="Normal 66 2 2 2 2 3" xfId="3642" xr:uid="{00000000-0005-0000-0000-00003D0E0000}"/>
    <cellStyle name="Normal 66 2 2 2 2 3 2" xfId="13716" xr:uid="{00000000-0005-0000-0000-000097350000}"/>
    <cellStyle name="Normal 66 2 2 2 2 3 2 3" xfId="28814" xr:uid="{00000000-0005-0000-0000-000091700000}"/>
    <cellStyle name="Normal 66 2 2 2 2 3 3" xfId="8696" xr:uid="{00000000-0005-0000-0000-0000FB210000}"/>
    <cellStyle name="Normal 66 2 2 2 2 3 3 3" xfId="23797" xr:uid="{00000000-0005-0000-0000-0000F85C0000}"/>
    <cellStyle name="Normal 66 2 2 2 2 3 5" xfId="18784" xr:uid="{00000000-0005-0000-0000-000063490000}"/>
    <cellStyle name="Normal 66 2 2 2 2 4" xfId="5335" xr:uid="{00000000-0005-0000-0000-0000DA140000}"/>
    <cellStyle name="Normal 66 2 2 2 2 4 2" xfId="15387" xr:uid="{00000000-0005-0000-0000-00001E3C0000}"/>
    <cellStyle name="Normal 66 2 2 2 2 4 2 3" xfId="30485" xr:uid="{00000000-0005-0000-0000-000018770000}"/>
    <cellStyle name="Normal 66 2 2 2 2 4 3" xfId="10367" xr:uid="{00000000-0005-0000-0000-000082280000}"/>
    <cellStyle name="Normal 66 2 2 2 2 4 3 3" xfId="25468" xr:uid="{00000000-0005-0000-0000-00007F630000}"/>
    <cellStyle name="Normal 66 2 2 2 2 4 5" xfId="20455" xr:uid="{00000000-0005-0000-0000-0000EA4F0000}"/>
    <cellStyle name="Normal 66 2 2 2 2 5" xfId="12045" xr:uid="{00000000-0005-0000-0000-0000102F0000}"/>
    <cellStyle name="Normal 66 2 2 2 2 5 3" xfId="27143" xr:uid="{00000000-0005-0000-0000-00000A6A0000}"/>
    <cellStyle name="Normal 66 2 2 2 2 6" xfId="7024" xr:uid="{00000000-0005-0000-0000-0000731B0000}"/>
    <cellStyle name="Normal 66 2 2 2 2 6 3" xfId="22126" xr:uid="{00000000-0005-0000-0000-000071560000}"/>
    <cellStyle name="Normal 66 2 2 2 2 8" xfId="17113" xr:uid="{00000000-0005-0000-0000-0000DC420000}"/>
    <cellStyle name="Normal 66 2 2 2 3" xfId="2371" xr:uid="{00000000-0005-0000-0000-000046090000}"/>
    <cellStyle name="Normal 66 2 2 2 3 2" xfId="4061" xr:uid="{00000000-0005-0000-0000-0000E00F0000}"/>
    <cellStyle name="Normal 66 2 2 2 3 2 2" xfId="14134" xr:uid="{00000000-0005-0000-0000-000039370000}"/>
    <cellStyle name="Normal 66 2 2 2 3 2 2 3" xfId="29232" xr:uid="{00000000-0005-0000-0000-000033720000}"/>
    <cellStyle name="Normal 66 2 2 2 3 2 3" xfId="9114" xr:uid="{00000000-0005-0000-0000-00009D230000}"/>
    <cellStyle name="Normal 66 2 2 2 3 2 3 3" xfId="24215" xr:uid="{00000000-0005-0000-0000-00009A5E0000}"/>
    <cellStyle name="Normal 66 2 2 2 3 2 5" xfId="19202" xr:uid="{00000000-0005-0000-0000-0000054B0000}"/>
    <cellStyle name="Normal 66 2 2 2 3 3" xfId="5753" xr:uid="{00000000-0005-0000-0000-00007C160000}"/>
    <cellStyle name="Normal 66 2 2 2 3 3 2" xfId="15805" xr:uid="{00000000-0005-0000-0000-0000C03D0000}"/>
    <cellStyle name="Normal 66 2 2 2 3 3 2 3" xfId="30903" xr:uid="{00000000-0005-0000-0000-0000BA780000}"/>
    <cellStyle name="Normal 66 2 2 2 3 3 3" xfId="10785" xr:uid="{00000000-0005-0000-0000-0000242A0000}"/>
    <cellStyle name="Normal 66 2 2 2 3 3 3 3" xfId="25886" xr:uid="{00000000-0005-0000-0000-000021650000}"/>
    <cellStyle name="Normal 66 2 2 2 3 3 5" xfId="20873" xr:uid="{00000000-0005-0000-0000-00008C510000}"/>
    <cellStyle name="Normal 66 2 2 2 3 4" xfId="12463" xr:uid="{00000000-0005-0000-0000-0000B2300000}"/>
    <cellStyle name="Normal 66 2 2 2 3 4 3" xfId="27561" xr:uid="{00000000-0005-0000-0000-0000AC6B0000}"/>
    <cellStyle name="Normal 66 2 2 2 3 5" xfId="7442" xr:uid="{00000000-0005-0000-0000-0000151D0000}"/>
    <cellStyle name="Normal 66 2 2 2 3 5 3" xfId="22544" xr:uid="{00000000-0005-0000-0000-000013580000}"/>
    <cellStyle name="Normal 66 2 2 2 3 7" xfId="17531" xr:uid="{00000000-0005-0000-0000-00007E440000}"/>
    <cellStyle name="Normal 66 2 2 2 4" xfId="3224" xr:uid="{00000000-0005-0000-0000-00009B0C0000}"/>
    <cellStyle name="Normal 66 2 2 2 4 2" xfId="13298" xr:uid="{00000000-0005-0000-0000-0000F5330000}"/>
    <cellStyle name="Normal 66 2 2 2 4 2 3" xfId="28396" xr:uid="{00000000-0005-0000-0000-0000EF6E0000}"/>
    <cellStyle name="Normal 66 2 2 2 4 3" xfId="8278" xr:uid="{00000000-0005-0000-0000-000059200000}"/>
    <cellStyle name="Normal 66 2 2 2 4 3 3" xfId="23379" xr:uid="{00000000-0005-0000-0000-0000565B0000}"/>
    <cellStyle name="Normal 66 2 2 2 4 5" xfId="18366" xr:uid="{00000000-0005-0000-0000-0000C1470000}"/>
    <cellStyle name="Normal 66 2 2 2 5" xfId="4917" xr:uid="{00000000-0005-0000-0000-000038130000}"/>
    <cellStyle name="Normal 66 2 2 2 5 2" xfId="14969" xr:uid="{00000000-0005-0000-0000-00007C3A0000}"/>
    <cellStyle name="Normal 66 2 2 2 5 2 3" xfId="30067" xr:uid="{00000000-0005-0000-0000-000076750000}"/>
    <cellStyle name="Normal 66 2 2 2 5 3" xfId="9949" xr:uid="{00000000-0005-0000-0000-0000E0260000}"/>
    <cellStyle name="Normal 66 2 2 2 5 3 3" xfId="25050" xr:uid="{00000000-0005-0000-0000-0000DD610000}"/>
    <cellStyle name="Normal 66 2 2 2 5 5" xfId="20037" xr:uid="{00000000-0005-0000-0000-0000484E0000}"/>
    <cellStyle name="Normal 66 2 2 2 6" xfId="11627" xr:uid="{00000000-0005-0000-0000-00006E2D0000}"/>
    <cellStyle name="Normal 66 2 2 2 6 3" xfId="26725" xr:uid="{00000000-0005-0000-0000-000068680000}"/>
    <cellStyle name="Normal 66 2 2 2 7" xfId="6606" xr:uid="{00000000-0005-0000-0000-0000D1190000}"/>
    <cellStyle name="Normal 66 2 2 2 7 3" xfId="21708" xr:uid="{00000000-0005-0000-0000-0000CF540000}"/>
    <cellStyle name="Normal 66 2 2 2 9" xfId="16695" xr:uid="{00000000-0005-0000-0000-00003A410000}"/>
    <cellStyle name="Normal 66 2 2 3" xfId="1742" xr:uid="{00000000-0005-0000-0000-0000D1060000}"/>
    <cellStyle name="Normal 66 2 2 3 2" xfId="2581" xr:uid="{00000000-0005-0000-0000-0000180A0000}"/>
    <cellStyle name="Normal 66 2 2 3 2 2" xfId="4271" xr:uid="{00000000-0005-0000-0000-0000B2100000}"/>
    <cellStyle name="Normal 66 2 2 3 2 2 2" xfId="14344" xr:uid="{00000000-0005-0000-0000-00000B380000}"/>
    <cellStyle name="Normal 66 2 2 3 2 2 2 3" xfId="29442" xr:uid="{00000000-0005-0000-0000-000005730000}"/>
    <cellStyle name="Normal 66 2 2 3 2 2 3" xfId="9324" xr:uid="{00000000-0005-0000-0000-00006F240000}"/>
    <cellStyle name="Normal 66 2 2 3 2 2 3 3" xfId="24425" xr:uid="{00000000-0005-0000-0000-00006C5F0000}"/>
    <cellStyle name="Normal 66 2 2 3 2 2 5" xfId="19412" xr:uid="{00000000-0005-0000-0000-0000D74B0000}"/>
    <cellStyle name="Normal 66 2 2 3 2 3" xfId="5963" xr:uid="{00000000-0005-0000-0000-00004E170000}"/>
    <cellStyle name="Normal 66 2 2 3 2 3 2" xfId="16015" xr:uid="{00000000-0005-0000-0000-0000923E0000}"/>
    <cellStyle name="Normal 66 2 2 3 2 3 2 3" xfId="31113" xr:uid="{00000000-0005-0000-0000-00008C790000}"/>
    <cellStyle name="Normal 66 2 2 3 2 3 3" xfId="10995" xr:uid="{00000000-0005-0000-0000-0000F62A0000}"/>
    <cellStyle name="Normal 66 2 2 3 2 3 3 3" xfId="26096" xr:uid="{00000000-0005-0000-0000-0000F3650000}"/>
    <cellStyle name="Normal 66 2 2 3 2 3 5" xfId="21083" xr:uid="{00000000-0005-0000-0000-00005E520000}"/>
    <cellStyle name="Normal 66 2 2 3 2 4" xfId="12673" xr:uid="{00000000-0005-0000-0000-000084310000}"/>
    <cellStyle name="Normal 66 2 2 3 2 4 3" xfId="27771" xr:uid="{00000000-0005-0000-0000-00007E6C0000}"/>
    <cellStyle name="Normal 66 2 2 3 2 5" xfId="7652" xr:uid="{00000000-0005-0000-0000-0000E71D0000}"/>
    <cellStyle name="Normal 66 2 2 3 2 5 3" xfId="22754" xr:uid="{00000000-0005-0000-0000-0000E5580000}"/>
    <cellStyle name="Normal 66 2 2 3 2 7" xfId="17741" xr:uid="{00000000-0005-0000-0000-000050450000}"/>
    <cellStyle name="Normal 66 2 2 3 3" xfId="3434" xr:uid="{00000000-0005-0000-0000-00006D0D0000}"/>
    <cellStyle name="Normal 66 2 2 3 3 2" xfId="13508" xr:uid="{00000000-0005-0000-0000-0000C7340000}"/>
    <cellStyle name="Normal 66 2 2 3 3 2 3" xfId="28606" xr:uid="{00000000-0005-0000-0000-0000C16F0000}"/>
    <cellStyle name="Normal 66 2 2 3 3 3" xfId="8488" xr:uid="{00000000-0005-0000-0000-00002B210000}"/>
    <cellStyle name="Normal 66 2 2 3 3 3 3" xfId="23589" xr:uid="{00000000-0005-0000-0000-0000285C0000}"/>
    <cellStyle name="Normal 66 2 2 3 3 5" xfId="18576" xr:uid="{00000000-0005-0000-0000-000093480000}"/>
    <cellStyle name="Normal 66 2 2 3 4" xfId="5127" xr:uid="{00000000-0005-0000-0000-00000A140000}"/>
    <cellStyle name="Normal 66 2 2 3 4 2" xfId="15179" xr:uid="{00000000-0005-0000-0000-00004E3B0000}"/>
    <cellStyle name="Normal 66 2 2 3 4 2 3" xfId="30277" xr:uid="{00000000-0005-0000-0000-000048760000}"/>
    <cellStyle name="Normal 66 2 2 3 4 3" xfId="10159" xr:uid="{00000000-0005-0000-0000-0000B2270000}"/>
    <cellStyle name="Normal 66 2 2 3 4 3 3" xfId="25260" xr:uid="{00000000-0005-0000-0000-0000AF620000}"/>
    <cellStyle name="Normal 66 2 2 3 4 5" xfId="20247" xr:uid="{00000000-0005-0000-0000-00001A4F0000}"/>
    <cellStyle name="Normal 66 2 2 3 5" xfId="11837" xr:uid="{00000000-0005-0000-0000-0000402E0000}"/>
    <cellStyle name="Normal 66 2 2 3 5 3" xfId="26935" xr:uid="{00000000-0005-0000-0000-00003A690000}"/>
    <cellStyle name="Normal 66 2 2 3 6" xfId="6816" xr:uid="{00000000-0005-0000-0000-0000A31A0000}"/>
    <cellStyle name="Normal 66 2 2 3 6 3" xfId="21918" xr:uid="{00000000-0005-0000-0000-0000A1550000}"/>
    <cellStyle name="Normal 66 2 2 3 8" xfId="16905" xr:uid="{00000000-0005-0000-0000-00000C420000}"/>
    <cellStyle name="Normal 66 2 2 4" xfId="2163" xr:uid="{00000000-0005-0000-0000-000076080000}"/>
    <cellStyle name="Normal 66 2 2 4 2" xfId="3853" xr:uid="{00000000-0005-0000-0000-0000100F0000}"/>
    <cellStyle name="Normal 66 2 2 4 2 2" xfId="13926" xr:uid="{00000000-0005-0000-0000-000069360000}"/>
    <cellStyle name="Normal 66 2 2 4 2 2 3" xfId="29024" xr:uid="{00000000-0005-0000-0000-000063710000}"/>
    <cellStyle name="Normal 66 2 2 4 2 3" xfId="8906" xr:uid="{00000000-0005-0000-0000-0000CD220000}"/>
    <cellStyle name="Normal 66 2 2 4 2 3 3" xfId="24007" xr:uid="{00000000-0005-0000-0000-0000CA5D0000}"/>
    <cellStyle name="Normal 66 2 2 4 2 5" xfId="18994" xr:uid="{00000000-0005-0000-0000-0000354A0000}"/>
    <cellStyle name="Normal 66 2 2 4 3" xfId="5545" xr:uid="{00000000-0005-0000-0000-0000AC150000}"/>
    <cellStyle name="Normal 66 2 2 4 3 2" xfId="15597" xr:uid="{00000000-0005-0000-0000-0000F03C0000}"/>
    <cellStyle name="Normal 66 2 2 4 3 2 3" xfId="30695" xr:uid="{00000000-0005-0000-0000-0000EA770000}"/>
    <cellStyle name="Normal 66 2 2 4 3 3" xfId="10577" xr:uid="{00000000-0005-0000-0000-000054290000}"/>
    <cellStyle name="Normal 66 2 2 4 3 3 3" xfId="25678" xr:uid="{00000000-0005-0000-0000-000051640000}"/>
    <cellStyle name="Normal 66 2 2 4 3 5" xfId="20665" xr:uid="{00000000-0005-0000-0000-0000BC500000}"/>
    <cellStyle name="Normal 66 2 2 4 4" xfId="12255" xr:uid="{00000000-0005-0000-0000-0000E22F0000}"/>
    <cellStyle name="Normal 66 2 2 4 4 3" xfId="27353" xr:uid="{00000000-0005-0000-0000-0000DC6A0000}"/>
    <cellStyle name="Normal 66 2 2 4 5" xfId="7234" xr:uid="{00000000-0005-0000-0000-0000451C0000}"/>
    <cellStyle name="Normal 66 2 2 4 5 3" xfId="22336" xr:uid="{00000000-0005-0000-0000-000043570000}"/>
    <cellStyle name="Normal 66 2 2 4 7" xfId="17323" xr:uid="{00000000-0005-0000-0000-0000AE430000}"/>
    <cellStyle name="Normal 66 2 2 5" xfId="3016" xr:uid="{00000000-0005-0000-0000-0000CB0B0000}"/>
    <cellStyle name="Normal 66 2 2 5 2" xfId="13090" xr:uid="{00000000-0005-0000-0000-000025330000}"/>
    <cellStyle name="Normal 66 2 2 5 2 3" xfId="28188" xr:uid="{00000000-0005-0000-0000-00001F6E0000}"/>
    <cellStyle name="Normal 66 2 2 5 3" xfId="8070" xr:uid="{00000000-0005-0000-0000-0000891F0000}"/>
    <cellStyle name="Normal 66 2 2 5 3 3" xfId="23171" xr:uid="{00000000-0005-0000-0000-0000865A0000}"/>
    <cellStyle name="Normal 66 2 2 5 5" xfId="18158" xr:uid="{00000000-0005-0000-0000-0000F1460000}"/>
    <cellStyle name="Normal 66 2 2 6" xfId="4709" xr:uid="{00000000-0005-0000-0000-000068120000}"/>
    <cellStyle name="Normal 66 2 2 6 2" xfId="14761" xr:uid="{00000000-0005-0000-0000-0000AC390000}"/>
    <cellStyle name="Normal 66 2 2 6 2 3" xfId="29859" xr:uid="{00000000-0005-0000-0000-0000A6740000}"/>
    <cellStyle name="Normal 66 2 2 6 3" xfId="9741" xr:uid="{00000000-0005-0000-0000-000010260000}"/>
    <cellStyle name="Normal 66 2 2 6 3 3" xfId="24842" xr:uid="{00000000-0005-0000-0000-00000D610000}"/>
    <cellStyle name="Normal 66 2 2 6 5" xfId="19829" xr:uid="{00000000-0005-0000-0000-0000784D0000}"/>
    <cellStyle name="Normal 66 2 2 7" xfId="11419" xr:uid="{00000000-0005-0000-0000-00009E2C0000}"/>
    <cellStyle name="Normal 66 2 2 7 3" xfId="26517" xr:uid="{00000000-0005-0000-0000-000098670000}"/>
    <cellStyle name="Normal 66 2 2 8" xfId="6398" xr:uid="{00000000-0005-0000-0000-000001190000}"/>
    <cellStyle name="Normal 66 2 2 8 3" xfId="21500" xr:uid="{00000000-0005-0000-0000-0000FF530000}"/>
    <cellStyle name="Normal 66 2 3" xfId="1425" xr:uid="{00000000-0005-0000-0000-000094050000}"/>
    <cellStyle name="Normal 66 2 3 2" xfId="1846" xr:uid="{00000000-0005-0000-0000-000039070000}"/>
    <cellStyle name="Normal 66 2 3 2 2" xfId="2685" xr:uid="{00000000-0005-0000-0000-0000800A0000}"/>
    <cellStyle name="Normal 66 2 3 2 2 2" xfId="4375" xr:uid="{00000000-0005-0000-0000-00001A110000}"/>
    <cellStyle name="Normal 66 2 3 2 2 2 2" xfId="14448" xr:uid="{00000000-0005-0000-0000-000073380000}"/>
    <cellStyle name="Normal 66 2 3 2 2 2 2 3" xfId="29546" xr:uid="{00000000-0005-0000-0000-00006D730000}"/>
    <cellStyle name="Normal 66 2 3 2 2 2 3" xfId="9428" xr:uid="{00000000-0005-0000-0000-0000D7240000}"/>
    <cellStyle name="Normal 66 2 3 2 2 2 3 3" xfId="24529" xr:uid="{00000000-0005-0000-0000-0000D45F0000}"/>
    <cellStyle name="Normal 66 2 3 2 2 2 5" xfId="19516" xr:uid="{00000000-0005-0000-0000-00003F4C0000}"/>
    <cellStyle name="Normal 66 2 3 2 2 3" xfId="6067" xr:uid="{00000000-0005-0000-0000-0000B6170000}"/>
    <cellStyle name="Normal 66 2 3 2 2 3 2" xfId="16119" xr:uid="{00000000-0005-0000-0000-0000FA3E0000}"/>
    <cellStyle name="Normal 66 2 3 2 2 3 2 3" xfId="31217" xr:uid="{00000000-0005-0000-0000-0000F4790000}"/>
    <cellStyle name="Normal 66 2 3 2 2 3 3" xfId="11099" xr:uid="{00000000-0005-0000-0000-00005E2B0000}"/>
    <cellStyle name="Normal 66 2 3 2 2 3 3 3" xfId="26200" xr:uid="{00000000-0005-0000-0000-00005B660000}"/>
    <cellStyle name="Normal 66 2 3 2 2 3 5" xfId="21187" xr:uid="{00000000-0005-0000-0000-0000C6520000}"/>
    <cellStyle name="Normal 66 2 3 2 2 4" xfId="12777" xr:uid="{00000000-0005-0000-0000-0000EC310000}"/>
    <cellStyle name="Normal 66 2 3 2 2 4 3" xfId="27875" xr:uid="{00000000-0005-0000-0000-0000E66C0000}"/>
    <cellStyle name="Normal 66 2 3 2 2 5" xfId="7756" xr:uid="{00000000-0005-0000-0000-00004F1E0000}"/>
    <cellStyle name="Normal 66 2 3 2 2 5 3" xfId="22858" xr:uid="{00000000-0005-0000-0000-00004D590000}"/>
    <cellStyle name="Normal 66 2 3 2 2 7" xfId="17845" xr:uid="{00000000-0005-0000-0000-0000B8450000}"/>
    <cellStyle name="Normal 66 2 3 2 3" xfId="3538" xr:uid="{00000000-0005-0000-0000-0000D50D0000}"/>
    <cellStyle name="Normal 66 2 3 2 3 2" xfId="13612" xr:uid="{00000000-0005-0000-0000-00002F350000}"/>
    <cellStyle name="Normal 66 2 3 2 3 2 3" xfId="28710" xr:uid="{00000000-0005-0000-0000-000029700000}"/>
    <cellStyle name="Normal 66 2 3 2 3 3" xfId="8592" xr:uid="{00000000-0005-0000-0000-000093210000}"/>
    <cellStyle name="Normal 66 2 3 2 3 3 3" xfId="23693" xr:uid="{00000000-0005-0000-0000-0000905C0000}"/>
    <cellStyle name="Normal 66 2 3 2 3 5" xfId="18680" xr:uid="{00000000-0005-0000-0000-0000FB480000}"/>
    <cellStyle name="Normal 66 2 3 2 4" xfId="5231" xr:uid="{00000000-0005-0000-0000-000072140000}"/>
    <cellStyle name="Normal 66 2 3 2 4 2" xfId="15283" xr:uid="{00000000-0005-0000-0000-0000B63B0000}"/>
    <cellStyle name="Normal 66 2 3 2 4 2 3" xfId="30381" xr:uid="{00000000-0005-0000-0000-0000B0760000}"/>
    <cellStyle name="Normal 66 2 3 2 4 3" xfId="10263" xr:uid="{00000000-0005-0000-0000-00001A280000}"/>
    <cellStyle name="Normal 66 2 3 2 4 3 3" xfId="25364" xr:uid="{00000000-0005-0000-0000-000017630000}"/>
    <cellStyle name="Normal 66 2 3 2 4 5" xfId="20351" xr:uid="{00000000-0005-0000-0000-0000824F0000}"/>
    <cellStyle name="Normal 66 2 3 2 5" xfId="11941" xr:uid="{00000000-0005-0000-0000-0000A82E0000}"/>
    <cellStyle name="Normal 66 2 3 2 5 3" xfId="27039" xr:uid="{00000000-0005-0000-0000-0000A2690000}"/>
    <cellStyle name="Normal 66 2 3 2 6" xfId="6920" xr:uid="{00000000-0005-0000-0000-00000B1B0000}"/>
    <cellStyle name="Normal 66 2 3 2 6 3" xfId="22022" xr:uid="{00000000-0005-0000-0000-000009560000}"/>
    <cellStyle name="Normal 66 2 3 2 8" xfId="17009" xr:uid="{00000000-0005-0000-0000-000074420000}"/>
    <cellStyle name="Normal 66 2 3 3" xfId="2267" xr:uid="{00000000-0005-0000-0000-0000DE080000}"/>
    <cellStyle name="Normal 66 2 3 3 2" xfId="3957" xr:uid="{00000000-0005-0000-0000-0000780F0000}"/>
    <cellStyle name="Normal 66 2 3 3 2 2" xfId="14030" xr:uid="{00000000-0005-0000-0000-0000D1360000}"/>
    <cellStyle name="Normal 66 2 3 3 2 2 3" xfId="29128" xr:uid="{00000000-0005-0000-0000-0000CB710000}"/>
    <cellStyle name="Normal 66 2 3 3 2 3" xfId="9010" xr:uid="{00000000-0005-0000-0000-000035230000}"/>
    <cellStyle name="Normal 66 2 3 3 2 3 3" xfId="24111" xr:uid="{00000000-0005-0000-0000-0000325E0000}"/>
    <cellStyle name="Normal 66 2 3 3 2 5" xfId="19098" xr:uid="{00000000-0005-0000-0000-00009D4A0000}"/>
    <cellStyle name="Normal 66 2 3 3 3" xfId="5649" xr:uid="{00000000-0005-0000-0000-000014160000}"/>
    <cellStyle name="Normal 66 2 3 3 3 2" xfId="15701" xr:uid="{00000000-0005-0000-0000-0000583D0000}"/>
    <cellStyle name="Normal 66 2 3 3 3 2 3" xfId="30799" xr:uid="{00000000-0005-0000-0000-000052780000}"/>
    <cellStyle name="Normal 66 2 3 3 3 3" xfId="10681" xr:uid="{00000000-0005-0000-0000-0000BC290000}"/>
    <cellStyle name="Normal 66 2 3 3 3 3 3" xfId="25782" xr:uid="{00000000-0005-0000-0000-0000B9640000}"/>
    <cellStyle name="Normal 66 2 3 3 3 5" xfId="20769" xr:uid="{00000000-0005-0000-0000-000024510000}"/>
    <cellStyle name="Normal 66 2 3 3 4" xfId="12359" xr:uid="{00000000-0005-0000-0000-00004A300000}"/>
    <cellStyle name="Normal 66 2 3 3 4 3" xfId="27457" xr:uid="{00000000-0005-0000-0000-0000446B0000}"/>
    <cellStyle name="Normal 66 2 3 3 5" xfId="7338" xr:uid="{00000000-0005-0000-0000-0000AD1C0000}"/>
    <cellStyle name="Normal 66 2 3 3 5 3" xfId="22440" xr:uid="{00000000-0005-0000-0000-0000AB570000}"/>
    <cellStyle name="Normal 66 2 3 3 7" xfId="17427" xr:uid="{00000000-0005-0000-0000-000016440000}"/>
    <cellStyle name="Normal 66 2 3 4" xfId="3120" xr:uid="{00000000-0005-0000-0000-0000330C0000}"/>
    <cellStyle name="Normal 66 2 3 4 2" xfId="13194" xr:uid="{00000000-0005-0000-0000-00008D330000}"/>
    <cellStyle name="Normal 66 2 3 4 2 3" xfId="28292" xr:uid="{00000000-0005-0000-0000-0000876E0000}"/>
    <cellStyle name="Normal 66 2 3 4 3" xfId="8174" xr:uid="{00000000-0005-0000-0000-0000F11F0000}"/>
    <cellStyle name="Normal 66 2 3 4 3 3" xfId="23275" xr:uid="{00000000-0005-0000-0000-0000EE5A0000}"/>
    <cellStyle name="Normal 66 2 3 4 5" xfId="18262" xr:uid="{00000000-0005-0000-0000-000059470000}"/>
    <cellStyle name="Normal 66 2 3 5" xfId="4813" xr:uid="{00000000-0005-0000-0000-0000D0120000}"/>
    <cellStyle name="Normal 66 2 3 5 2" xfId="14865" xr:uid="{00000000-0005-0000-0000-0000143A0000}"/>
    <cellStyle name="Normal 66 2 3 5 2 3" xfId="29963" xr:uid="{00000000-0005-0000-0000-00000E750000}"/>
    <cellStyle name="Normal 66 2 3 5 3" xfId="9845" xr:uid="{00000000-0005-0000-0000-000078260000}"/>
    <cellStyle name="Normal 66 2 3 5 3 3" xfId="24946" xr:uid="{00000000-0005-0000-0000-000075610000}"/>
    <cellStyle name="Normal 66 2 3 5 5" xfId="19933" xr:uid="{00000000-0005-0000-0000-0000E04D0000}"/>
    <cellStyle name="Normal 66 2 3 6" xfId="11523" xr:uid="{00000000-0005-0000-0000-0000062D0000}"/>
    <cellStyle name="Normal 66 2 3 6 3" xfId="26621" xr:uid="{00000000-0005-0000-0000-000000680000}"/>
    <cellStyle name="Normal 66 2 3 7" xfId="6502" xr:uid="{00000000-0005-0000-0000-000069190000}"/>
    <cellStyle name="Normal 66 2 3 7 3" xfId="21604" xr:uid="{00000000-0005-0000-0000-000067540000}"/>
    <cellStyle name="Normal 66 2 3 9" xfId="16591" xr:uid="{00000000-0005-0000-0000-0000D2400000}"/>
    <cellStyle name="Normal 66 2 4" xfId="1638" xr:uid="{00000000-0005-0000-0000-000069060000}"/>
    <cellStyle name="Normal 66 2 4 2" xfId="2477" xr:uid="{00000000-0005-0000-0000-0000B0090000}"/>
    <cellStyle name="Normal 66 2 4 2 2" xfId="4167" xr:uid="{00000000-0005-0000-0000-00004A100000}"/>
    <cellStyle name="Normal 66 2 4 2 2 2" xfId="14240" xr:uid="{00000000-0005-0000-0000-0000A3370000}"/>
    <cellStyle name="Normal 66 2 4 2 2 2 3" xfId="29338" xr:uid="{00000000-0005-0000-0000-00009D720000}"/>
    <cellStyle name="Normal 66 2 4 2 2 3" xfId="9220" xr:uid="{00000000-0005-0000-0000-000007240000}"/>
    <cellStyle name="Normal 66 2 4 2 2 3 3" xfId="24321" xr:uid="{00000000-0005-0000-0000-0000045F0000}"/>
    <cellStyle name="Normal 66 2 4 2 2 5" xfId="19308" xr:uid="{00000000-0005-0000-0000-00006F4B0000}"/>
    <cellStyle name="Normal 66 2 4 2 3" xfId="5859" xr:uid="{00000000-0005-0000-0000-0000E6160000}"/>
    <cellStyle name="Normal 66 2 4 2 3 2" xfId="15911" xr:uid="{00000000-0005-0000-0000-00002A3E0000}"/>
    <cellStyle name="Normal 66 2 4 2 3 2 3" xfId="31009" xr:uid="{00000000-0005-0000-0000-000024790000}"/>
    <cellStyle name="Normal 66 2 4 2 3 3" xfId="10891" xr:uid="{00000000-0005-0000-0000-00008E2A0000}"/>
    <cellStyle name="Normal 66 2 4 2 3 3 3" xfId="25992" xr:uid="{00000000-0005-0000-0000-00008B650000}"/>
    <cellStyle name="Normal 66 2 4 2 3 5" xfId="20979" xr:uid="{00000000-0005-0000-0000-0000F6510000}"/>
    <cellStyle name="Normal 66 2 4 2 4" xfId="12569" xr:uid="{00000000-0005-0000-0000-00001C310000}"/>
    <cellStyle name="Normal 66 2 4 2 4 3" xfId="27667" xr:uid="{00000000-0005-0000-0000-0000166C0000}"/>
    <cellStyle name="Normal 66 2 4 2 5" xfId="7548" xr:uid="{00000000-0005-0000-0000-00007F1D0000}"/>
    <cellStyle name="Normal 66 2 4 2 5 3" xfId="22650" xr:uid="{00000000-0005-0000-0000-00007D580000}"/>
    <cellStyle name="Normal 66 2 4 2 7" xfId="17637" xr:uid="{00000000-0005-0000-0000-0000E8440000}"/>
    <cellStyle name="Normal 66 2 4 3" xfId="3330" xr:uid="{00000000-0005-0000-0000-0000050D0000}"/>
    <cellStyle name="Normal 66 2 4 3 2" xfId="13404" xr:uid="{00000000-0005-0000-0000-00005F340000}"/>
    <cellStyle name="Normal 66 2 4 3 2 3" xfId="28502" xr:uid="{00000000-0005-0000-0000-0000596F0000}"/>
    <cellStyle name="Normal 66 2 4 3 3" xfId="8384" xr:uid="{00000000-0005-0000-0000-0000C3200000}"/>
    <cellStyle name="Normal 66 2 4 3 3 3" xfId="23485" xr:uid="{00000000-0005-0000-0000-0000C05B0000}"/>
    <cellStyle name="Normal 66 2 4 3 5" xfId="18472" xr:uid="{00000000-0005-0000-0000-00002B480000}"/>
    <cellStyle name="Normal 66 2 4 4" xfId="5023" xr:uid="{00000000-0005-0000-0000-0000A2130000}"/>
    <cellStyle name="Normal 66 2 4 4 2" xfId="15075" xr:uid="{00000000-0005-0000-0000-0000E63A0000}"/>
    <cellStyle name="Normal 66 2 4 4 2 3" xfId="30173" xr:uid="{00000000-0005-0000-0000-0000E0750000}"/>
    <cellStyle name="Normal 66 2 4 4 3" xfId="10055" xr:uid="{00000000-0005-0000-0000-00004A270000}"/>
    <cellStyle name="Normal 66 2 4 4 3 3" xfId="25156" xr:uid="{00000000-0005-0000-0000-000047620000}"/>
    <cellStyle name="Normal 66 2 4 4 5" xfId="20143" xr:uid="{00000000-0005-0000-0000-0000B24E0000}"/>
    <cellStyle name="Normal 66 2 4 5" xfId="11733" xr:uid="{00000000-0005-0000-0000-0000D82D0000}"/>
    <cellStyle name="Normal 66 2 4 5 3" xfId="26831" xr:uid="{00000000-0005-0000-0000-0000D2680000}"/>
    <cellStyle name="Normal 66 2 4 6" xfId="6712" xr:uid="{00000000-0005-0000-0000-00003B1A0000}"/>
    <cellStyle name="Normal 66 2 4 6 3" xfId="21814" xr:uid="{00000000-0005-0000-0000-000039550000}"/>
    <cellStyle name="Normal 66 2 4 8" xfId="16801" xr:uid="{00000000-0005-0000-0000-0000A4410000}"/>
    <cellStyle name="Normal 66 2 5" xfId="2059" xr:uid="{00000000-0005-0000-0000-00000E080000}"/>
    <cellStyle name="Normal 66 2 5 2" xfId="3749" xr:uid="{00000000-0005-0000-0000-0000A80E0000}"/>
    <cellStyle name="Normal 66 2 5 2 2" xfId="13822" xr:uid="{00000000-0005-0000-0000-000001360000}"/>
    <cellStyle name="Normal 66 2 5 2 2 3" xfId="28920" xr:uid="{00000000-0005-0000-0000-0000FB700000}"/>
    <cellStyle name="Normal 66 2 5 2 3" xfId="8802" xr:uid="{00000000-0005-0000-0000-000065220000}"/>
    <cellStyle name="Normal 66 2 5 2 3 3" xfId="23903" xr:uid="{00000000-0005-0000-0000-0000625D0000}"/>
    <cellStyle name="Normal 66 2 5 2 5" xfId="18890" xr:uid="{00000000-0005-0000-0000-0000CD490000}"/>
    <cellStyle name="Normal 66 2 5 3" xfId="5441" xr:uid="{00000000-0005-0000-0000-000044150000}"/>
    <cellStyle name="Normal 66 2 5 3 2" xfId="15493" xr:uid="{00000000-0005-0000-0000-0000883C0000}"/>
    <cellStyle name="Normal 66 2 5 3 2 3" xfId="30591" xr:uid="{00000000-0005-0000-0000-000082770000}"/>
    <cellStyle name="Normal 66 2 5 3 3" xfId="10473" xr:uid="{00000000-0005-0000-0000-0000EC280000}"/>
    <cellStyle name="Normal 66 2 5 3 3 3" xfId="25574" xr:uid="{00000000-0005-0000-0000-0000E9630000}"/>
    <cellStyle name="Normal 66 2 5 3 5" xfId="20561" xr:uid="{00000000-0005-0000-0000-000054500000}"/>
    <cellStyle name="Normal 66 2 5 4" xfId="12151" xr:uid="{00000000-0005-0000-0000-00007A2F0000}"/>
    <cellStyle name="Normal 66 2 5 4 3" xfId="27249" xr:uid="{00000000-0005-0000-0000-0000746A0000}"/>
    <cellStyle name="Normal 66 2 5 5" xfId="7130" xr:uid="{00000000-0005-0000-0000-0000DD1B0000}"/>
    <cellStyle name="Normal 66 2 5 5 3" xfId="22232" xr:uid="{00000000-0005-0000-0000-0000DB560000}"/>
    <cellStyle name="Normal 66 2 5 7" xfId="17219" xr:uid="{00000000-0005-0000-0000-000046430000}"/>
    <cellStyle name="Normal 66 2 6" xfId="2912" xr:uid="{00000000-0005-0000-0000-0000630B0000}"/>
    <cellStyle name="Normal 66 2 6 2" xfId="12986" xr:uid="{00000000-0005-0000-0000-0000BD320000}"/>
    <cellStyle name="Normal 66 2 6 2 3" xfId="28084" xr:uid="{00000000-0005-0000-0000-0000B76D0000}"/>
    <cellStyle name="Normal 66 2 6 3" xfId="7966" xr:uid="{00000000-0005-0000-0000-0000211F0000}"/>
    <cellStyle name="Normal 66 2 6 3 3" xfId="23067" xr:uid="{00000000-0005-0000-0000-00001E5A0000}"/>
    <cellStyle name="Normal 66 2 6 5" xfId="18054" xr:uid="{00000000-0005-0000-0000-000089460000}"/>
    <cellStyle name="Normal 66 2 7" xfId="4605" xr:uid="{00000000-0005-0000-0000-000000120000}"/>
    <cellStyle name="Normal 66 2 7 2" xfId="14657" xr:uid="{00000000-0005-0000-0000-000044390000}"/>
    <cellStyle name="Normal 66 2 7 2 3" xfId="29755" xr:uid="{00000000-0005-0000-0000-00003E740000}"/>
    <cellStyle name="Normal 66 2 7 3" xfId="9637" xr:uid="{00000000-0005-0000-0000-0000A8250000}"/>
    <cellStyle name="Normal 66 2 7 3 3" xfId="24738" xr:uid="{00000000-0005-0000-0000-0000A5600000}"/>
    <cellStyle name="Normal 66 2 7 5" xfId="19725" xr:uid="{00000000-0005-0000-0000-0000104D0000}"/>
    <cellStyle name="Normal 66 2 8" xfId="11315" xr:uid="{00000000-0005-0000-0000-0000362C0000}"/>
    <cellStyle name="Normal 66 2 8 3" xfId="26413" xr:uid="{00000000-0005-0000-0000-000030670000}"/>
    <cellStyle name="Normal 66 2 9" xfId="6294" xr:uid="{00000000-0005-0000-0000-000099180000}"/>
    <cellStyle name="Normal 66 2 9 3" xfId="21396" xr:uid="{00000000-0005-0000-0000-000097530000}"/>
    <cellStyle name="Normal 66 3" xfId="1258" xr:uid="{00000000-0005-0000-0000-0000ED040000}"/>
    <cellStyle name="Normal 66 3 10" xfId="16435" xr:uid="{00000000-0005-0000-0000-000036400000}"/>
    <cellStyle name="Normal 66 3 2" xfId="1477" xr:uid="{00000000-0005-0000-0000-0000C8050000}"/>
    <cellStyle name="Normal 66 3 2 2" xfId="1898" xr:uid="{00000000-0005-0000-0000-00006D070000}"/>
    <cellStyle name="Normal 66 3 2 2 2" xfId="2737" xr:uid="{00000000-0005-0000-0000-0000B40A0000}"/>
    <cellStyle name="Normal 66 3 2 2 2 2" xfId="4427" xr:uid="{00000000-0005-0000-0000-00004E110000}"/>
    <cellStyle name="Normal 66 3 2 2 2 2 2" xfId="14500" xr:uid="{00000000-0005-0000-0000-0000A7380000}"/>
    <cellStyle name="Normal 66 3 2 2 2 2 2 3" xfId="29598" xr:uid="{00000000-0005-0000-0000-0000A1730000}"/>
    <cellStyle name="Normal 66 3 2 2 2 2 3" xfId="9480" xr:uid="{00000000-0005-0000-0000-00000B250000}"/>
    <cellStyle name="Normal 66 3 2 2 2 2 3 3" xfId="24581" xr:uid="{00000000-0005-0000-0000-000008600000}"/>
    <cellStyle name="Normal 66 3 2 2 2 2 5" xfId="19568" xr:uid="{00000000-0005-0000-0000-0000734C0000}"/>
    <cellStyle name="Normal 66 3 2 2 2 3" xfId="6119" xr:uid="{00000000-0005-0000-0000-0000EA170000}"/>
    <cellStyle name="Normal 66 3 2 2 2 3 2" xfId="16171" xr:uid="{00000000-0005-0000-0000-00002E3F0000}"/>
    <cellStyle name="Normal 66 3 2 2 2 3 2 3" xfId="31269" xr:uid="{00000000-0005-0000-0000-0000287A0000}"/>
    <cellStyle name="Normal 66 3 2 2 2 3 3" xfId="11151" xr:uid="{00000000-0005-0000-0000-0000922B0000}"/>
    <cellStyle name="Normal 66 3 2 2 2 3 3 3" xfId="26252" xr:uid="{00000000-0005-0000-0000-00008F660000}"/>
    <cellStyle name="Normal 66 3 2 2 2 3 5" xfId="21239" xr:uid="{00000000-0005-0000-0000-0000FA520000}"/>
    <cellStyle name="Normal 66 3 2 2 2 4" xfId="12829" xr:uid="{00000000-0005-0000-0000-000020320000}"/>
    <cellStyle name="Normal 66 3 2 2 2 4 3" xfId="27927" xr:uid="{00000000-0005-0000-0000-00001A6D0000}"/>
    <cellStyle name="Normal 66 3 2 2 2 5" xfId="7808" xr:uid="{00000000-0005-0000-0000-0000831E0000}"/>
    <cellStyle name="Normal 66 3 2 2 2 5 3" xfId="22910" xr:uid="{00000000-0005-0000-0000-000081590000}"/>
    <cellStyle name="Normal 66 3 2 2 2 7" xfId="17897" xr:uid="{00000000-0005-0000-0000-0000EC450000}"/>
    <cellStyle name="Normal 66 3 2 2 3" xfId="3590" xr:uid="{00000000-0005-0000-0000-0000090E0000}"/>
    <cellStyle name="Normal 66 3 2 2 3 2" xfId="13664" xr:uid="{00000000-0005-0000-0000-000063350000}"/>
    <cellStyle name="Normal 66 3 2 2 3 2 3" xfId="28762" xr:uid="{00000000-0005-0000-0000-00005D700000}"/>
    <cellStyle name="Normal 66 3 2 2 3 3" xfId="8644" xr:uid="{00000000-0005-0000-0000-0000C7210000}"/>
    <cellStyle name="Normal 66 3 2 2 3 3 3" xfId="23745" xr:uid="{00000000-0005-0000-0000-0000C45C0000}"/>
    <cellStyle name="Normal 66 3 2 2 3 5" xfId="18732" xr:uid="{00000000-0005-0000-0000-00002F490000}"/>
    <cellStyle name="Normal 66 3 2 2 4" xfId="5283" xr:uid="{00000000-0005-0000-0000-0000A6140000}"/>
    <cellStyle name="Normal 66 3 2 2 4 2" xfId="15335" xr:uid="{00000000-0005-0000-0000-0000EA3B0000}"/>
    <cellStyle name="Normal 66 3 2 2 4 2 3" xfId="30433" xr:uid="{00000000-0005-0000-0000-0000E4760000}"/>
    <cellStyle name="Normal 66 3 2 2 4 3" xfId="10315" xr:uid="{00000000-0005-0000-0000-00004E280000}"/>
    <cellStyle name="Normal 66 3 2 2 4 3 3" xfId="25416" xr:uid="{00000000-0005-0000-0000-00004B630000}"/>
    <cellStyle name="Normal 66 3 2 2 4 5" xfId="20403" xr:uid="{00000000-0005-0000-0000-0000B64F0000}"/>
    <cellStyle name="Normal 66 3 2 2 5" xfId="11993" xr:uid="{00000000-0005-0000-0000-0000DC2E0000}"/>
    <cellStyle name="Normal 66 3 2 2 5 3" xfId="27091" xr:uid="{00000000-0005-0000-0000-0000D6690000}"/>
    <cellStyle name="Normal 66 3 2 2 6" xfId="6972" xr:uid="{00000000-0005-0000-0000-00003F1B0000}"/>
    <cellStyle name="Normal 66 3 2 2 6 3" xfId="22074" xr:uid="{00000000-0005-0000-0000-00003D560000}"/>
    <cellStyle name="Normal 66 3 2 2 8" xfId="17061" xr:uid="{00000000-0005-0000-0000-0000A8420000}"/>
    <cellStyle name="Normal 66 3 2 3" xfId="2319" xr:uid="{00000000-0005-0000-0000-000012090000}"/>
    <cellStyle name="Normal 66 3 2 3 2" xfId="4009" xr:uid="{00000000-0005-0000-0000-0000AC0F0000}"/>
    <cellStyle name="Normal 66 3 2 3 2 2" xfId="14082" xr:uid="{00000000-0005-0000-0000-000005370000}"/>
    <cellStyle name="Normal 66 3 2 3 2 2 3" xfId="29180" xr:uid="{00000000-0005-0000-0000-0000FF710000}"/>
    <cellStyle name="Normal 66 3 2 3 2 3" xfId="9062" xr:uid="{00000000-0005-0000-0000-000069230000}"/>
    <cellStyle name="Normal 66 3 2 3 2 3 3" xfId="24163" xr:uid="{00000000-0005-0000-0000-0000665E0000}"/>
    <cellStyle name="Normal 66 3 2 3 2 5" xfId="19150" xr:uid="{00000000-0005-0000-0000-0000D14A0000}"/>
    <cellStyle name="Normal 66 3 2 3 3" xfId="5701" xr:uid="{00000000-0005-0000-0000-000048160000}"/>
    <cellStyle name="Normal 66 3 2 3 3 2" xfId="15753" xr:uid="{00000000-0005-0000-0000-00008C3D0000}"/>
    <cellStyle name="Normal 66 3 2 3 3 2 3" xfId="30851" xr:uid="{00000000-0005-0000-0000-000086780000}"/>
    <cellStyle name="Normal 66 3 2 3 3 3" xfId="10733" xr:uid="{00000000-0005-0000-0000-0000F0290000}"/>
    <cellStyle name="Normal 66 3 2 3 3 3 3" xfId="25834" xr:uid="{00000000-0005-0000-0000-0000ED640000}"/>
    <cellStyle name="Normal 66 3 2 3 3 5" xfId="20821" xr:uid="{00000000-0005-0000-0000-000058510000}"/>
    <cellStyle name="Normal 66 3 2 3 4" xfId="12411" xr:uid="{00000000-0005-0000-0000-00007E300000}"/>
    <cellStyle name="Normal 66 3 2 3 4 3" xfId="27509" xr:uid="{00000000-0005-0000-0000-0000786B0000}"/>
    <cellStyle name="Normal 66 3 2 3 5" xfId="7390" xr:uid="{00000000-0005-0000-0000-0000E11C0000}"/>
    <cellStyle name="Normal 66 3 2 3 5 3" xfId="22492" xr:uid="{00000000-0005-0000-0000-0000DF570000}"/>
    <cellStyle name="Normal 66 3 2 3 7" xfId="17479" xr:uid="{00000000-0005-0000-0000-00004A440000}"/>
    <cellStyle name="Normal 66 3 2 4" xfId="3172" xr:uid="{00000000-0005-0000-0000-0000670C0000}"/>
    <cellStyle name="Normal 66 3 2 4 2" xfId="13246" xr:uid="{00000000-0005-0000-0000-0000C1330000}"/>
    <cellStyle name="Normal 66 3 2 4 2 3" xfId="28344" xr:uid="{00000000-0005-0000-0000-0000BB6E0000}"/>
    <cellStyle name="Normal 66 3 2 4 3" xfId="8226" xr:uid="{00000000-0005-0000-0000-000025200000}"/>
    <cellStyle name="Normal 66 3 2 4 3 3" xfId="23327" xr:uid="{00000000-0005-0000-0000-0000225B0000}"/>
    <cellStyle name="Normal 66 3 2 4 5" xfId="18314" xr:uid="{00000000-0005-0000-0000-00008D470000}"/>
    <cellStyle name="Normal 66 3 2 5" xfId="4865" xr:uid="{00000000-0005-0000-0000-000004130000}"/>
    <cellStyle name="Normal 66 3 2 5 2" xfId="14917" xr:uid="{00000000-0005-0000-0000-0000483A0000}"/>
    <cellStyle name="Normal 66 3 2 5 2 3" xfId="30015" xr:uid="{00000000-0005-0000-0000-000042750000}"/>
    <cellStyle name="Normal 66 3 2 5 3" xfId="9897" xr:uid="{00000000-0005-0000-0000-0000AC260000}"/>
    <cellStyle name="Normal 66 3 2 5 3 3" xfId="24998" xr:uid="{00000000-0005-0000-0000-0000A9610000}"/>
    <cellStyle name="Normal 66 3 2 5 5" xfId="19985" xr:uid="{00000000-0005-0000-0000-0000144E0000}"/>
    <cellStyle name="Normal 66 3 2 6" xfId="11575" xr:uid="{00000000-0005-0000-0000-00003A2D0000}"/>
    <cellStyle name="Normal 66 3 2 6 3" xfId="26673" xr:uid="{00000000-0005-0000-0000-000034680000}"/>
    <cellStyle name="Normal 66 3 2 7" xfId="6554" xr:uid="{00000000-0005-0000-0000-00009D190000}"/>
    <cellStyle name="Normal 66 3 2 7 3" xfId="21656" xr:uid="{00000000-0005-0000-0000-00009B540000}"/>
    <cellStyle name="Normal 66 3 2 9" xfId="16643" xr:uid="{00000000-0005-0000-0000-000006410000}"/>
    <cellStyle name="Normal 66 3 3" xfId="1690" xr:uid="{00000000-0005-0000-0000-00009D060000}"/>
    <cellStyle name="Normal 66 3 3 2" xfId="2529" xr:uid="{00000000-0005-0000-0000-0000E4090000}"/>
    <cellStyle name="Normal 66 3 3 2 2" xfId="4219" xr:uid="{00000000-0005-0000-0000-00007E100000}"/>
    <cellStyle name="Normal 66 3 3 2 2 2" xfId="14292" xr:uid="{00000000-0005-0000-0000-0000D7370000}"/>
    <cellStyle name="Normal 66 3 3 2 2 2 3" xfId="29390" xr:uid="{00000000-0005-0000-0000-0000D1720000}"/>
    <cellStyle name="Normal 66 3 3 2 2 3" xfId="9272" xr:uid="{00000000-0005-0000-0000-00003B240000}"/>
    <cellStyle name="Normal 66 3 3 2 2 3 3" xfId="24373" xr:uid="{00000000-0005-0000-0000-0000385F0000}"/>
    <cellStyle name="Normal 66 3 3 2 2 5" xfId="19360" xr:uid="{00000000-0005-0000-0000-0000A34B0000}"/>
    <cellStyle name="Normal 66 3 3 2 3" xfId="5911" xr:uid="{00000000-0005-0000-0000-00001A170000}"/>
    <cellStyle name="Normal 66 3 3 2 3 2" xfId="15963" xr:uid="{00000000-0005-0000-0000-00005E3E0000}"/>
    <cellStyle name="Normal 66 3 3 2 3 2 3" xfId="31061" xr:uid="{00000000-0005-0000-0000-000058790000}"/>
    <cellStyle name="Normal 66 3 3 2 3 3" xfId="10943" xr:uid="{00000000-0005-0000-0000-0000C22A0000}"/>
    <cellStyle name="Normal 66 3 3 2 3 3 3" xfId="26044" xr:uid="{00000000-0005-0000-0000-0000BF650000}"/>
    <cellStyle name="Normal 66 3 3 2 3 5" xfId="21031" xr:uid="{00000000-0005-0000-0000-00002A520000}"/>
    <cellStyle name="Normal 66 3 3 2 4" xfId="12621" xr:uid="{00000000-0005-0000-0000-000050310000}"/>
    <cellStyle name="Normal 66 3 3 2 4 3" xfId="27719" xr:uid="{00000000-0005-0000-0000-00004A6C0000}"/>
    <cellStyle name="Normal 66 3 3 2 5" xfId="7600" xr:uid="{00000000-0005-0000-0000-0000B31D0000}"/>
    <cellStyle name="Normal 66 3 3 2 5 3" xfId="22702" xr:uid="{00000000-0005-0000-0000-0000B1580000}"/>
    <cellStyle name="Normal 66 3 3 2 7" xfId="17689" xr:uid="{00000000-0005-0000-0000-00001C450000}"/>
    <cellStyle name="Normal 66 3 3 3" xfId="3382" xr:uid="{00000000-0005-0000-0000-0000390D0000}"/>
    <cellStyle name="Normal 66 3 3 3 2" xfId="13456" xr:uid="{00000000-0005-0000-0000-000093340000}"/>
    <cellStyle name="Normal 66 3 3 3 2 3" xfId="28554" xr:uid="{00000000-0005-0000-0000-00008D6F0000}"/>
    <cellStyle name="Normal 66 3 3 3 3" xfId="8436" xr:uid="{00000000-0005-0000-0000-0000F7200000}"/>
    <cellStyle name="Normal 66 3 3 3 3 3" xfId="23537" xr:uid="{00000000-0005-0000-0000-0000F45B0000}"/>
    <cellStyle name="Normal 66 3 3 3 5" xfId="18524" xr:uid="{00000000-0005-0000-0000-00005F480000}"/>
    <cellStyle name="Normal 66 3 3 4" xfId="5075" xr:uid="{00000000-0005-0000-0000-0000D6130000}"/>
    <cellStyle name="Normal 66 3 3 4 2" xfId="15127" xr:uid="{00000000-0005-0000-0000-00001A3B0000}"/>
    <cellStyle name="Normal 66 3 3 4 2 3" xfId="30225" xr:uid="{00000000-0005-0000-0000-000014760000}"/>
    <cellStyle name="Normal 66 3 3 4 3" xfId="10107" xr:uid="{00000000-0005-0000-0000-00007E270000}"/>
    <cellStyle name="Normal 66 3 3 4 3 3" xfId="25208" xr:uid="{00000000-0005-0000-0000-00007B620000}"/>
    <cellStyle name="Normal 66 3 3 4 5" xfId="20195" xr:uid="{00000000-0005-0000-0000-0000E64E0000}"/>
    <cellStyle name="Normal 66 3 3 5" xfId="11785" xr:uid="{00000000-0005-0000-0000-00000C2E0000}"/>
    <cellStyle name="Normal 66 3 3 5 3" xfId="26883" xr:uid="{00000000-0005-0000-0000-000006690000}"/>
    <cellStyle name="Normal 66 3 3 6" xfId="6764" xr:uid="{00000000-0005-0000-0000-00006F1A0000}"/>
    <cellStyle name="Normal 66 3 3 6 3" xfId="21866" xr:uid="{00000000-0005-0000-0000-00006D550000}"/>
    <cellStyle name="Normal 66 3 3 8" xfId="16853" xr:uid="{00000000-0005-0000-0000-0000D8410000}"/>
    <cellStyle name="Normal 66 3 4" xfId="2111" xr:uid="{00000000-0005-0000-0000-000042080000}"/>
    <cellStyle name="Normal 66 3 4 2" xfId="3801" xr:uid="{00000000-0005-0000-0000-0000DC0E0000}"/>
    <cellStyle name="Normal 66 3 4 2 2" xfId="13874" xr:uid="{00000000-0005-0000-0000-000035360000}"/>
    <cellStyle name="Normal 66 3 4 2 2 3" xfId="28972" xr:uid="{00000000-0005-0000-0000-00002F710000}"/>
    <cellStyle name="Normal 66 3 4 2 3" xfId="8854" xr:uid="{00000000-0005-0000-0000-000099220000}"/>
    <cellStyle name="Normal 66 3 4 2 3 3" xfId="23955" xr:uid="{00000000-0005-0000-0000-0000965D0000}"/>
    <cellStyle name="Normal 66 3 4 2 5" xfId="18942" xr:uid="{00000000-0005-0000-0000-0000014A0000}"/>
    <cellStyle name="Normal 66 3 4 3" xfId="5493" xr:uid="{00000000-0005-0000-0000-000078150000}"/>
    <cellStyle name="Normal 66 3 4 3 2" xfId="15545" xr:uid="{00000000-0005-0000-0000-0000BC3C0000}"/>
    <cellStyle name="Normal 66 3 4 3 2 3" xfId="30643" xr:uid="{00000000-0005-0000-0000-0000B6770000}"/>
    <cellStyle name="Normal 66 3 4 3 3" xfId="10525" xr:uid="{00000000-0005-0000-0000-000020290000}"/>
    <cellStyle name="Normal 66 3 4 3 3 3" xfId="25626" xr:uid="{00000000-0005-0000-0000-00001D640000}"/>
    <cellStyle name="Normal 66 3 4 3 5" xfId="20613" xr:uid="{00000000-0005-0000-0000-000088500000}"/>
    <cellStyle name="Normal 66 3 4 4" xfId="12203" xr:uid="{00000000-0005-0000-0000-0000AE2F0000}"/>
    <cellStyle name="Normal 66 3 4 4 3" xfId="27301" xr:uid="{00000000-0005-0000-0000-0000A86A0000}"/>
    <cellStyle name="Normal 66 3 4 5" xfId="7182" xr:uid="{00000000-0005-0000-0000-0000111C0000}"/>
    <cellStyle name="Normal 66 3 4 5 3" xfId="22284" xr:uid="{00000000-0005-0000-0000-00000F570000}"/>
    <cellStyle name="Normal 66 3 4 7" xfId="17271" xr:uid="{00000000-0005-0000-0000-00007A430000}"/>
    <cellStyle name="Normal 66 3 5" xfId="2964" xr:uid="{00000000-0005-0000-0000-0000970B0000}"/>
    <cellStyle name="Normal 66 3 5 2" xfId="13038" xr:uid="{00000000-0005-0000-0000-0000F1320000}"/>
    <cellStyle name="Normal 66 3 5 2 3" xfId="28136" xr:uid="{00000000-0005-0000-0000-0000EB6D0000}"/>
    <cellStyle name="Normal 66 3 5 3" xfId="8018" xr:uid="{00000000-0005-0000-0000-0000551F0000}"/>
    <cellStyle name="Normal 66 3 5 3 3" xfId="23119" xr:uid="{00000000-0005-0000-0000-0000525A0000}"/>
    <cellStyle name="Normal 66 3 5 5" xfId="18106" xr:uid="{00000000-0005-0000-0000-0000BD460000}"/>
    <cellStyle name="Normal 66 3 6" xfId="4657" xr:uid="{00000000-0005-0000-0000-000034120000}"/>
    <cellStyle name="Normal 66 3 6 2" xfId="14709" xr:uid="{00000000-0005-0000-0000-000078390000}"/>
    <cellStyle name="Normal 66 3 6 2 3" xfId="29807" xr:uid="{00000000-0005-0000-0000-000072740000}"/>
    <cellStyle name="Normal 66 3 6 3" xfId="9689" xr:uid="{00000000-0005-0000-0000-0000DC250000}"/>
    <cellStyle name="Normal 66 3 6 3 3" xfId="24790" xr:uid="{00000000-0005-0000-0000-0000D9600000}"/>
    <cellStyle name="Normal 66 3 6 5" xfId="19777" xr:uid="{00000000-0005-0000-0000-0000444D0000}"/>
    <cellStyle name="Normal 66 3 7" xfId="11367" xr:uid="{00000000-0005-0000-0000-00006A2C0000}"/>
    <cellStyle name="Normal 66 3 7 3" xfId="26465" xr:uid="{00000000-0005-0000-0000-000064670000}"/>
    <cellStyle name="Normal 66 3 8" xfId="6346" xr:uid="{00000000-0005-0000-0000-0000CD180000}"/>
    <cellStyle name="Normal 66 3 8 3" xfId="21448" xr:uid="{00000000-0005-0000-0000-0000CB530000}"/>
    <cellStyle name="Normal 66 4" xfId="1371" xr:uid="{00000000-0005-0000-0000-00005E050000}"/>
    <cellStyle name="Normal 66 4 2" xfId="1794" xr:uid="{00000000-0005-0000-0000-000005070000}"/>
    <cellStyle name="Normal 66 4 2 2" xfId="2633" xr:uid="{00000000-0005-0000-0000-00004C0A0000}"/>
    <cellStyle name="Normal 66 4 2 2 2" xfId="4323" xr:uid="{00000000-0005-0000-0000-0000E6100000}"/>
    <cellStyle name="Normal 66 4 2 2 2 2" xfId="14396" xr:uid="{00000000-0005-0000-0000-00003F380000}"/>
    <cellStyle name="Normal 66 4 2 2 2 2 3" xfId="29494" xr:uid="{00000000-0005-0000-0000-000039730000}"/>
    <cellStyle name="Normal 66 4 2 2 2 3" xfId="9376" xr:uid="{00000000-0005-0000-0000-0000A3240000}"/>
    <cellStyle name="Normal 66 4 2 2 2 3 3" xfId="24477" xr:uid="{00000000-0005-0000-0000-0000A05F0000}"/>
    <cellStyle name="Normal 66 4 2 2 2 5" xfId="19464" xr:uid="{00000000-0005-0000-0000-00000B4C0000}"/>
    <cellStyle name="Normal 66 4 2 2 3" xfId="6015" xr:uid="{00000000-0005-0000-0000-000082170000}"/>
    <cellStyle name="Normal 66 4 2 2 3 2" xfId="16067" xr:uid="{00000000-0005-0000-0000-0000C63E0000}"/>
    <cellStyle name="Normal 66 4 2 2 3 2 3" xfId="31165" xr:uid="{00000000-0005-0000-0000-0000C0790000}"/>
    <cellStyle name="Normal 66 4 2 2 3 3" xfId="11047" xr:uid="{00000000-0005-0000-0000-00002A2B0000}"/>
    <cellStyle name="Normal 66 4 2 2 3 3 3" xfId="26148" xr:uid="{00000000-0005-0000-0000-000027660000}"/>
    <cellStyle name="Normal 66 4 2 2 3 5" xfId="21135" xr:uid="{00000000-0005-0000-0000-000092520000}"/>
    <cellStyle name="Normal 66 4 2 2 4" xfId="12725" xr:uid="{00000000-0005-0000-0000-0000B8310000}"/>
    <cellStyle name="Normal 66 4 2 2 4 3" xfId="27823" xr:uid="{00000000-0005-0000-0000-0000B26C0000}"/>
    <cellStyle name="Normal 66 4 2 2 5" xfId="7704" xr:uid="{00000000-0005-0000-0000-00001B1E0000}"/>
    <cellStyle name="Normal 66 4 2 2 5 3" xfId="22806" xr:uid="{00000000-0005-0000-0000-000019590000}"/>
    <cellStyle name="Normal 66 4 2 2 7" xfId="17793" xr:uid="{00000000-0005-0000-0000-000084450000}"/>
    <cellStyle name="Normal 66 4 2 3" xfId="3486" xr:uid="{00000000-0005-0000-0000-0000A10D0000}"/>
    <cellStyle name="Normal 66 4 2 3 2" xfId="13560" xr:uid="{00000000-0005-0000-0000-0000FB340000}"/>
    <cellStyle name="Normal 66 4 2 3 2 3" xfId="28658" xr:uid="{00000000-0005-0000-0000-0000F56F0000}"/>
    <cellStyle name="Normal 66 4 2 3 3" xfId="8540" xr:uid="{00000000-0005-0000-0000-00005F210000}"/>
    <cellStyle name="Normal 66 4 2 3 3 3" xfId="23641" xr:uid="{00000000-0005-0000-0000-00005C5C0000}"/>
    <cellStyle name="Normal 66 4 2 3 5" xfId="18628" xr:uid="{00000000-0005-0000-0000-0000C7480000}"/>
    <cellStyle name="Normal 66 4 2 4" xfId="5179" xr:uid="{00000000-0005-0000-0000-00003E140000}"/>
    <cellStyle name="Normal 66 4 2 4 2" xfId="15231" xr:uid="{00000000-0005-0000-0000-0000823B0000}"/>
    <cellStyle name="Normal 66 4 2 4 2 3" xfId="30329" xr:uid="{00000000-0005-0000-0000-00007C760000}"/>
    <cellStyle name="Normal 66 4 2 4 3" xfId="10211" xr:uid="{00000000-0005-0000-0000-0000E6270000}"/>
    <cellStyle name="Normal 66 4 2 4 3 3" xfId="25312" xr:uid="{00000000-0005-0000-0000-0000E3620000}"/>
    <cellStyle name="Normal 66 4 2 4 5" xfId="20299" xr:uid="{00000000-0005-0000-0000-00004E4F0000}"/>
    <cellStyle name="Normal 66 4 2 5" xfId="11889" xr:uid="{00000000-0005-0000-0000-0000742E0000}"/>
    <cellStyle name="Normal 66 4 2 5 3" xfId="26987" xr:uid="{00000000-0005-0000-0000-00006E690000}"/>
    <cellStyle name="Normal 66 4 2 6" xfId="6868" xr:uid="{00000000-0005-0000-0000-0000D71A0000}"/>
    <cellStyle name="Normal 66 4 2 6 3" xfId="21970" xr:uid="{00000000-0005-0000-0000-0000D5550000}"/>
    <cellStyle name="Normal 66 4 2 8" xfId="16957" xr:uid="{00000000-0005-0000-0000-000040420000}"/>
    <cellStyle name="Normal 66 4 3" xfId="2215" xr:uid="{00000000-0005-0000-0000-0000AA080000}"/>
    <cellStyle name="Normal 66 4 3 2" xfId="3905" xr:uid="{00000000-0005-0000-0000-0000440F0000}"/>
    <cellStyle name="Normal 66 4 3 2 2" xfId="13978" xr:uid="{00000000-0005-0000-0000-00009D360000}"/>
    <cellStyle name="Normal 66 4 3 2 2 3" xfId="29076" xr:uid="{00000000-0005-0000-0000-000097710000}"/>
    <cellStyle name="Normal 66 4 3 2 3" xfId="8958" xr:uid="{00000000-0005-0000-0000-000001230000}"/>
    <cellStyle name="Normal 66 4 3 2 3 3" xfId="24059" xr:uid="{00000000-0005-0000-0000-0000FE5D0000}"/>
    <cellStyle name="Normal 66 4 3 2 5" xfId="19046" xr:uid="{00000000-0005-0000-0000-0000694A0000}"/>
    <cellStyle name="Normal 66 4 3 3" xfId="5597" xr:uid="{00000000-0005-0000-0000-0000E0150000}"/>
    <cellStyle name="Normal 66 4 3 3 2" xfId="15649" xr:uid="{00000000-0005-0000-0000-0000243D0000}"/>
    <cellStyle name="Normal 66 4 3 3 2 3" xfId="30747" xr:uid="{00000000-0005-0000-0000-00001E780000}"/>
    <cellStyle name="Normal 66 4 3 3 3" xfId="10629" xr:uid="{00000000-0005-0000-0000-000088290000}"/>
    <cellStyle name="Normal 66 4 3 3 3 3" xfId="25730" xr:uid="{00000000-0005-0000-0000-000085640000}"/>
    <cellStyle name="Normal 66 4 3 3 5" xfId="20717" xr:uid="{00000000-0005-0000-0000-0000F0500000}"/>
    <cellStyle name="Normal 66 4 3 4" xfId="12307" xr:uid="{00000000-0005-0000-0000-000016300000}"/>
    <cellStyle name="Normal 66 4 3 4 3" xfId="27405" xr:uid="{00000000-0005-0000-0000-0000106B0000}"/>
    <cellStyle name="Normal 66 4 3 5" xfId="7286" xr:uid="{00000000-0005-0000-0000-0000791C0000}"/>
    <cellStyle name="Normal 66 4 3 5 3" xfId="22388" xr:uid="{00000000-0005-0000-0000-000077570000}"/>
    <cellStyle name="Normal 66 4 3 7" xfId="17375" xr:uid="{00000000-0005-0000-0000-0000E2430000}"/>
    <cellStyle name="Normal 66 4 4" xfId="3068" xr:uid="{00000000-0005-0000-0000-0000FF0B0000}"/>
    <cellStyle name="Normal 66 4 4 2" xfId="13142" xr:uid="{00000000-0005-0000-0000-000059330000}"/>
    <cellStyle name="Normal 66 4 4 2 3" xfId="28240" xr:uid="{00000000-0005-0000-0000-0000536E0000}"/>
    <cellStyle name="Normal 66 4 4 3" xfId="8122" xr:uid="{00000000-0005-0000-0000-0000BD1F0000}"/>
    <cellStyle name="Normal 66 4 4 3 3" xfId="23223" xr:uid="{00000000-0005-0000-0000-0000BA5A0000}"/>
    <cellStyle name="Normal 66 4 4 5" xfId="18210" xr:uid="{00000000-0005-0000-0000-000025470000}"/>
    <cellStyle name="Normal 66 4 5" xfId="4761" xr:uid="{00000000-0005-0000-0000-00009C120000}"/>
    <cellStyle name="Normal 66 4 5 2" xfId="14813" xr:uid="{00000000-0005-0000-0000-0000E0390000}"/>
    <cellStyle name="Normal 66 4 5 2 3" xfId="29911" xr:uid="{00000000-0005-0000-0000-0000DA740000}"/>
    <cellStyle name="Normal 66 4 5 3" xfId="9793" xr:uid="{00000000-0005-0000-0000-000044260000}"/>
    <cellStyle name="Normal 66 4 5 3 3" xfId="24894" xr:uid="{00000000-0005-0000-0000-000041610000}"/>
    <cellStyle name="Normal 66 4 5 5" xfId="19881" xr:uid="{00000000-0005-0000-0000-0000AC4D0000}"/>
    <cellStyle name="Normal 66 4 6" xfId="11471" xr:uid="{00000000-0005-0000-0000-0000D22C0000}"/>
    <cellStyle name="Normal 66 4 6 3" xfId="26569" xr:uid="{00000000-0005-0000-0000-0000CC670000}"/>
    <cellStyle name="Normal 66 4 7" xfId="6450" xr:uid="{00000000-0005-0000-0000-000035190000}"/>
    <cellStyle name="Normal 66 4 7 3" xfId="21552" xr:uid="{00000000-0005-0000-0000-000033540000}"/>
    <cellStyle name="Normal 66 4 9" xfId="16539" xr:uid="{00000000-0005-0000-0000-00009E400000}"/>
    <cellStyle name="Normal 66 5" xfId="1584" xr:uid="{00000000-0005-0000-0000-000033060000}"/>
    <cellStyle name="Normal 66 5 2" xfId="2425" xr:uid="{00000000-0005-0000-0000-00007C090000}"/>
    <cellStyle name="Normal 66 5 2 2" xfId="4115" xr:uid="{00000000-0005-0000-0000-000016100000}"/>
    <cellStyle name="Normal 66 5 2 2 2" xfId="14188" xr:uid="{00000000-0005-0000-0000-00006F370000}"/>
    <cellStyle name="Normal 66 5 2 2 2 3" xfId="29286" xr:uid="{00000000-0005-0000-0000-000069720000}"/>
    <cellStyle name="Normal 66 5 2 2 3" xfId="9168" xr:uid="{00000000-0005-0000-0000-0000D3230000}"/>
    <cellStyle name="Normal 66 5 2 2 3 3" xfId="24269" xr:uid="{00000000-0005-0000-0000-0000D05E0000}"/>
    <cellStyle name="Normal 66 5 2 2 5" xfId="19256" xr:uid="{00000000-0005-0000-0000-00003B4B0000}"/>
    <cellStyle name="Normal 66 5 2 3" xfId="5807" xr:uid="{00000000-0005-0000-0000-0000B2160000}"/>
    <cellStyle name="Normal 66 5 2 3 2" xfId="15859" xr:uid="{00000000-0005-0000-0000-0000F63D0000}"/>
    <cellStyle name="Normal 66 5 2 3 2 3" xfId="30957" xr:uid="{00000000-0005-0000-0000-0000F0780000}"/>
    <cellStyle name="Normal 66 5 2 3 3" xfId="10839" xr:uid="{00000000-0005-0000-0000-00005A2A0000}"/>
    <cellStyle name="Normal 66 5 2 3 3 3" xfId="25940" xr:uid="{00000000-0005-0000-0000-000057650000}"/>
    <cellStyle name="Normal 66 5 2 3 5" xfId="20927" xr:uid="{00000000-0005-0000-0000-0000C2510000}"/>
    <cellStyle name="Normal 66 5 2 4" xfId="12517" xr:uid="{00000000-0005-0000-0000-0000E8300000}"/>
    <cellStyle name="Normal 66 5 2 4 3" xfId="27615" xr:uid="{00000000-0005-0000-0000-0000E26B0000}"/>
    <cellStyle name="Normal 66 5 2 5" xfId="7496" xr:uid="{00000000-0005-0000-0000-00004B1D0000}"/>
    <cellStyle name="Normal 66 5 2 5 3" xfId="22598" xr:uid="{00000000-0005-0000-0000-000049580000}"/>
    <cellStyle name="Normal 66 5 2 7" xfId="17585" xr:uid="{00000000-0005-0000-0000-0000B4440000}"/>
    <cellStyle name="Normal 66 5 3" xfId="3278" xr:uid="{00000000-0005-0000-0000-0000D10C0000}"/>
    <cellStyle name="Normal 66 5 3 2" xfId="13352" xr:uid="{00000000-0005-0000-0000-00002B340000}"/>
    <cellStyle name="Normal 66 5 3 2 3" xfId="28450" xr:uid="{00000000-0005-0000-0000-0000256F0000}"/>
    <cellStyle name="Normal 66 5 3 3" xfId="8332" xr:uid="{00000000-0005-0000-0000-00008F200000}"/>
    <cellStyle name="Normal 66 5 3 3 3" xfId="23433" xr:uid="{00000000-0005-0000-0000-00008C5B0000}"/>
    <cellStyle name="Normal 66 5 3 5" xfId="18420" xr:uid="{00000000-0005-0000-0000-0000F7470000}"/>
    <cellStyle name="Normal 66 5 4" xfId="4971" xr:uid="{00000000-0005-0000-0000-00006E130000}"/>
    <cellStyle name="Normal 66 5 4 2" xfId="15023" xr:uid="{00000000-0005-0000-0000-0000B23A0000}"/>
    <cellStyle name="Normal 66 5 4 2 3" xfId="30121" xr:uid="{00000000-0005-0000-0000-0000AC750000}"/>
    <cellStyle name="Normal 66 5 4 3" xfId="10003" xr:uid="{00000000-0005-0000-0000-000016270000}"/>
    <cellStyle name="Normal 66 5 4 3 3" xfId="25104" xr:uid="{00000000-0005-0000-0000-000013620000}"/>
    <cellStyle name="Normal 66 5 4 5" xfId="20091" xr:uid="{00000000-0005-0000-0000-00007E4E0000}"/>
    <cellStyle name="Normal 66 5 5" xfId="11681" xr:uid="{00000000-0005-0000-0000-0000A42D0000}"/>
    <cellStyle name="Normal 66 5 5 3" xfId="26779" xr:uid="{00000000-0005-0000-0000-00009E680000}"/>
    <cellStyle name="Normal 66 5 6" xfId="6660" xr:uid="{00000000-0005-0000-0000-0000071A0000}"/>
    <cellStyle name="Normal 66 5 6 3" xfId="21762" xr:uid="{00000000-0005-0000-0000-000005550000}"/>
    <cellStyle name="Normal 66 5 8" xfId="16749" xr:uid="{00000000-0005-0000-0000-000070410000}"/>
    <cellStyle name="Normal 66 6" xfId="2005" xr:uid="{00000000-0005-0000-0000-0000D8070000}"/>
    <cellStyle name="Normal 66 6 2" xfId="3697" xr:uid="{00000000-0005-0000-0000-0000740E0000}"/>
    <cellStyle name="Normal 66 6 2 2" xfId="13770" xr:uid="{00000000-0005-0000-0000-0000CD350000}"/>
    <cellStyle name="Normal 66 6 2 2 3" xfId="28868" xr:uid="{00000000-0005-0000-0000-0000C7700000}"/>
    <cellStyle name="Normal 66 6 2 3" xfId="8750" xr:uid="{00000000-0005-0000-0000-000031220000}"/>
    <cellStyle name="Normal 66 6 2 3 3" xfId="23851" xr:uid="{00000000-0005-0000-0000-00002E5D0000}"/>
    <cellStyle name="Normal 66 6 2 5" xfId="18838" xr:uid="{00000000-0005-0000-0000-000099490000}"/>
    <cellStyle name="Normal 66 6 3" xfId="5389" xr:uid="{00000000-0005-0000-0000-000010150000}"/>
    <cellStyle name="Normal 66 6 3 2" xfId="15441" xr:uid="{00000000-0005-0000-0000-0000543C0000}"/>
    <cellStyle name="Normal 66 6 3 2 3" xfId="30539" xr:uid="{00000000-0005-0000-0000-00004E770000}"/>
    <cellStyle name="Normal 66 6 3 3" xfId="10421" xr:uid="{00000000-0005-0000-0000-0000B8280000}"/>
    <cellStyle name="Normal 66 6 3 3 3" xfId="25522" xr:uid="{00000000-0005-0000-0000-0000B5630000}"/>
    <cellStyle name="Normal 66 6 3 5" xfId="20509" xr:uid="{00000000-0005-0000-0000-000020500000}"/>
    <cellStyle name="Normal 66 6 4" xfId="12099" xr:uid="{00000000-0005-0000-0000-0000462F0000}"/>
    <cellStyle name="Normal 66 6 4 3" xfId="27197" xr:uid="{00000000-0005-0000-0000-0000406A0000}"/>
    <cellStyle name="Normal 66 6 5" xfId="7078" xr:uid="{00000000-0005-0000-0000-0000A91B0000}"/>
    <cellStyle name="Normal 66 6 5 3" xfId="22180" xr:uid="{00000000-0005-0000-0000-0000A7560000}"/>
    <cellStyle name="Normal 66 6 7" xfId="17167" xr:uid="{00000000-0005-0000-0000-000012430000}"/>
    <cellStyle name="Normal 66 7" xfId="2857" xr:uid="{00000000-0005-0000-0000-00002C0B0000}"/>
    <cellStyle name="Normal 66 7 2" xfId="12934" xr:uid="{00000000-0005-0000-0000-000089320000}"/>
    <cellStyle name="Normal 66 7 2 3" xfId="28032" xr:uid="{00000000-0005-0000-0000-0000836D0000}"/>
    <cellStyle name="Normal 66 7 3" xfId="7914" xr:uid="{00000000-0005-0000-0000-0000ED1E0000}"/>
    <cellStyle name="Normal 66 7 3 3" xfId="23015" xr:uid="{00000000-0005-0000-0000-0000EA590000}"/>
    <cellStyle name="Normal 66 7 5" xfId="18002" xr:uid="{00000000-0005-0000-0000-000055460000}"/>
    <cellStyle name="Normal 66 8" xfId="4551" xr:uid="{00000000-0005-0000-0000-0000CA110000}"/>
    <cellStyle name="Normal 66 8 2" xfId="14605" xr:uid="{00000000-0005-0000-0000-000010390000}"/>
    <cellStyle name="Normal 66 8 2 3" xfId="29703" xr:uid="{00000000-0005-0000-0000-00000A740000}"/>
    <cellStyle name="Normal 66 8 3" xfId="9585" xr:uid="{00000000-0005-0000-0000-000074250000}"/>
    <cellStyle name="Normal 66 8 3 3" xfId="24686" xr:uid="{00000000-0005-0000-0000-000071600000}"/>
    <cellStyle name="Normal 66 8 5" xfId="19673" xr:uid="{00000000-0005-0000-0000-0000DC4C0000}"/>
    <cellStyle name="Normal 66 9" xfId="11261" xr:uid="{00000000-0005-0000-0000-0000002C0000}"/>
    <cellStyle name="Normal 66 9 3" xfId="26361" xr:uid="{00000000-0005-0000-0000-0000FC660000}"/>
    <cellStyle name="Normal 67" xfId="899" xr:uid="{00000000-0005-0000-0000-000085030000}"/>
    <cellStyle name="Normal 67 10" xfId="6241" xr:uid="{00000000-0005-0000-0000-000064180000}"/>
    <cellStyle name="Normal 67 10 3" xfId="21345" xr:uid="{00000000-0005-0000-0000-000064530000}"/>
    <cellStyle name="Normal 67 12" xfId="16330" xr:uid="{00000000-0005-0000-0000-0000CD3F0000}"/>
    <cellStyle name="Normal 67 2" xfId="1205" xr:uid="{00000000-0005-0000-0000-0000B8040000}"/>
    <cellStyle name="Normal 67 2 11" xfId="16384" xr:uid="{00000000-0005-0000-0000-000003400000}"/>
    <cellStyle name="Normal 67 2 2" xfId="1313" xr:uid="{00000000-0005-0000-0000-000024050000}"/>
    <cellStyle name="Normal 67 2 2 10" xfId="16488" xr:uid="{00000000-0005-0000-0000-00006B400000}"/>
    <cellStyle name="Normal 67 2 2 2" xfId="1530" xr:uid="{00000000-0005-0000-0000-0000FD050000}"/>
    <cellStyle name="Normal 67 2 2 2 2" xfId="1951" xr:uid="{00000000-0005-0000-0000-0000A2070000}"/>
    <cellStyle name="Normal 67 2 2 2 2 2" xfId="2790" xr:uid="{00000000-0005-0000-0000-0000E90A0000}"/>
    <cellStyle name="Normal 67 2 2 2 2 2 2" xfId="4480" xr:uid="{00000000-0005-0000-0000-000083110000}"/>
    <cellStyle name="Normal 67 2 2 2 2 2 2 2" xfId="14553" xr:uid="{00000000-0005-0000-0000-0000DC380000}"/>
    <cellStyle name="Normal 67 2 2 2 2 2 2 2 3" xfId="29651" xr:uid="{00000000-0005-0000-0000-0000D6730000}"/>
    <cellStyle name="Normal 67 2 2 2 2 2 2 3" xfId="9533" xr:uid="{00000000-0005-0000-0000-000040250000}"/>
    <cellStyle name="Normal 67 2 2 2 2 2 2 3 3" xfId="24634" xr:uid="{00000000-0005-0000-0000-00003D600000}"/>
    <cellStyle name="Normal 67 2 2 2 2 2 2 5" xfId="19621" xr:uid="{00000000-0005-0000-0000-0000A84C0000}"/>
    <cellStyle name="Normal 67 2 2 2 2 2 3" xfId="6172" xr:uid="{00000000-0005-0000-0000-00001F180000}"/>
    <cellStyle name="Normal 67 2 2 2 2 2 3 2" xfId="16224" xr:uid="{00000000-0005-0000-0000-0000633F0000}"/>
    <cellStyle name="Normal 67 2 2 2 2 2 3 3" xfId="11204" xr:uid="{00000000-0005-0000-0000-0000C72B0000}"/>
    <cellStyle name="Normal 67 2 2 2 2 2 3 3 3" xfId="26305" xr:uid="{00000000-0005-0000-0000-0000C4660000}"/>
    <cellStyle name="Normal 67 2 2 2 2 2 3 5" xfId="21292" xr:uid="{00000000-0005-0000-0000-00002F530000}"/>
    <cellStyle name="Normal 67 2 2 2 2 2 4" xfId="12882" xr:uid="{00000000-0005-0000-0000-000055320000}"/>
    <cellStyle name="Normal 67 2 2 2 2 2 4 3" xfId="27980" xr:uid="{00000000-0005-0000-0000-00004F6D0000}"/>
    <cellStyle name="Normal 67 2 2 2 2 2 5" xfId="7861" xr:uid="{00000000-0005-0000-0000-0000B81E0000}"/>
    <cellStyle name="Normal 67 2 2 2 2 2 5 3" xfId="22963" xr:uid="{00000000-0005-0000-0000-0000B6590000}"/>
    <cellStyle name="Normal 67 2 2 2 2 2 7" xfId="17950" xr:uid="{00000000-0005-0000-0000-000021460000}"/>
    <cellStyle name="Normal 67 2 2 2 2 3" xfId="3643" xr:uid="{00000000-0005-0000-0000-00003E0E0000}"/>
    <cellStyle name="Normal 67 2 2 2 2 3 2" xfId="13717" xr:uid="{00000000-0005-0000-0000-000098350000}"/>
    <cellStyle name="Normal 67 2 2 2 2 3 2 3" xfId="28815" xr:uid="{00000000-0005-0000-0000-000092700000}"/>
    <cellStyle name="Normal 67 2 2 2 2 3 3" xfId="8697" xr:uid="{00000000-0005-0000-0000-0000FC210000}"/>
    <cellStyle name="Normal 67 2 2 2 2 3 3 3" xfId="23798" xr:uid="{00000000-0005-0000-0000-0000F95C0000}"/>
    <cellStyle name="Normal 67 2 2 2 2 3 5" xfId="18785" xr:uid="{00000000-0005-0000-0000-000064490000}"/>
    <cellStyle name="Normal 67 2 2 2 2 4" xfId="5336" xr:uid="{00000000-0005-0000-0000-0000DB140000}"/>
    <cellStyle name="Normal 67 2 2 2 2 4 2" xfId="15388" xr:uid="{00000000-0005-0000-0000-00001F3C0000}"/>
    <cellStyle name="Normal 67 2 2 2 2 4 2 3" xfId="30486" xr:uid="{00000000-0005-0000-0000-000019770000}"/>
    <cellStyle name="Normal 67 2 2 2 2 4 3" xfId="10368" xr:uid="{00000000-0005-0000-0000-000083280000}"/>
    <cellStyle name="Normal 67 2 2 2 2 4 3 3" xfId="25469" xr:uid="{00000000-0005-0000-0000-000080630000}"/>
    <cellStyle name="Normal 67 2 2 2 2 4 5" xfId="20456" xr:uid="{00000000-0005-0000-0000-0000EB4F0000}"/>
    <cellStyle name="Normal 67 2 2 2 2 5" xfId="12046" xr:uid="{00000000-0005-0000-0000-0000112F0000}"/>
    <cellStyle name="Normal 67 2 2 2 2 5 3" xfId="27144" xr:uid="{00000000-0005-0000-0000-00000B6A0000}"/>
    <cellStyle name="Normal 67 2 2 2 2 6" xfId="7025" xr:uid="{00000000-0005-0000-0000-0000741B0000}"/>
    <cellStyle name="Normal 67 2 2 2 2 6 3" xfId="22127" xr:uid="{00000000-0005-0000-0000-000072560000}"/>
    <cellStyle name="Normal 67 2 2 2 2 8" xfId="17114" xr:uid="{00000000-0005-0000-0000-0000DD420000}"/>
    <cellStyle name="Normal 67 2 2 2 3" xfId="2372" xr:uid="{00000000-0005-0000-0000-000047090000}"/>
    <cellStyle name="Normal 67 2 2 2 3 2" xfId="4062" xr:uid="{00000000-0005-0000-0000-0000E10F0000}"/>
    <cellStyle name="Normal 67 2 2 2 3 2 2" xfId="14135" xr:uid="{00000000-0005-0000-0000-00003A370000}"/>
    <cellStyle name="Normal 67 2 2 2 3 2 2 3" xfId="29233" xr:uid="{00000000-0005-0000-0000-000034720000}"/>
    <cellStyle name="Normal 67 2 2 2 3 2 3" xfId="9115" xr:uid="{00000000-0005-0000-0000-00009E230000}"/>
    <cellStyle name="Normal 67 2 2 2 3 2 3 3" xfId="24216" xr:uid="{00000000-0005-0000-0000-00009B5E0000}"/>
    <cellStyle name="Normal 67 2 2 2 3 2 5" xfId="19203" xr:uid="{00000000-0005-0000-0000-0000064B0000}"/>
    <cellStyle name="Normal 67 2 2 2 3 3" xfId="5754" xr:uid="{00000000-0005-0000-0000-00007D160000}"/>
    <cellStyle name="Normal 67 2 2 2 3 3 2" xfId="15806" xr:uid="{00000000-0005-0000-0000-0000C13D0000}"/>
    <cellStyle name="Normal 67 2 2 2 3 3 2 3" xfId="30904" xr:uid="{00000000-0005-0000-0000-0000BB780000}"/>
    <cellStyle name="Normal 67 2 2 2 3 3 3" xfId="10786" xr:uid="{00000000-0005-0000-0000-0000252A0000}"/>
    <cellStyle name="Normal 67 2 2 2 3 3 3 3" xfId="25887" xr:uid="{00000000-0005-0000-0000-000022650000}"/>
    <cellStyle name="Normal 67 2 2 2 3 3 5" xfId="20874" xr:uid="{00000000-0005-0000-0000-00008D510000}"/>
    <cellStyle name="Normal 67 2 2 2 3 4" xfId="12464" xr:uid="{00000000-0005-0000-0000-0000B3300000}"/>
    <cellStyle name="Normal 67 2 2 2 3 4 3" xfId="27562" xr:uid="{00000000-0005-0000-0000-0000AD6B0000}"/>
    <cellStyle name="Normal 67 2 2 2 3 5" xfId="7443" xr:uid="{00000000-0005-0000-0000-0000161D0000}"/>
    <cellStyle name="Normal 67 2 2 2 3 5 3" xfId="22545" xr:uid="{00000000-0005-0000-0000-000014580000}"/>
    <cellStyle name="Normal 67 2 2 2 3 7" xfId="17532" xr:uid="{00000000-0005-0000-0000-00007F440000}"/>
    <cellStyle name="Normal 67 2 2 2 4" xfId="3225" xr:uid="{00000000-0005-0000-0000-00009C0C0000}"/>
    <cellStyle name="Normal 67 2 2 2 4 2" xfId="13299" xr:uid="{00000000-0005-0000-0000-0000F6330000}"/>
    <cellStyle name="Normal 67 2 2 2 4 2 3" xfId="28397" xr:uid="{00000000-0005-0000-0000-0000F06E0000}"/>
    <cellStyle name="Normal 67 2 2 2 4 3" xfId="8279" xr:uid="{00000000-0005-0000-0000-00005A200000}"/>
    <cellStyle name="Normal 67 2 2 2 4 3 3" xfId="23380" xr:uid="{00000000-0005-0000-0000-0000575B0000}"/>
    <cellStyle name="Normal 67 2 2 2 4 5" xfId="18367" xr:uid="{00000000-0005-0000-0000-0000C2470000}"/>
    <cellStyle name="Normal 67 2 2 2 5" xfId="4918" xr:uid="{00000000-0005-0000-0000-000039130000}"/>
    <cellStyle name="Normal 67 2 2 2 5 2" xfId="14970" xr:uid="{00000000-0005-0000-0000-00007D3A0000}"/>
    <cellStyle name="Normal 67 2 2 2 5 2 3" xfId="30068" xr:uid="{00000000-0005-0000-0000-000077750000}"/>
    <cellStyle name="Normal 67 2 2 2 5 3" xfId="9950" xr:uid="{00000000-0005-0000-0000-0000E1260000}"/>
    <cellStyle name="Normal 67 2 2 2 5 3 3" xfId="25051" xr:uid="{00000000-0005-0000-0000-0000DE610000}"/>
    <cellStyle name="Normal 67 2 2 2 5 5" xfId="20038" xr:uid="{00000000-0005-0000-0000-0000494E0000}"/>
    <cellStyle name="Normal 67 2 2 2 6" xfId="11628" xr:uid="{00000000-0005-0000-0000-00006F2D0000}"/>
    <cellStyle name="Normal 67 2 2 2 6 3" xfId="26726" xr:uid="{00000000-0005-0000-0000-000069680000}"/>
    <cellStyle name="Normal 67 2 2 2 7" xfId="6607" xr:uid="{00000000-0005-0000-0000-0000D2190000}"/>
    <cellStyle name="Normal 67 2 2 2 7 3" xfId="21709" xr:uid="{00000000-0005-0000-0000-0000D0540000}"/>
    <cellStyle name="Normal 67 2 2 2 9" xfId="16696" xr:uid="{00000000-0005-0000-0000-00003B410000}"/>
    <cellStyle name="Normal 67 2 2 3" xfId="1743" xr:uid="{00000000-0005-0000-0000-0000D2060000}"/>
    <cellStyle name="Normal 67 2 2 3 2" xfId="2582" xr:uid="{00000000-0005-0000-0000-0000190A0000}"/>
    <cellStyle name="Normal 67 2 2 3 2 2" xfId="4272" xr:uid="{00000000-0005-0000-0000-0000B3100000}"/>
    <cellStyle name="Normal 67 2 2 3 2 2 2" xfId="14345" xr:uid="{00000000-0005-0000-0000-00000C380000}"/>
    <cellStyle name="Normal 67 2 2 3 2 2 2 3" xfId="29443" xr:uid="{00000000-0005-0000-0000-000006730000}"/>
    <cellStyle name="Normal 67 2 2 3 2 2 3" xfId="9325" xr:uid="{00000000-0005-0000-0000-000070240000}"/>
    <cellStyle name="Normal 67 2 2 3 2 2 3 3" xfId="24426" xr:uid="{00000000-0005-0000-0000-00006D5F0000}"/>
    <cellStyle name="Normal 67 2 2 3 2 2 5" xfId="19413" xr:uid="{00000000-0005-0000-0000-0000D84B0000}"/>
    <cellStyle name="Normal 67 2 2 3 2 3" xfId="5964" xr:uid="{00000000-0005-0000-0000-00004F170000}"/>
    <cellStyle name="Normal 67 2 2 3 2 3 2" xfId="16016" xr:uid="{00000000-0005-0000-0000-0000933E0000}"/>
    <cellStyle name="Normal 67 2 2 3 2 3 2 3" xfId="31114" xr:uid="{00000000-0005-0000-0000-00008D790000}"/>
    <cellStyle name="Normal 67 2 2 3 2 3 3" xfId="10996" xr:uid="{00000000-0005-0000-0000-0000F72A0000}"/>
    <cellStyle name="Normal 67 2 2 3 2 3 3 3" xfId="26097" xr:uid="{00000000-0005-0000-0000-0000F4650000}"/>
    <cellStyle name="Normal 67 2 2 3 2 3 5" xfId="21084" xr:uid="{00000000-0005-0000-0000-00005F520000}"/>
    <cellStyle name="Normal 67 2 2 3 2 4" xfId="12674" xr:uid="{00000000-0005-0000-0000-000085310000}"/>
    <cellStyle name="Normal 67 2 2 3 2 4 3" xfId="27772" xr:uid="{00000000-0005-0000-0000-00007F6C0000}"/>
    <cellStyle name="Normal 67 2 2 3 2 5" xfId="7653" xr:uid="{00000000-0005-0000-0000-0000E81D0000}"/>
    <cellStyle name="Normal 67 2 2 3 2 5 3" xfId="22755" xr:uid="{00000000-0005-0000-0000-0000E6580000}"/>
    <cellStyle name="Normal 67 2 2 3 2 7" xfId="17742" xr:uid="{00000000-0005-0000-0000-000051450000}"/>
    <cellStyle name="Normal 67 2 2 3 3" xfId="3435" xr:uid="{00000000-0005-0000-0000-00006E0D0000}"/>
    <cellStyle name="Normal 67 2 2 3 3 2" xfId="13509" xr:uid="{00000000-0005-0000-0000-0000C8340000}"/>
    <cellStyle name="Normal 67 2 2 3 3 2 3" xfId="28607" xr:uid="{00000000-0005-0000-0000-0000C26F0000}"/>
    <cellStyle name="Normal 67 2 2 3 3 3" xfId="8489" xr:uid="{00000000-0005-0000-0000-00002C210000}"/>
    <cellStyle name="Normal 67 2 2 3 3 3 3" xfId="23590" xr:uid="{00000000-0005-0000-0000-0000295C0000}"/>
    <cellStyle name="Normal 67 2 2 3 3 5" xfId="18577" xr:uid="{00000000-0005-0000-0000-000094480000}"/>
    <cellStyle name="Normal 67 2 2 3 4" xfId="5128" xr:uid="{00000000-0005-0000-0000-00000B140000}"/>
    <cellStyle name="Normal 67 2 2 3 4 2" xfId="15180" xr:uid="{00000000-0005-0000-0000-00004F3B0000}"/>
    <cellStyle name="Normal 67 2 2 3 4 2 3" xfId="30278" xr:uid="{00000000-0005-0000-0000-000049760000}"/>
    <cellStyle name="Normal 67 2 2 3 4 3" xfId="10160" xr:uid="{00000000-0005-0000-0000-0000B3270000}"/>
    <cellStyle name="Normal 67 2 2 3 4 3 3" xfId="25261" xr:uid="{00000000-0005-0000-0000-0000B0620000}"/>
    <cellStyle name="Normal 67 2 2 3 4 5" xfId="20248" xr:uid="{00000000-0005-0000-0000-00001B4F0000}"/>
    <cellStyle name="Normal 67 2 2 3 5" xfId="11838" xr:uid="{00000000-0005-0000-0000-0000412E0000}"/>
    <cellStyle name="Normal 67 2 2 3 5 3" xfId="26936" xr:uid="{00000000-0005-0000-0000-00003B690000}"/>
    <cellStyle name="Normal 67 2 2 3 6" xfId="6817" xr:uid="{00000000-0005-0000-0000-0000A41A0000}"/>
    <cellStyle name="Normal 67 2 2 3 6 3" xfId="21919" xr:uid="{00000000-0005-0000-0000-0000A2550000}"/>
    <cellStyle name="Normal 67 2 2 3 8" xfId="16906" xr:uid="{00000000-0005-0000-0000-00000D420000}"/>
    <cellStyle name="Normal 67 2 2 4" xfId="2164" xr:uid="{00000000-0005-0000-0000-000077080000}"/>
    <cellStyle name="Normal 67 2 2 4 2" xfId="3854" xr:uid="{00000000-0005-0000-0000-0000110F0000}"/>
    <cellStyle name="Normal 67 2 2 4 2 2" xfId="13927" xr:uid="{00000000-0005-0000-0000-00006A360000}"/>
    <cellStyle name="Normal 67 2 2 4 2 2 3" xfId="29025" xr:uid="{00000000-0005-0000-0000-000064710000}"/>
    <cellStyle name="Normal 67 2 2 4 2 3" xfId="8907" xr:uid="{00000000-0005-0000-0000-0000CE220000}"/>
    <cellStyle name="Normal 67 2 2 4 2 3 3" xfId="24008" xr:uid="{00000000-0005-0000-0000-0000CB5D0000}"/>
    <cellStyle name="Normal 67 2 2 4 2 5" xfId="18995" xr:uid="{00000000-0005-0000-0000-0000364A0000}"/>
    <cellStyle name="Normal 67 2 2 4 3" xfId="5546" xr:uid="{00000000-0005-0000-0000-0000AD150000}"/>
    <cellStyle name="Normal 67 2 2 4 3 2" xfId="15598" xr:uid="{00000000-0005-0000-0000-0000F13C0000}"/>
    <cellStyle name="Normal 67 2 2 4 3 2 3" xfId="30696" xr:uid="{00000000-0005-0000-0000-0000EB770000}"/>
    <cellStyle name="Normal 67 2 2 4 3 3" xfId="10578" xr:uid="{00000000-0005-0000-0000-000055290000}"/>
    <cellStyle name="Normal 67 2 2 4 3 3 3" xfId="25679" xr:uid="{00000000-0005-0000-0000-000052640000}"/>
    <cellStyle name="Normal 67 2 2 4 3 5" xfId="20666" xr:uid="{00000000-0005-0000-0000-0000BD500000}"/>
    <cellStyle name="Normal 67 2 2 4 4" xfId="12256" xr:uid="{00000000-0005-0000-0000-0000E32F0000}"/>
    <cellStyle name="Normal 67 2 2 4 4 3" xfId="27354" xr:uid="{00000000-0005-0000-0000-0000DD6A0000}"/>
    <cellStyle name="Normal 67 2 2 4 5" xfId="7235" xr:uid="{00000000-0005-0000-0000-0000461C0000}"/>
    <cellStyle name="Normal 67 2 2 4 5 3" xfId="22337" xr:uid="{00000000-0005-0000-0000-000044570000}"/>
    <cellStyle name="Normal 67 2 2 4 7" xfId="17324" xr:uid="{00000000-0005-0000-0000-0000AF430000}"/>
    <cellStyle name="Normal 67 2 2 5" xfId="3017" xr:uid="{00000000-0005-0000-0000-0000CC0B0000}"/>
    <cellStyle name="Normal 67 2 2 5 2" xfId="13091" xr:uid="{00000000-0005-0000-0000-000026330000}"/>
    <cellStyle name="Normal 67 2 2 5 2 3" xfId="28189" xr:uid="{00000000-0005-0000-0000-0000206E0000}"/>
    <cellStyle name="Normal 67 2 2 5 3" xfId="8071" xr:uid="{00000000-0005-0000-0000-00008A1F0000}"/>
    <cellStyle name="Normal 67 2 2 5 3 3" xfId="23172" xr:uid="{00000000-0005-0000-0000-0000875A0000}"/>
    <cellStyle name="Normal 67 2 2 5 5" xfId="18159" xr:uid="{00000000-0005-0000-0000-0000F2460000}"/>
    <cellStyle name="Normal 67 2 2 6" xfId="4710" xr:uid="{00000000-0005-0000-0000-000069120000}"/>
    <cellStyle name="Normal 67 2 2 6 2" xfId="14762" xr:uid="{00000000-0005-0000-0000-0000AD390000}"/>
    <cellStyle name="Normal 67 2 2 6 2 3" xfId="29860" xr:uid="{00000000-0005-0000-0000-0000A7740000}"/>
    <cellStyle name="Normal 67 2 2 6 3" xfId="9742" xr:uid="{00000000-0005-0000-0000-000011260000}"/>
    <cellStyle name="Normal 67 2 2 6 3 3" xfId="24843" xr:uid="{00000000-0005-0000-0000-00000E610000}"/>
    <cellStyle name="Normal 67 2 2 6 5" xfId="19830" xr:uid="{00000000-0005-0000-0000-0000794D0000}"/>
    <cellStyle name="Normal 67 2 2 7" xfId="11420" xr:uid="{00000000-0005-0000-0000-00009F2C0000}"/>
    <cellStyle name="Normal 67 2 2 7 3" xfId="26518" xr:uid="{00000000-0005-0000-0000-000099670000}"/>
    <cellStyle name="Normal 67 2 2 8" xfId="6399" xr:uid="{00000000-0005-0000-0000-000002190000}"/>
    <cellStyle name="Normal 67 2 2 8 3" xfId="21501" xr:uid="{00000000-0005-0000-0000-000000540000}"/>
    <cellStyle name="Normal 67 2 3" xfId="1426" xr:uid="{00000000-0005-0000-0000-000095050000}"/>
    <cellStyle name="Normal 67 2 3 2" xfId="1847" xr:uid="{00000000-0005-0000-0000-00003A070000}"/>
    <cellStyle name="Normal 67 2 3 2 2" xfId="2686" xr:uid="{00000000-0005-0000-0000-0000810A0000}"/>
    <cellStyle name="Normal 67 2 3 2 2 2" xfId="4376" xr:uid="{00000000-0005-0000-0000-00001B110000}"/>
    <cellStyle name="Normal 67 2 3 2 2 2 2" xfId="14449" xr:uid="{00000000-0005-0000-0000-000074380000}"/>
    <cellStyle name="Normal 67 2 3 2 2 2 2 3" xfId="29547" xr:uid="{00000000-0005-0000-0000-00006E730000}"/>
    <cellStyle name="Normal 67 2 3 2 2 2 3" xfId="9429" xr:uid="{00000000-0005-0000-0000-0000D8240000}"/>
    <cellStyle name="Normal 67 2 3 2 2 2 3 3" xfId="24530" xr:uid="{00000000-0005-0000-0000-0000D55F0000}"/>
    <cellStyle name="Normal 67 2 3 2 2 2 5" xfId="19517" xr:uid="{00000000-0005-0000-0000-0000404C0000}"/>
    <cellStyle name="Normal 67 2 3 2 2 3" xfId="6068" xr:uid="{00000000-0005-0000-0000-0000B7170000}"/>
    <cellStyle name="Normal 67 2 3 2 2 3 2" xfId="16120" xr:uid="{00000000-0005-0000-0000-0000FB3E0000}"/>
    <cellStyle name="Normal 67 2 3 2 2 3 2 3" xfId="31218" xr:uid="{00000000-0005-0000-0000-0000F5790000}"/>
    <cellStyle name="Normal 67 2 3 2 2 3 3" xfId="11100" xr:uid="{00000000-0005-0000-0000-00005F2B0000}"/>
    <cellStyle name="Normal 67 2 3 2 2 3 3 3" xfId="26201" xr:uid="{00000000-0005-0000-0000-00005C660000}"/>
    <cellStyle name="Normal 67 2 3 2 2 3 5" xfId="21188" xr:uid="{00000000-0005-0000-0000-0000C7520000}"/>
    <cellStyle name="Normal 67 2 3 2 2 4" xfId="12778" xr:uid="{00000000-0005-0000-0000-0000ED310000}"/>
    <cellStyle name="Normal 67 2 3 2 2 4 3" xfId="27876" xr:uid="{00000000-0005-0000-0000-0000E76C0000}"/>
    <cellStyle name="Normal 67 2 3 2 2 5" xfId="7757" xr:uid="{00000000-0005-0000-0000-0000501E0000}"/>
    <cellStyle name="Normal 67 2 3 2 2 5 3" xfId="22859" xr:uid="{00000000-0005-0000-0000-00004E590000}"/>
    <cellStyle name="Normal 67 2 3 2 2 7" xfId="17846" xr:uid="{00000000-0005-0000-0000-0000B9450000}"/>
    <cellStyle name="Normal 67 2 3 2 3" xfId="3539" xr:uid="{00000000-0005-0000-0000-0000D60D0000}"/>
    <cellStyle name="Normal 67 2 3 2 3 2" xfId="13613" xr:uid="{00000000-0005-0000-0000-000030350000}"/>
    <cellStyle name="Normal 67 2 3 2 3 2 3" xfId="28711" xr:uid="{00000000-0005-0000-0000-00002A700000}"/>
    <cellStyle name="Normal 67 2 3 2 3 3" xfId="8593" xr:uid="{00000000-0005-0000-0000-000094210000}"/>
    <cellStyle name="Normal 67 2 3 2 3 3 3" xfId="23694" xr:uid="{00000000-0005-0000-0000-0000915C0000}"/>
    <cellStyle name="Normal 67 2 3 2 3 5" xfId="18681" xr:uid="{00000000-0005-0000-0000-0000FC480000}"/>
    <cellStyle name="Normal 67 2 3 2 4" xfId="5232" xr:uid="{00000000-0005-0000-0000-000073140000}"/>
    <cellStyle name="Normal 67 2 3 2 4 2" xfId="15284" xr:uid="{00000000-0005-0000-0000-0000B73B0000}"/>
    <cellStyle name="Normal 67 2 3 2 4 2 3" xfId="30382" xr:uid="{00000000-0005-0000-0000-0000B1760000}"/>
    <cellStyle name="Normal 67 2 3 2 4 3" xfId="10264" xr:uid="{00000000-0005-0000-0000-00001B280000}"/>
    <cellStyle name="Normal 67 2 3 2 4 3 3" xfId="25365" xr:uid="{00000000-0005-0000-0000-000018630000}"/>
    <cellStyle name="Normal 67 2 3 2 4 5" xfId="20352" xr:uid="{00000000-0005-0000-0000-0000834F0000}"/>
    <cellStyle name="Normal 67 2 3 2 5" xfId="11942" xr:uid="{00000000-0005-0000-0000-0000A92E0000}"/>
    <cellStyle name="Normal 67 2 3 2 5 3" xfId="27040" xr:uid="{00000000-0005-0000-0000-0000A3690000}"/>
    <cellStyle name="Normal 67 2 3 2 6" xfId="6921" xr:uid="{00000000-0005-0000-0000-00000C1B0000}"/>
    <cellStyle name="Normal 67 2 3 2 6 3" xfId="22023" xr:uid="{00000000-0005-0000-0000-00000A560000}"/>
    <cellStyle name="Normal 67 2 3 2 8" xfId="17010" xr:uid="{00000000-0005-0000-0000-000075420000}"/>
    <cellStyle name="Normal 67 2 3 3" xfId="2268" xr:uid="{00000000-0005-0000-0000-0000DF080000}"/>
    <cellStyle name="Normal 67 2 3 3 2" xfId="3958" xr:uid="{00000000-0005-0000-0000-0000790F0000}"/>
    <cellStyle name="Normal 67 2 3 3 2 2" xfId="14031" xr:uid="{00000000-0005-0000-0000-0000D2360000}"/>
    <cellStyle name="Normal 67 2 3 3 2 2 3" xfId="29129" xr:uid="{00000000-0005-0000-0000-0000CC710000}"/>
    <cellStyle name="Normal 67 2 3 3 2 3" xfId="9011" xr:uid="{00000000-0005-0000-0000-000036230000}"/>
    <cellStyle name="Normal 67 2 3 3 2 3 3" xfId="24112" xr:uid="{00000000-0005-0000-0000-0000335E0000}"/>
    <cellStyle name="Normal 67 2 3 3 2 5" xfId="19099" xr:uid="{00000000-0005-0000-0000-00009E4A0000}"/>
    <cellStyle name="Normal 67 2 3 3 3" xfId="5650" xr:uid="{00000000-0005-0000-0000-000015160000}"/>
    <cellStyle name="Normal 67 2 3 3 3 2" xfId="15702" xr:uid="{00000000-0005-0000-0000-0000593D0000}"/>
    <cellStyle name="Normal 67 2 3 3 3 2 3" xfId="30800" xr:uid="{00000000-0005-0000-0000-000053780000}"/>
    <cellStyle name="Normal 67 2 3 3 3 3" xfId="10682" xr:uid="{00000000-0005-0000-0000-0000BD290000}"/>
    <cellStyle name="Normal 67 2 3 3 3 3 3" xfId="25783" xr:uid="{00000000-0005-0000-0000-0000BA640000}"/>
    <cellStyle name="Normal 67 2 3 3 3 5" xfId="20770" xr:uid="{00000000-0005-0000-0000-000025510000}"/>
    <cellStyle name="Normal 67 2 3 3 4" xfId="12360" xr:uid="{00000000-0005-0000-0000-00004B300000}"/>
    <cellStyle name="Normal 67 2 3 3 4 3" xfId="27458" xr:uid="{00000000-0005-0000-0000-0000456B0000}"/>
    <cellStyle name="Normal 67 2 3 3 5" xfId="7339" xr:uid="{00000000-0005-0000-0000-0000AE1C0000}"/>
    <cellStyle name="Normal 67 2 3 3 5 3" xfId="22441" xr:uid="{00000000-0005-0000-0000-0000AC570000}"/>
    <cellStyle name="Normal 67 2 3 3 7" xfId="17428" xr:uid="{00000000-0005-0000-0000-000017440000}"/>
    <cellStyle name="Normal 67 2 3 4" xfId="3121" xr:uid="{00000000-0005-0000-0000-0000340C0000}"/>
    <cellStyle name="Normal 67 2 3 4 2" xfId="13195" xr:uid="{00000000-0005-0000-0000-00008E330000}"/>
    <cellStyle name="Normal 67 2 3 4 2 3" xfId="28293" xr:uid="{00000000-0005-0000-0000-0000886E0000}"/>
    <cellStyle name="Normal 67 2 3 4 3" xfId="8175" xr:uid="{00000000-0005-0000-0000-0000F21F0000}"/>
    <cellStyle name="Normal 67 2 3 4 3 3" xfId="23276" xr:uid="{00000000-0005-0000-0000-0000EF5A0000}"/>
    <cellStyle name="Normal 67 2 3 4 5" xfId="18263" xr:uid="{00000000-0005-0000-0000-00005A470000}"/>
    <cellStyle name="Normal 67 2 3 5" xfId="4814" xr:uid="{00000000-0005-0000-0000-0000D1120000}"/>
    <cellStyle name="Normal 67 2 3 5 2" xfId="14866" xr:uid="{00000000-0005-0000-0000-0000153A0000}"/>
    <cellStyle name="Normal 67 2 3 5 2 3" xfId="29964" xr:uid="{00000000-0005-0000-0000-00000F750000}"/>
    <cellStyle name="Normal 67 2 3 5 3" xfId="9846" xr:uid="{00000000-0005-0000-0000-000079260000}"/>
    <cellStyle name="Normal 67 2 3 5 3 3" xfId="24947" xr:uid="{00000000-0005-0000-0000-000076610000}"/>
    <cellStyle name="Normal 67 2 3 5 5" xfId="19934" xr:uid="{00000000-0005-0000-0000-0000E14D0000}"/>
    <cellStyle name="Normal 67 2 3 6" xfId="11524" xr:uid="{00000000-0005-0000-0000-0000072D0000}"/>
    <cellStyle name="Normal 67 2 3 6 3" xfId="26622" xr:uid="{00000000-0005-0000-0000-000001680000}"/>
    <cellStyle name="Normal 67 2 3 7" xfId="6503" xr:uid="{00000000-0005-0000-0000-00006A190000}"/>
    <cellStyle name="Normal 67 2 3 7 3" xfId="21605" xr:uid="{00000000-0005-0000-0000-000068540000}"/>
    <cellStyle name="Normal 67 2 3 9" xfId="16592" xr:uid="{00000000-0005-0000-0000-0000D3400000}"/>
    <cellStyle name="Normal 67 2 4" xfId="1639" xr:uid="{00000000-0005-0000-0000-00006A060000}"/>
    <cellStyle name="Normal 67 2 4 2" xfId="2478" xr:uid="{00000000-0005-0000-0000-0000B1090000}"/>
    <cellStyle name="Normal 67 2 4 2 2" xfId="4168" xr:uid="{00000000-0005-0000-0000-00004B100000}"/>
    <cellStyle name="Normal 67 2 4 2 2 2" xfId="14241" xr:uid="{00000000-0005-0000-0000-0000A4370000}"/>
    <cellStyle name="Normal 67 2 4 2 2 2 3" xfId="29339" xr:uid="{00000000-0005-0000-0000-00009E720000}"/>
    <cellStyle name="Normal 67 2 4 2 2 3" xfId="9221" xr:uid="{00000000-0005-0000-0000-000008240000}"/>
    <cellStyle name="Normal 67 2 4 2 2 3 3" xfId="24322" xr:uid="{00000000-0005-0000-0000-0000055F0000}"/>
    <cellStyle name="Normal 67 2 4 2 2 5" xfId="19309" xr:uid="{00000000-0005-0000-0000-0000704B0000}"/>
    <cellStyle name="Normal 67 2 4 2 3" xfId="5860" xr:uid="{00000000-0005-0000-0000-0000E7160000}"/>
    <cellStyle name="Normal 67 2 4 2 3 2" xfId="15912" xr:uid="{00000000-0005-0000-0000-00002B3E0000}"/>
    <cellStyle name="Normal 67 2 4 2 3 2 3" xfId="31010" xr:uid="{00000000-0005-0000-0000-000025790000}"/>
    <cellStyle name="Normal 67 2 4 2 3 3" xfId="10892" xr:uid="{00000000-0005-0000-0000-00008F2A0000}"/>
    <cellStyle name="Normal 67 2 4 2 3 3 3" xfId="25993" xr:uid="{00000000-0005-0000-0000-00008C650000}"/>
    <cellStyle name="Normal 67 2 4 2 3 5" xfId="20980" xr:uid="{00000000-0005-0000-0000-0000F7510000}"/>
    <cellStyle name="Normal 67 2 4 2 4" xfId="12570" xr:uid="{00000000-0005-0000-0000-00001D310000}"/>
    <cellStyle name="Normal 67 2 4 2 4 3" xfId="27668" xr:uid="{00000000-0005-0000-0000-0000176C0000}"/>
    <cellStyle name="Normal 67 2 4 2 5" xfId="7549" xr:uid="{00000000-0005-0000-0000-0000801D0000}"/>
    <cellStyle name="Normal 67 2 4 2 5 3" xfId="22651" xr:uid="{00000000-0005-0000-0000-00007E580000}"/>
    <cellStyle name="Normal 67 2 4 2 7" xfId="17638" xr:uid="{00000000-0005-0000-0000-0000E9440000}"/>
    <cellStyle name="Normal 67 2 4 3" xfId="3331" xr:uid="{00000000-0005-0000-0000-0000060D0000}"/>
    <cellStyle name="Normal 67 2 4 3 2" xfId="13405" xr:uid="{00000000-0005-0000-0000-000060340000}"/>
    <cellStyle name="Normal 67 2 4 3 2 3" xfId="28503" xr:uid="{00000000-0005-0000-0000-00005A6F0000}"/>
    <cellStyle name="Normal 67 2 4 3 3" xfId="8385" xr:uid="{00000000-0005-0000-0000-0000C4200000}"/>
    <cellStyle name="Normal 67 2 4 3 3 3" xfId="23486" xr:uid="{00000000-0005-0000-0000-0000C15B0000}"/>
    <cellStyle name="Normal 67 2 4 3 5" xfId="18473" xr:uid="{00000000-0005-0000-0000-00002C480000}"/>
    <cellStyle name="Normal 67 2 4 4" xfId="5024" xr:uid="{00000000-0005-0000-0000-0000A3130000}"/>
    <cellStyle name="Normal 67 2 4 4 2" xfId="15076" xr:uid="{00000000-0005-0000-0000-0000E73A0000}"/>
    <cellStyle name="Normal 67 2 4 4 2 3" xfId="30174" xr:uid="{00000000-0005-0000-0000-0000E1750000}"/>
    <cellStyle name="Normal 67 2 4 4 3" xfId="10056" xr:uid="{00000000-0005-0000-0000-00004B270000}"/>
    <cellStyle name="Normal 67 2 4 4 3 3" xfId="25157" xr:uid="{00000000-0005-0000-0000-000048620000}"/>
    <cellStyle name="Normal 67 2 4 4 5" xfId="20144" xr:uid="{00000000-0005-0000-0000-0000B34E0000}"/>
    <cellStyle name="Normal 67 2 4 5" xfId="11734" xr:uid="{00000000-0005-0000-0000-0000D92D0000}"/>
    <cellStyle name="Normal 67 2 4 5 3" xfId="26832" xr:uid="{00000000-0005-0000-0000-0000D3680000}"/>
    <cellStyle name="Normal 67 2 4 6" xfId="6713" xr:uid="{00000000-0005-0000-0000-00003C1A0000}"/>
    <cellStyle name="Normal 67 2 4 6 3" xfId="21815" xr:uid="{00000000-0005-0000-0000-00003A550000}"/>
    <cellStyle name="Normal 67 2 4 8" xfId="16802" xr:uid="{00000000-0005-0000-0000-0000A5410000}"/>
    <cellStyle name="Normal 67 2 5" xfId="2060" xr:uid="{00000000-0005-0000-0000-00000F080000}"/>
    <cellStyle name="Normal 67 2 5 2" xfId="3750" xr:uid="{00000000-0005-0000-0000-0000A90E0000}"/>
    <cellStyle name="Normal 67 2 5 2 2" xfId="13823" xr:uid="{00000000-0005-0000-0000-000002360000}"/>
    <cellStyle name="Normal 67 2 5 2 2 3" xfId="28921" xr:uid="{00000000-0005-0000-0000-0000FC700000}"/>
    <cellStyle name="Normal 67 2 5 2 3" xfId="8803" xr:uid="{00000000-0005-0000-0000-000066220000}"/>
    <cellStyle name="Normal 67 2 5 2 3 3" xfId="23904" xr:uid="{00000000-0005-0000-0000-0000635D0000}"/>
    <cellStyle name="Normal 67 2 5 2 5" xfId="18891" xr:uid="{00000000-0005-0000-0000-0000CE490000}"/>
    <cellStyle name="Normal 67 2 5 3" xfId="5442" xr:uid="{00000000-0005-0000-0000-000045150000}"/>
    <cellStyle name="Normal 67 2 5 3 2" xfId="15494" xr:uid="{00000000-0005-0000-0000-0000893C0000}"/>
    <cellStyle name="Normal 67 2 5 3 2 3" xfId="30592" xr:uid="{00000000-0005-0000-0000-000083770000}"/>
    <cellStyle name="Normal 67 2 5 3 3" xfId="10474" xr:uid="{00000000-0005-0000-0000-0000ED280000}"/>
    <cellStyle name="Normal 67 2 5 3 3 3" xfId="25575" xr:uid="{00000000-0005-0000-0000-0000EA630000}"/>
    <cellStyle name="Normal 67 2 5 3 5" xfId="20562" xr:uid="{00000000-0005-0000-0000-000055500000}"/>
    <cellStyle name="Normal 67 2 5 4" xfId="12152" xr:uid="{00000000-0005-0000-0000-00007B2F0000}"/>
    <cellStyle name="Normal 67 2 5 4 3" xfId="27250" xr:uid="{00000000-0005-0000-0000-0000756A0000}"/>
    <cellStyle name="Normal 67 2 5 5" xfId="7131" xr:uid="{00000000-0005-0000-0000-0000DE1B0000}"/>
    <cellStyle name="Normal 67 2 5 5 3" xfId="22233" xr:uid="{00000000-0005-0000-0000-0000DC560000}"/>
    <cellStyle name="Normal 67 2 5 7" xfId="17220" xr:uid="{00000000-0005-0000-0000-000047430000}"/>
    <cellStyle name="Normal 67 2 6" xfId="2913" xr:uid="{00000000-0005-0000-0000-0000640B0000}"/>
    <cellStyle name="Normal 67 2 6 2" xfId="12987" xr:uid="{00000000-0005-0000-0000-0000BE320000}"/>
    <cellStyle name="Normal 67 2 6 2 3" xfId="28085" xr:uid="{00000000-0005-0000-0000-0000B86D0000}"/>
    <cellStyle name="Normal 67 2 6 3" xfId="7967" xr:uid="{00000000-0005-0000-0000-0000221F0000}"/>
    <cellStyle name="Normal 67 2 6 3 3" xfId="23068" xr:uid="{00000000-0005-0000-0000-00001F5A0000}"/>
    <cellStyle name="Normal 67 2 6 5" xfId="18055" xr:uid="{00000000-0005-0000-0000-00008A460000}"/>
    <cellStyle name="Normal 67 2 7" xfId="4606" xr:uid="{00000000-0005-0000-0000-000001120000}"/>
    <cellStyle name="Normal 67 2 7 2" xfId="14658" xr:uid="{00000000-0005-0000-0000-000045390000}"/>
    <cellStyle name="Normal 67 2 7 2 3" xfId="29756" xr:uid="{00000000-0005-0000-0000-00003F740000}"/>
    <cellStyle name="Normal 67 2 7 3" xfId="9638" xr:uid="{00000000-0005-0000-0000-0000A9250000}"/>
    <cellStyle name="Normal 67 2 7 3 3" xfId="24739" xr:uid="{00000000-0005-0000-0000-0000A6600000}"/>
    <cellStyle name="Normal 67 2 7 5" xfId="19726" xr:uid="{00000000-0005-0000-0000-0000114D0000}"/>
    <cellStyle name="Normal 67 2 8" xfId="11316" xr:uid="{00000000-0005-0000-0000-0000372C0000}"/>
    <cellStyle name="Normal 67 2 8 3" xfId="26414" xr:uid="{00000000-0005-0000-0000-000031670000}"/>
    <cellStyle name="Normal 67 2 9" xfId="6295" xr:uid="{00000000-0005-0000-0000-00009A180000}"/>
    <cellStyle name="Normal 67 2 9 3" xfId="21397" xr:uid="{00000000-0005-0000-0000-000098530000}"/>
    <cellStyle name="Normal 67 3" xfId="1259" xr:uid="{00000000-0005-0000-0000-0000EE040000}"/>
    <cellStyle name="Normal 67 3 10" xfId="16436" xr:uid="{00000000-0005-0000-0000-000037400000}"/>
    <cellStyle name="Normal 67 3 2" xfId="1478" xr:uid="{00000000-0005-0000-0000-0000C9050000}"/>
    <cellStyle name="Normal 67 3 2 2" xfId="1899" xr:uid="{00000000-0005-0000-0000-00006E070000}"/>
    <cellStyle name="Normal 67 3 2 2 2" xfId="2738" xr:uid="{00000000-0005-0000-0000-0000B50A0000}"/>
    <cellStyle name="Normal 67 3 2 2 2 2" xfId="4428" xr:uid="{00000000-0005-0000-0000-00004F110000}"/>
    <cellStyle name="Normal 67 3 2 2 2 2 2" xfId="14501" xr:uid="{00000000-0005-0000-0000-0000A8380000}"/>
    <cellStyle name="Normal 67 3 2 2 2 2 2 3" xfId="29599" xr:uid="{00000000-0005-0000-0000-0000A2730000}"/>
    <cellStyle name="Normal 67 3 2 2 2 2 3" xfId="9481" xr:uid="{00000000-0005-0000-0000-00000C250000}"/>
    <cellStyle name="Normal 67 3 2 2 2 2 3 3" xfId="24582" xr:uid="{00000000-0005-0000-0000-000009600000}"/>
    <cellStyle name="Normal 67 3 2 2 2 2 5" xfId="19569" xr:uid="{00000000-0005-0000-0000-0000744C0000}"/>
    <cellStyle name="Normal 67 3 2 2 2 3" xfId="6120" xr:uid="{00000000-0005-0000-0000-0000EB170000}"/>
    <cellStyle name="Normal 67 3 2 2 2 3 2" xfId="16172" xr:uid="{00000000-0005-0000-0000-00002F3F0000}"/>
    <cellStyle name="Normal 67 3 2 2 2 3 2 3" xfId="31270" xr:uid="{00000000-0005-0000-0000-0000297A0000}"/>
    <cellStyle name="Normal 67 3 2 2 2 3 3" xfId="11152" xr:uid="{00000000-0005-0000-0000-0000932B0000}"/>
    <cellStyle name="Normal 67 3 2 2 2 3 3 3" xfId="26253" xr:uid="{00000000-0005-0000-0000-000090660000}"/>
    <cellStyle name="Normal 67 3 2 2 2 3 5" xfId="21240" xr:uid="{00000000-0005-0000-0000-0000FB520000}"/>
    <cellStyle name="Normal 67 3 2 2 2 4" xfId="12830" xr:uid="{00000000-0005-0000-0000-000021320000}"/>
    <cellStyle name="Normal 67 3 2 2 2 4 3" xfId="27928" xr:uid="{00000000-0005-0000-0000-00001B6D0000}"/>
    <cellStyle name="Normal 67 3 2 2 2 5" xfId="7809" xr:uid="{00000000-0005-0000-0000-0000841E0000}"/>
    <cellStyle name="Normal 67 3 2 2 2 5 3" xfId="22911" xr:uid="{00000000-0005-0000-0000-000082590000}"/>
    <cellStyle name="Normal 67 3 2 2 2 7" xfId="17898" xr:uid="{00000000-0005-0000-0000-0000ED450000}"/>
    <cellStyle name="Normal 67 3 2 2 3" xfId="3591" xr:uid="{00000000-0005-0000-0000-00000A0E0000}"/>
    <cellStyle name="Normal 67 3 2 2 3 2" xfId="13665" xr:uid="{00000000-0005-0000-0000-000064350000}"/>
    <cellStyle name="Normal 67 3 2 2 3 2 3" xfId="28763" xr:uid="{00000000-0005-0000-0000-00005E700000}"/>
    <cellStyle name="Normal 67 3 2 2 3 3" xfId="8645" xr:uid="{00000000-0005-0000-0000-0000C8210000}"/>
    <cellStyle name="Normal 67 3 2 2 3 3 3" xfId="23746" xr:uid="{00000000-0005-0000-0000-0000C55C0000}"/>
    <cellStyle name="Normal 67 3 2 2 3 5" xfId="18733" xr:uid="{00000000-0005-0000-0000-000030490000}"/>
    <cellStyle name="Normal 67 3 2 2 4" xfId="5284" xr:uid="{00000000-0005-0000-0000-0000A7140000}"/>
    <cellStyle name="Normal 67 3 2 2 4 2" xfId="15336" xr:uid="{00000000-0005-0000-0000-0000EB3B0000}"/>
    <cellStyle name="Normal 67 3 2 2 4 2 3" xfId="30434" xr:uid="{00000000-0005-0000-0000-0000E5760000}"/>
    <cellStyle name="Normal 67 3 2 2 4 3" xfId="10316" xr:uid="{00000000-0005-0000-0000-00004F280000}"/>
    <cellStyle name="Normal 67 3 2 2 4 3 3" xfId="25417" xr:uid="{00000000-0005-0000-0000-00004C630000}"/>
    <cellStyle name="Normal 67 3 2 2 4 5" xfId="20404" xr:uid="{00000000-0005-0000-0000-0000B74F0000}"/>
    <cellStyle name="Normal 67 3 2 2 5" xfId="11994" xr:uid="{00000000-0005-0000-0000-0000DD2E0000}"/>
    <cellStyle name="Normal 67 3 2 2 5 3" xfId="27092" xr:uid="{00000000-0005-0000-0000-0000D7690000}"/>
    <cellStyle name="Normal 67 3 2 2 6" xfId="6973" xr:uid="{00000000-0005-0000-0000-0000401B0000}"/>
    <cellStyle name="Normal 67 3 2 2 6 3" xfId="22075" xr:uid="{00000000-0005-0000-0000-00003E560000}"/>
    <cellStyle name="Normal 67 3 2 2 8" xfId="17062" xr:uid="{00000000-0005-0000-0000-0000A9420000}"/>
    <cellStyle name="Normal 67 3 2 3" xfId="2320" xr:uid="{00000000-0005-0000-0000-000013090000}"/>
    <cellStyle name="Normal 67 3 2 3 2" xfId="4010" xr:uid="{00000000-0005-0000-0000-0000AD0F0000}"/>
    <cellStyle name="Normal 67 3 2 3 2 2" xfId="14083" xr:uid="{00000000-0005-0000-0000-000006370000}"/>
    <cellStyle name="Normal 67 3 2 3 2 2 3" xfId="29181" xr:uid="{00000000-0005-0000-0000-000000720000}"/>
    <cellStyle name="Normal 67 3 2 3 2 3" xfId="9063" xr:uid="{00000000-0005-0000-0000-00006A230000}"/>
    <cellStyle name="Normal 67 3 2 3 2 3 3" xfId="24164" xr:uid="{00000000-0005-0000-0000-0000675E0000}"/>
    <cellStyle name="Normal 67 3 2 3 2 5" xfId="19151" xr:uid="{00000000-0005-0000-0000-0000D24A0000}"/>
    <cellStyle name="Normal 67 3 2 3 3" xfId="5702" xr:uid="{00000000-0005-0000-0000-000049160000}"/>
    <cellStyle name="Normal 67 3 2 3 3 2" xfId="15754" xr:uid="{00000000-0005-0000-0000-00008D3D0000}"/>
    <cellStyle name="Normal 67 3 2 3 3 2 3" xfId="30852" xr:uid="{00000000-0005-0000-0000-000087780000}"/>
    <cellStyle name="Normal 67 3 2 3 3 3" xfId="10734" xr:uid="{00000000-0005-0000-0000-0000F1290000}"/>
    <cellStyle name="Normal 67 3 2 3 3 3 3" xfId="25835" xr:uid="{00000000-0005-0000-0000-0000EE640000}"/>
    <cellStyle name="Normal 67 3 2 3 3 5" xfId="20822" xr:uid="{00000000-0005-0000-0000-000059510000}"/>
    <cellStyle name="Normal 67 3 2 3 4" xfId="12412" xr:uid="{00000000-0005-0000-0000-00007F300000}"/>
    <cellStyle name="Normal 67 3 2 3 4 3" xfId="27510" xr:uid="{00000000-0005-0000-0000-0000796B0000}"/>
    <cellStyle name="Normal 67 3 2 3 5" xfId="7391" xr:uid="{00000000-0005-0000-0000-0000E21C0000}"/>
    <cellStyle name="Normal 67 3 2 3 5 3" xfId="22493" xr:uid="{00000000-0005-0000-0000-0000E0570000}"/>
    <cellStyle name="Normal 67 3 2 3 7" xfId="17480" xr:uid="{00000000-0005-0000-0000-00004B440000}"/>
    <cellStyle name="Normal 67 3 2 4" xfId="3173" xr:uid="{00000000-0005-0000-0000-0000680C0000}"/>
    <cellStyle name="Normal 67 3 2 4 2" xfId="13247" xr:uid="{00000000-0005-0000-0000-0000C2330000}"/>
    <cellStyle name="Normal 67 3 2 4 2 3" xfId="28345" xr:uid="{00000000-0005-0000-0000-0000BC6E0000}"/>
    <cellStyle name="Normal 67 3 2 4 3" xfId="8227" xr:uid="{00000000-0005-0000-0000-000026200000}"/>
    <cellStyle name="Normal 67 3 2 4 3 3" xfId="23328" xr:uid="{00000000-0005-0000-0000-0000235B0000}"/>
    <cellStyle name="Normal 67 3 2 4 5" xfId="18315" xr:uid="{00000000-0005-0000-0000-00008E470000}"/>
    <cellStyle name="Normal 67 3 2 5" xfId="4866" xr:uid="{00000000-0005-0000-0000-000005130000}"/>
    <cellStyle name="Normal 67 3 2 5 2" xfId="14918" xr:uid="{00000000-0005-0000-0000-0000493A0000}"/>
    <cellStyle name="Normal 67 3 2 5 2 3" xfId="30016" xr:uid="{00000000-0005-0000-0000-000043750000}"/>
    <cellStyle name="Normal 67 3 2 5 3" xfId="9898" xr:uid="{00000000-0005-0000-0000-0000AD260000}"/>
    <cellStyle name="Normal 67 3 2 5 3 3" xfId="24999" xr:uid="{00000000-0005-0000-0000-0000AA610000}"/>
    <cellStyle name="Normal 67 3 2 5 5" xfId="19986" xr:uid="{00000000-0005-0000-0000-0000154E0000}"/>
    <cellStyle name="Normal 67 3 2 6" xfId="11576" xr:uid="{00000000-0005-0000-0000-00003B2D0000}"/>
    <cellStyle name="Normal 67 3 2 6 3" xfId="26674" xr:uid="{00000000-0005-0000-0000-000035680000}"/>
    <cellStyle name="Normal 67 3 2 7" xfId="6555" xr:uid="{00000000-0005-0000-0000-00009E190000}"/>
    <cellStyle name="Normal 67 3 2 7 3" xfId="21657" xr:uid="{00000000-0005-0000-0000-00009C540000}"/>
    <cellStyle name="Normal 67 3 2 9" xfId="16644" xr:uid="{00000000-0005-0000-0000-000007410000}"/>
    <cellStyle name="Normal 67 3 3" xfId="1691" xr:uid="{00000000-0005-0000-0000-00009E060000}"/>
    <cellStyle name="Normal 67 3 3 2" xfId="2530" xr:uid="{00000000-0005-0000-0000-0000E5090000}"/>
    <cellStyle name="Normal 67 3 3 2 2" xfId="4220" xr:uid="{00000000-0005-0000-0000-00007F100000}"/>
    <cellStyle name="Normal 67 3 3 2 2 2" xfId="14293" xr:uid="{00000000-0005-0000-0000-0000D8370000}"/>
    <cellStyle name="Normal 67 3 3 2 2 2 3" xfId="29391" xr:uid="{00000000-0005-0000-0000-0000D2720000}"/>
    <cellStyle name="Normal 67 3 3 2 2 3" xfId="9273" xr:uid="{00000000-0005-0000-0000-00003C240000}"/>
    <cellStyle name="Normal 67 3 3 2 2 3 3" xfId="24374" xr:uid="{00000000-0005-0000-0000-0000395F0000}"/>
    <cellStyle name="Normal 67 3 3 2 2 5" xfId="19361" xr:uid="{00000000-0005-0000-0000-0000A44B0000}"/>
    <cellStyle name="Normal 67 3 3 2 3" xfId="5912" xr:uid="{00000000-0005-0000-0000-00001B170000}"/>
    <cellStyle name="Normal 67 3 3 2 3 2" xfId="15964" xr:uid="{00000000-0005-0000-0000-00005F3E0000}"/>
    <cellStyle name="Normal 67 3 3 2 3 2 3" xfId="31062" xr:uid="{00000000-0005-0000-0000-000059790000}"/>
    <cellStyle name="Normal 67 3 3 2 3 3" xfId="10944" xr:uid="{00000000-0005-0000-0000-0000C32A0000}"/>
    <cellStyle name="Normal 67 3 3 2 3 3 3" xfId="26045" xr:uid="{00000000-0005-0000-0000-0000C0650000}"/>
    <cellStyle name="Normal 67 3 3 2 3 5" xfId="21032" xr:uid="{00000000-0005-0000-0000-00002B520000}"/>
    <cellStyle name="Normal 67 3 3 2 4" xfId="12622" xr:uid="{00000000-0005-0000-0000-000051310000}"/>
    <cellStyle name="Normal 67 3 3 2 4 3" xfId="27720" xr:uid="{00000000-0005-0000-0000-00004B6C0000}"/>
    <cellStyle name="Normal 67 3 3 2 5" xfId="7601" xr:uid="{00000000-0005-0000-0000-0000B41D0000}"/>
    <cellStyle name="Normal 67 3 3 2 5 3" xfId="22703" xr:uid="{00000000-0005-0000-0000-0000B2580000}"/>
    <cellStyle name="Normal 67 3 3 2 7" xfId="17690" xr:uid="{00000000-0005-0000-0000-00001D450000}"/>
    <cellStyle name="Normal 67 3 3 3" xfId="3383" xr:uid="{00000000-0005-0000-0000-00003A0D0000}"/>
    <cellStyle name="Normal 67 3 3 3 2" xfId="13457" xr:uid="{00000000-0005-0000-0000-000094340000}"/>
    <cellStyle name="Normal 67 3 3 3 2 3" xfId="28555" xr:uid="{00000000-0005-0000-0000-00008E6F0000}"/>
    <cellStyle name="Normal 67 3 3 3 3" xfId="8437" xr:uid="{00000000-0005-0000-0000-0000F8200000}"/>
    <cellStyle name="Normal 67 3 3 3 3 3" xfId="23538" xr:uid="{00000000-0005-0000-0000-0000F55B0000}"/>
    <cellStyle name="Normal 67 3 3 3 5" xfId="18525" xr:uid="{00000000-0005-0000-0000-000060480000}"/>
    <cellStyle name="Normal 67 3 3 4" xfId="5076" xr:uid="{00000000-0005-0000-0000-0000D7130000}"/>
    <cellStyle name="Normal 67 3 3 4 2" xfId="15128" xr:uid="{00000000-0005-0000-0000-00001B3B0000}"/>
    <cellStyle name="Normal 67 3 3 4 2 3" xfId="30226" xr:uid="{00000000-0005-0000-0000-000015760000}"/>
    <cellStyle name="Normal 67 3 3 4 3" xfId="10108" xr:uid="{00000000-0005-0000-0000-00007F270000}"/>
    <cellStyle name="Normal 67 3 3 4 3 3" xfId="25209" xr:uid="{00000000-0005-0000-0000-00007C620000}"/>
    <cellStyle name="Normal 67 3 3 4 5" xfId="20196" xr:uid="{00000000-0005-0000-0000-0000E74E0000}"/>
    <cellStyle name="Normal 67 3 3 5" xfId="11786" xr:uid="{00000000-0005-0000-0000-00000D2E0000}"/>
    <cellStyle name="Normal 67 3 3 5 3" xfId="26884" xr:uid="{00000000-0005-0000-0000-000007690000}"/>
    <cellStyle name="Normal 67 3 3 6" xfId="6765" xr:uid="{00000000-0005-0000-0000-0000701A0000}"/>
    <cellStyle name="Normal 67 3 3 6 3" xfId="21867" xr:uid="{00000000-0005-0000-0000-00006E550000}"/>
    <cellStyle name="Normal 67 3 3 8" xfId="16854" xr:uid="{00000000-0005-0000-0000-0000D9410000}"/>
    <cellStyle name="Normal 67 3 4" xfId="2112" xr:uid="{00000000-0005-0000-0000-000043080000}"/>
    <cellStyle name="Normal 67 3 4 2" xfId="3802" xr:uid="{00000000-0005-0000-0000-0000DD0E0000}"/>
    <cellStyle name="Normal 67 3 4 2 2" xfId="13875" xr:uid="{00000000-0005-0000-0000-000036360000}"/>
    <cellStyle name="Normal 67 3 4 2 2 3" xfId="28973" xr:uid="{00000000-0005-0000-0000-000030710000}"/>
    <cellStyle name="Normal 67 3 4 2 3" xfId="8855" xr:uid="{00000000-0005-0000-0000-00009A220000}"/>
    <cellStyle name="Normal 67 3 4 2 3 3" xfId="23956" xr:uid="{00000000-0005-0000-0000-0000975D0000}"/>
    <cellStyle name="Normal 67 3 4 2 5" xfId="18943" xr:uid="{00000000-0005-0000-0000-0000024A0000}"/>
    <cellStyle name="Normal 67 3 4 3" xfId="5494" xr:uid="{00000000-0005-0000-0000-000079150000}"/>
    <cellStyle name="Normal 67 3 4 3 2" xfId="15546" xr:uid="{00000000-0005-0000-0000-0000BD3C0000}"/>
    <cellStyle name="Normal 67 3 4 3 2 3" xfId="30644" xr:uid="{00000000-0005-0000-0000-0000B7770000}"/>
    <cellStyle name="Normal 67 3 4 3 3" xfId="10526" xr:uid="{00000000-0005-0000-0000-000021290000}"/>
    <cellStyle name="Normal 67 3 4 3 3 3" xfId="25627" xr:uid="{00000000-0005-0000-0000-00001E640000}"/>
    <cellStyle name="Normal 67 3 4 3 5" xfId="20614" xr:uid="{00000000-0005-0000-0000-000089500000}"/>
    <cellStyle name="Normal 67 3 4 4" xfId="12204" xr:uid="{00000000-0005-0000-0000-0000AF2F0000}"/>
    <cellStyle name="Normal 67 3 4 4 3" xfId="27302" xr:uid="{00000000-0005-0000-0000-0000A96A0000}"/>
    <cellStyle name="Normal 67 3 4 5" xfId="7183" xr:uid="{00000000-0005-0000-0000-0000121C0000}"/>
    <cellStyle name="Normal 67 3 4 5 3" xfId="22285" xr:uid="{00000000-0005-0000-0000-000010570000}"/>
    <cellStyle name="Normal 67 3 4 7" xfId="17272" xr:uid="{00000000-0005-0000-0000-00007B430000}"/>
    <cellStyle name="Normal 67 3 5" xfId="2965" xr:uid="{00000000-0005-0000-0000-0000980B0000}"/>
    <cellStyle name="Normal 67 3 5 2" xfId="13039" xr:uid="{00000000-0005-0000-0000-0000F2320000}"/>
    <cellStyle name="Normal 67 3 5 2 3" xfId="28137" xr:uid="{00000000-0005-0000-0000-0000EC6D0000}"/>
    <cellStyle name="Normal 67 3 5 3" xfId="8019" xr:uid="{00000000-0005-0000-0000-0000561F0000}"/>
    <cellStyle name="Normal 67 3 5 3 3" xfId="23120" xr:uid="{00000000-0005-0000-0000-0000535A0000}"/>
    <cellStyle name="Normal 67 3 5 5" xfId="18107" xr:uid="{00000000-0005-0000-0000-0000BE460000}"/>
    <cellStyle name="Normal 67 3 6" xfId="4658" xr:uid="{00000000-0005-0000-0000-000035120000}"/>
    <cellStyle name="Normal 67 3 6 2" xfId="14710" xr:uid="{00000000-0005-0000-0000-000079390000}"/>
    <cellStyle name="Normal 67 3 6 2 3" xfId="29808" xr:uid="{00000000-0005-0000-0000-000073740000}"/>
    <cellStyle name="Normal 67 3 6 3" xfId="9690" xr:uid="{00000000-0005-0000-0000-0000DD250000}"/>
    <cellStyle name="Normal 67 3 6 3 3" xfId="24791" xr:uid="{00000000-0005-0000-0000-0000DA600000}"/>
    <cellStyle name="Normal 67 3 6 5" xfId="19778" xr:uid="{00000000-0005-0000-0000-0000454D0000}"/>
    <cellStyle name="Normal 67 3 7" xfId="11368" xr:uid="{00000000-0005-0000-0000-00006B2C0000}"/>
    <cellStyle name="Normal 67 3 7 3" xfId="26466" xr:uid="{00000000-0005-0000-0000-000065670000}"/>
    <cellStyle name="Normal 67 3 8" xfId="6347" xr:uid="{00000000-0005-0000-0000-0000CE180000}"/>
    <cellStyle name="Normal 67 3 8 3" xfId="21449" xr:uid="{00000000-0005-0000-0000-0000CC530000}"/>
    <cellStyle name="Normal 67 4" xfId="1372" xr:uid="{00000000-0005-0000-0000-00005F050000}"/>
    <cellStyle name="Normal 67 4 2" xfId="1795" xr:uid="{00000000-0005-0000-0000-000006070000}"/>
    <cellStyle name="Normal 67 4 2 2" xfId="2634" xr:uid="{00000000-0005-0000-0000-00004D0A0000}"/>
    <cellStyle name="Normal 67 4 2 2 2" xfId="4324" xr:uid="{00000000-0005-0000-0000-0000E7100000}"/>
    <cellStyle name="Normal 67 4 2 2 2 2" xfId="14397" xr:uid="{00000000-0005-0000-0000-000040380000}"/>
    <cellStyle name="Normal 67 4 2 2 2 2 3" xfId="29495" xr:uid="{00000000-0005-0000-0000-00003A730000}"/>
    <cellStyle name="Normal 67 4 2 2 2 3" xfId="9377" xr:uid="{00000000-0005-0000-0000-0000A4240000}"/>
    <cellStyle name="Normal 67 4 2 2 2 3 3" xfId="24478" xr:uid="{00000000-0005-0000-0000-0000A15F0000}"/>
    <cellStyle name="Normal 67 4 2 2 2 5" xfId="19465" xr:uid="{00000000-0005-0000-0000-00000C4C0000}"/>
    <cellStyle name="Normal 67 4 2 2 3" xfId="6016" xr:uid="{00000000-0005-0000-0000-000083170000}"/>
    <cellStyle name="Normal 67 4 2 2 3 2" xfId="16068" xr:uid="{00000000-0005-0000-0000-0000C73E0000}"/>
    <cellStyle name="Normal 67 4 2 2 3 2 3" xfId="31166" xr:uid="{00000000-0005-0000-0000-0000C1790000}"/>
    <cellStyle name="Normal 67 4 2 2 3 3" xfId="11048" xr:uid="{00000000-0005-0000-0000-00002B2B0000}"/>
    <cellStyle name="Normal 67 4 2 2 3 3 3" xfId="26149" xr:uid="{00000000-0005-0000-0000-000028660000}"/>
    <cellStyle name="Normal 67 4 2 2 3 5" xfId="21136" xr:uid="{00000000-0005-0000-0000-000093520000}"/>
    <cellStyle name="Normal 67 4 2 2 4" xfId="12726" xr:uid="{00000000-0005-0000-0000-0000B9310000}"/>
    <cellStyle name="Normal 67 4 2 2 4 3" xfId="27824" xr:uid="{00000000-0005-0000-0000-0000B36C0000}"/>
    <cellStyle name="Normal 67 4 2 2 5" xfId="7705" xr:uid="{00000000-0005-0000-0000-00001C1E0000}"/>
    <cellStyle name="Normal 67 4 2 2 5 3" xfId="22807" xr:uid="{00000000-0005-0000-0000-00001A590000}"/>
    <cellStyle name="Normal 67 4 2 2 7" xfId="17794" xr:uid="{00000000-0005-0000-0000-000085450000}"/>
    <cellStyle name="Normal 67 4 2 3" xfId="3487" xr:uid="{00000000-0005-0000-0000-0000A20D0000}"/>
    <cellStyle name="Normal 67 4 2 3 2" xfId="13561" xr:uid="{00000000-0005-0000-0000-0000FC340000}"/>
    <cellStyle name="Normal 67 4 2 3 2 3" xfId="28659" xr:uid="{00000000-0005-0000-0000-0000F66F0000}"/>
    <cellStyle name="Normal 67 4 2 3 3" xfId="8541" xr:uid="{00000000-0005-0000-0000-000060210000}"/>
    <cellStyle name="Normal 67 4 2 3 3 3" xfId="23642" xr:uid="{00000000-0005-0000-0000-00005D5C0000}"/>
    <cellStyle name="Normal 67 4 2 3 5" xfId="18629" xr:uid="{00000000-0005-0000-0000-0000C8480000}"/>
    <cellStyle name="Normal 67 4 2 4" xfId="5180" xr:uid="{00000000-0005-0000-0000-00003F140000}"/>
    <cellStyle name="Normal 67 4 2 4 2" xfId="15232" xr:uid="{00000000-0005-0000-0000-0000833B0000}"/>
    <cellStyle name="Normal 67 4 2 4 2 3" xfId="30330" xr:uid="{00000000-0005-0000-0000-00007D760000}"/>
    <cellStyle name="Normal 67 4 2 4 3" xfId="10212" xr:uid="{00000000-0005-0000-0000-0000E7270000}"/>
    <cellStyle name="Normal 67 4 2 4 3 3" xfId="25313" xr:uid="{00000000-0005-0000-0000-0000E4620000}"/>
    <cellStyle name="Normal 67 4 2 4 5" xfId="20300" xr:uid="{00000000-0005-0000-0000-00004F4F0000}"/>
    <cellStyle name="Normal 67 4 2 5" xfId="11890" xr:uid="{00000000-0005-0000-0000-0000752E0000}"/>
    <cellStyle name="Normal 67 4 2 5 3" xfId="26988" xr:uid="{00000000-0005-0000-0000-00006F690000}"/>
    <cellStyle name="Normal 67 4 2 6" xfId="6869" xr:uid="{00000000-0005-0000-0000-0000D81A0000}"/>
    <cellStyle name="Normal 67 4 2 6 3" xfId="21971" xr:uid="{00000000-0005-0000-0000-0000D6550000}"/>
    <cellStyle name="Normal 67 4 2 8" xfId="16958" xr:uid="{00000000-0005-0000-0000-000041420000}"/>
    <cellStyle name="Normal 67 4 3" xfId="2216" xr:uid="{00000000-0005-0000-0000-0000AB080000}"/>
    <cellStyle name="Normal 67 4 3 2" xfId="3906" xr:uid="{00000000-0005-0000-0000-0000450F0000}"/>
    <cellStyle name="Normal 67 4 3 2 2" xfId="13979" xr:uid="{00000000-0005-0000-0000-00009E360000}"/>
    <cellStyle name="Normal 67 4 3 2 2 3" xfId="29077" xr:uid="{00000000-0005-0000-0000-000098710000}"/>
    <cellStyle name="Normal 67 4 3 2 3" xfId="8959" xr:uid="{00000000-0005-0000-0000-000002230000}"/>
    <cellStyle name="Normal 67 4 3 2 3 3" xfId="24060" xr:uid="{00000000-0005-0000-0000-0000FF5D0000}"/>
    <cellStyle name="Normal 67 4 3 2 5" xfId="19047" xr:uid="{00000000-0005-0000-0000-00006A4A0000}"/>
    <cellStyle name="Normal 67 4 3 3" xfId="5598" xr:uid="{00000000-0005-0000-0000-0000E1150000}"/>
    <cellStyle name="Normal 67 4 3 3 2" xfId="15650" xr:uid="{00000000-0005-0000-0000-0000253D0000}"/>
    <cellStyle name="Normal 67 4 3 3 2 3" xfId="30748" xr:uid="{00000000-0005-0000-0000-00001F780000}"/>
    <cellStyle name="Normal 67 4 3 3 3" xfId="10630" xr:uid="{00000000-0005-0000-0000-000089290000}"/>
    <cellStyle name="Normal 67 4 3 3 3 3" xfId="25731" xr:uid="{00000000-0005-0000-0000-000086640000}"/>
    <cellStyle name="Normal 67 4 3 3 5" xfId="20718" xr:uid="{00000000-0005-0000-0000-0000F1500000}"/>
    <cellStyle name="Normal 67 4 3 4" xfId="12308" xr:uid="{00000000-0005-0000-0000-000017300000}"/>
    <cellStyle name="Normal 67 4 3 4 3" xfId="27406" xr:uid="{00000000-0005-0000-0000-0000116B0000}"/>
    <cellStyle name="Normal 67 4 3 5" xfId="7287" xr:uid="{00000000-0005-0000-0000-00007A1C0000}"/>
    <cellStyle name="Normal 67 4 3 5 3" xfId="22389" xr:uid="{00000000-0005-0000-0000-000078570000}"/>
    <cellStyle name="Normal 67 4 3 7" xfId="17376" xr:uid="{00000000-0005-0000-0000-0000E3430000}"/>
    <cellStyle name="Normal 67 4 4" xfId="3069" xr:uid="{00000000-0005-0000-0000-0000000C0000}"/>
    <cellStyle name="Normal 67 4 4 2" xfId="13143" xr:uid="{00000000-0005-0000-0000-00005A330000}"/>
    <cellStyle name="Normal 67 4 4 2 3" xfId="28241" xr:uid="{00000000-0005-0000-0000-0000546E0000}"/>
    <cellStyle name="Normal 67 4 4 3" xfId="8123" xr:uid="{00000000-0005-0000-0000-0000BE1F0000}"/>
    <cellStyle name="Normal 67 4 4 3 3" xfId="23224" xr:uid="{00000000-0005-0000-0000-0000BB5A0000}"/>
    <cellStyle name="Normal 67 4 4 5" xfId="18211" xr:uid="{00000000-0005-0000-0000-000026470000}"/>
    <cellStyle name="Normal 67 4 5" xfId="4762" xr:uid="{00000000-0005-0000-0000-00009D120000}"/>
    <cellStyle name="Normal 67 4 5 2" xfId="14814" xr:uid="{00000000-0005-0000-0000-0000E1390000}"/>
    <cellStyle name="Normal 67 4 5 2 3" xfId="29912" xr:uid="{00000000-0005-0000-0000-0000DB740000}"/>
    <cellStyle name="Normal 67 4 5 3" xfId="9794" xr:uid="{00000000-0005-0000-0000-000045260000}"/>
    <cellStyle name="Normal 67 4 5 3 3" xfId="24895" xr:uid="{00000000-0005-0000-0000-000042610000}"/>
    <cellStyle name="Normal 67 4 5 5" xfId="19882" xr:uid="{00000000-0005-0000-0000-0000AD4D0000}"/>
    <cellStyle name="Normal 67 4 6" xfId="11472" xr:uid="{00000000-0005-0000-0000-0000D32C0000}"/>
    <cellStyle name="Normal 67 4 6 3" xfId="26570" xr:uid="{00000000-0005-0000-0000-0000CD670000}"/>
    <cellStyle name="Normal 67 4 7" xfId="6451" xr:uid="{00000000-0005-0000-0000-000036190000}"/>
    <cellStyle name="Normal 67 4 7 3" xfId="21553" xr:uid="{00000000-0005-0000-0000-000034540000}"/>
    <cellStyle name="Normal 67 4 9" xfId="16540" xr:uid="{00000000-0005-0000-0000-00009F400000}"/>
    <cellStyle name="Normal 67 5" xfId="1585" xr:uid="{00000000-0005-0000-0000-000034060000}"/>
    <cellStyle name="Normal 67 5 2" xfId="2426" xr:uid="{00000000-0005-0000-0000-00007D090000}"/>
    <cellStyle name="Normal 67 5 2 2" xfId="4116" xr:uid="{00000000-0005-0000-0000-000017100000}"/>
    <cellStyle name="Normal 67 5 2 2 2" xfId="14189" xr:uid="{00000000-0005-0000-0000-000070370000}"/>
    <cellStyle name="Normal 67 5 2 2 2 3" xfId="29287" xr:uid="{00000000-0005-0000-0000-00006A720000}"/>
    <cellStyle name="Normal 67 5 2 2 3" xfId="9169" xr:uid="{00000000-0005-0000-0000-0000D4230000}"/>
    <cellStyle name="Normal 67 5 2 2 3 3" xfId="24270" xr:uid="{00000000-0005-0000-0000-0000D15E0000}"/>
    <cellStyle name="Normal 67 5 2 2 5" xfId="19257" xr:uid="{00000000-0005-0000-0000-00003C4B0000}"/>
    <cellStyle name="Normal 67 5 2 3" xfId="5808" xr:uid="{00000000-0005-0000-0000-0000B3160000}"/>
    <cellStyle name="Normal 67 5 2 3 2" xfId="15860" xr:uid="{00000000-0005-0000-0000-0000F73D0000}"/>
    <cellStyle name="Normal 67 5 2 3 2 3" xfId="30958" xr:uid="{00000000-0005-0000-0000-0000F1780000}"/>
    <cellStyle name="Normal 67 5 2 3 3" xfId="10840" xr:uid="{00000000-0005-0000-0000-00005B2A0000}"/>
    <cellStyle name="Normal 67 5 2 3 3 3" xfId="25941" xr:uid="{00000000-0005-0000-0000-000058650000}"/>
    <cellStyle name="Normal 67 5 2 3 5" xfId="20928" xr:uid="{00000000-0005-0000-0000-0000C3510000}"/>
    <cellStyle name="Normal 67 5 2 4" xfId="12518" xr:uid="{00000000-0005-0000-0000-0000E9300000}"/>
    <cellStyle name="Normal 67 5 2 4 3" xfId="27616" xr:uid="{00000000-0005-0000-0000-0000E36B0000}"/>
    <cellStyle name="Normal 67 5 2 5" xfId="7497" xr:uid="{00000000-0005-0000-0000-00004C1D0000}"/>
    <cellStyle name="Normal 67 5 2 5 3" xfId="22599" xr:uid="{00000000-0005-0000-0000-00004A580000}"/>
    <cellStyle name="Normal 67 5 2 7" xfId="17586" xr:uid="{00000000-0005-0000-0000-0000B5440000}"/>
    <cellStyle name="Normal 67 5 3" xfId="3279" xr:uid="{00000000-0005-0000-0000-0000D20C0000}"/>
    <cellStyle name="Normal 67 5 3 2" xfId="13353" xr:uid="{00000000-0005-0000-0000-00002C340000}"/>
    <cellStyle name="Normal 67 5 3 2 3" xfId="28451" xr:uid="{00000000-0005-0000-0000-0000266F0000}"/>
    <cellStyle name="Normal 67 5 3 3" xfId="8333" xr:uid="{00000000-0005-0000-0000-000090200000}"/>
    <cellStyle name="Normal 67 5 3 3 3" xfId="23434" xr:uid="{00000000-0005-0000-0000-00008D5B0000}"/>
    <cellStyle name="Normal 67 5 3 5" xfId="18421" xr:uid="{00000000-0005-0000-0000-0000F8470000}"/>
    <cellStyle name="Normal 67 5 4" xfId="4972" xr:uid="{00000000-0005-0000-0000-00006F130000}"/>
    <cellStyle name="Normal 67 5 4 2" xfId="15024" xr:uid="{00000000-0005-0000-0000-0000B33A0000}"/>
    <cellStyle name="Normal 67 5 4 2 3" xfId="30122" xr:uid="{00000000-0005-0000-0000-0000AD750000}"/>
    <cellStyle name="Normal 67 5 4 3" xfId="10004" xr:uid="{00000000-0005-0000-0000-000017270000}"/>
    <cellStyle name="Normal 67 5 4 3 3" xfId="25105" xr:uid="{00000000-0005-0000-0000-000014620000}"/>
    <cellStyle name="Normal 67 5 4 5" xfId="20092" xr:uid="{00000000-0005-0000-0000-00007F4E0000}"/>
    <cellStyle name="Normal 67 5 5" xfId="11682" xr:uid="{00000000-0005-0000-0000-0000A52D0000}"/>
    <cellStyle name="Normal 67 5 5 3" xfId="26780" xr:uid="{00000000-0005-0000-0000-00009F680000}"/>
    <cellStyle name="Normal 67 5 6" xfId="6661" xr:uid="{00000000-0005-0000-0000-0000081A0000}"/>
    <cellStyle name="Normal 67 5 6 3" xfId="21763" xr:uid="{00000000-0005-0000-0000-000006550000}"/>
    <cellStyle name="Normal 67 5 8" xfId="16750" xr:uid="{00000000-0005-0000-0000-000071410000}"/>
    <cellStyle name="Normal 67 6" xfId="2006" xr:uid="{00000000-0005-0000-0000-0000D9070000}"/>
    <cellStyle name="Normal 67 6 2" xfId="3698" xr:uid="{00000000-0005-0000-0000-0000750E0000}"/>
    <cellStyle name="Normal 67 6 2 2" xfId="13771" xr:uid="{00000000-0005-0000-0000-0000CE350000}"/>
    <cellStyle name="Normal 67 6 2 2 3" xfId="28869" xr:uid="{00000000-0005-0000-0000-0000C8700000}"/>
    <cellStyle name="Normal 67 6 2 3" xfId="8751" xr:uid="{00000000-0005-0000-0000-000032220000}"/>
    <cellStyle name="Normal 67 6 2 3 3" xfId="23852" xr:uid="{00000000-0005-0000-0000-00002F5D0000}"/>
    <cellStyle name="Normal 67 6 2 5" xfId="18839" xr:uid="{00000000-0005-0000-0000-00009A490000}"/>
    <cellStyle name="Normal 67 6 3" xfId="5390" xr:uid="{00000000-0005-0000-0000-000011150000}"/>
    <cellStyle name="Normal 67 6 3 2" xfId="15442" xr:uid="{00000000-0005-0000-0000-0000553C0000}"/>
    <cellStyle name="Normal 67 6 3 2 3" xfId="30540" xr:uid="{00000000-0005-0000-0000-00004F770000}"/>
    <cellStyle name="Normal 67 6 3 3" xfId="10422" xr:uid="{00000000-0005-0000-0000-0000B9280000}"/>
    <cellStyle name="Normal 67 6 3 3 3" xfId="25523" xr:uid="{00000000-0005-0000-0000-0000B6630000}"/>
    <cellStyle name="Normal 67 6 3 5" xfId="20510" xr:uid="{00000000-0005-0000-0000-000021500000}"/>
    <cellStyle name="Normal 67 6 4" xfId="12100" xr:uid="{00000000-0005-0000-0000-0000472F0000}"/>
    <cellStyle name="Normal 67 6 4 3" xfId="27198" xr:uid="{00000000-0005-0000-0000-0000416A0000}"/>
    <cellStyle name="Normal 67 6 5" xfId="7079" xr:uid="{00000000-0005-0000-0000-0000AA1B0000}"/>
    <cellStyle name="Normal 67 6 5 3" xfId="22181" xr:uid="{00000000-0005-0000-0000-0000A8560000}"/>
    <cellStyle name="Normal 67 6 7" xfId="17168" xr:uid="{00000000-0005-0000-0000-000013430000}"/>
    <cellStyle name="Normal 67 7" xfId="2858" xr:uid="{00000000-0005-0000-0000-00002D0B0000}"/>
    <cellStyle name="Normal 67 7 2" xfId="12935" xr:uid="{00000000-0005-0000-0000-00008A320000}"/>
    <cellStyle name="Normal 67 7 2 3" xfId="28033" xr:uid="{00000000-0005-0000-0000-0000846D0000}"/>
    <cellStyle name="Normal 67 7 3" xfId="7915" xr:uid="{00000000-0005-0000-0000-0000EE1E0000}"/>
    <cellStyle name="Normal 67 7 3 3" xfId="23016" xr:uid="{00000000-0005-0000-0000-0000EB590000}"/>
    <cellStyle name="Normal 67 7 5" xfId="18003" xr:uid="{00000000-0005-0000-0000-000056460000}"/>
    <cellStyle name="Normal 67 8" xfId="4552" xr:uid="{00000000-0005-0000-0000-0000CB110000}"/>
    <cellStyle name="Normal 67 8 2" xfId="14606" xr:uid="{00000000-0005-0000-0000-000011390000}"/>
    <cellStyle name="Normal 67 8 2 3" xfId="29704" xr:uid="{00000000-0005-0000-0000-00000B740000}"/>
    <cellStyle name="Normal 67 8 3" xfId="9586" xr:uid="{00000000-0005-0000-0000-000075250000}"/>
    <cellStyle name="Normal 67 8 3 3" xfId="24687" xr:uid="{00000000-0005-0000-0000-000072600000}"/>
    <cellStyle name="Normal 67 8 5" xfId="19674" xr:uid="{00000000-0005-0000-0000-0000DD4C0000}"/>
    <cellStyle name="Normal 67 9" xfId="11262" xr:uid="{00000000-0005-0000-0000-0000012C0000}"/>
    <cellStyle name="Normal 67 9 3" xfId="26362" xr:uid="{00000000-0005-0000-0000-0000FD660000}"/>
    <cellStyle name="Normal 68" xfId="900" xr:uid="{00000000-0005-0000-0000-000086030000}"/>
    <cellStyle name="Normal 69" xfId="901" xr:uid="{00000000-0005-0000-0000-000087030000}"/>
    <cellStyle name="Normal 7" xfId="178" xr:uid="{00000000-0005-0000-0000-0000B2000000}"/>
    <cellStyle name="Normal 7 2" xfId="903" xr:uid="{00000000-0005-0000-0000-000089030000}"/>
    <cellStyle name="Normal 7 3" xfId="904" xr:uid="{00000000-0005-0000-0000-00008A030000}"/>
    <cellStyle name="Normal 7 4" xfId="905" xr:uid="{00000000-0005-0000-0000-00008B030000}"/>
    <cellStyle name="Normal 7 5" xfId="906" xr:uid="{00000000-0005-0000-0000-00008C030000}"/>
    <cellStyle name="Normal 7 6" xfId="907" xr:uid="{00000000-0005-0000-0000-00008D030000}"/>
    <cellStyle name="Normal 7 6 10" xfId="6242" xr:uid="{00000000-0005-0000-0000-000065180000}"/>
    <cellStyle name="Normal 7 6 10 3" xfId="21346" xr:uid="{00000000-0005-0000-0000-000065530000}"/>
    <cellStyle name="Normal 7 6 12" xfId="16331" xr:uid="{00000000-0005-0000-0000-0000CE3F0000}"/>
    <cellStyle name="Normal 7 6 2" xfId="1206" xr:uid="{00000000-0005-0000-0000-0000B9040000}"/>
    <cellStyle name="Normal 7 6 2 11" xfId="16385" xr:uid="{00000000-0005-0000-0000-000004400000}"/>
    <cellStyle name="Normal 7 6 2 2" xfId="1314" xr:uid="{00000000-0005-0000-0000-000025050000}"/>
    <cellStyle name="Normal 7 6 2 2 10" xfId="16489" xr:uid="{00000000-0005-0000-0000-00006C400000}"/>
    <cellStyle name="Normal 7 6 2 2 2" xfId="1531" xr:uid="{00000000-0005-0000-0000-0000FE050000}"/>
    <cellStyle name="Normal 7 6 2 2 2 2" xfId="1952" xr:uid="{00000000-0005-0000-0000-0000A3070000}"/>
    <cellStyle name="Normal 7 6 2 2 2 2 2" xfId="2791" xr:uid="{00000000-0005-0000-0000-0000EA0A0000}"/>
    <cellStyle name="Normal 7 6 2 2 2 2 2 2" xfId="4481" xr:uid="{00000000-0005-0000-0000-000084110000}"/>
    <cellStyle name="Normal 7 6 2 2 2 2 2 2 2" xfId="14554" xr:uid="{00000000-0005-0000-0000-0000DD380000}"/>
    <cellStyle name="Normal 7 6 2 2 2 2 2 2 2 3" xfId="29652" xr:uid="{00000000-0005-0000-0000-0000D7730000}"/>
    <cellStyle name="Normal 7 6 2 2 2 2 2 2 3" xfId="9534" xr:uid="{00000000-0005-0000-0000-000041250000}"/>
    <cellStyle name="Normal 7 6 2 2 2 2 2 2 3 3" xfId="24635" xr:uid="{00000000-0005-0000-0000-00003E600000}"/>
    <cellStyle name="Normal 7 6 2 2 2 2 2 2 5" xfId="19622" xr:uid="{00000000-0005-0000-0000-0000A94C0000}"/>
    <cellStyle name="Normal 7 6 2 2 2 2 2 3" xfId="6173" xr:uid="{00000000-0005-0000-0000-000020180000}"/>
    <cellStyle name="Normal 7 6 2 2 2 2 2 3 2" xfId="16225" xr:uid="{00000000-0005-0000-0000-0000643F0000}"/>
    <cellStyle name="Normal 7 6 2 2 2 2 2 3 3" xfId="11205" xr:uid="{00000000-0005-0000-0000-0000C82B0000}"/>
    <cellStyle name="Normal 7 6 2 2 2 2 2 3 3 3" xfId="26306" xr:uid="{00000000-0005-0000-0000-0000C5660000}"/>
    <cellStyle name="Normal 7 6 2 2 2 2 2 3 5" xfId="21293" xr:uid="{00000000-0005-0000-0000-000030530000}"/>
    <cellStyle name="Normal 7 6 2 2 2 2 2 4" xfId="12883" xr:uid="{00000000-0005-0000-0000-000056320000}"/>
    <cellStyle name="Normal 7 6 2 2 2 2 2 4 3" xfId="27981" xr:uid="{00000000-0005-0000-0000-0000506D0000}"/>
    <cellStyle name="Normal 7 6 2 2 2 2 2 5" xfId="7862" xr:uid="{00000000-0005-0000-0000-0000B91E0000}"/>
    <cellStyle name="Normal 7 6 2 2 2 2 2 5 3" xfId="22964" xr:uid="{00000000-0005-0000-0000-0000B7590000}"/>
    <cellStyle name="Normal 7 6 2 2 2 2 2 7" xfId="17951" xr:uid="{00000000-0005-0000-0000-000022460000}"/>
    <cellStyle name="Normal 7 6 2 2 2 2 3" xfId="3644" xr:uid="{00000000-0005-0000-0000-00003F0E0000}"/>
    <cellStyle name="Normal 7 6 2 2 2 2 3 2" xfId="13718" xr:uid="{00000000-0005-0000-0000-000099350000}"/>
    <cellStyle name="Normal 7 6 2 2 2 2 3 2 3" xfId="28816" xr:uid="{00000000-0005-0000-0000-000093700000}"/>
    <cellStyle name="Normal 7 6 2 2 2 2 3 3" xfId="8698" xr:uid="{00000000-0005-0000-0000-0000FD210000}"/>
    <cellStyle name="Normal 7 6 2 2 2 2 3 3 3" xfId="23799" xr:uid="{00000000-0005-0000-0000-0000FA5C0000}"/>
    <cellStyle name="Normal 7 6 2 2 2 2 3 5" xfId="18786" xr:uid="{00000000-0005-0000-0000-000065490000}"/>
    <cellStyle name="Normal 7 6 2 2 2 2 4" xfId="5337" xr:uid="{00000000-0005-0000-0000-0000DC140000}"/>
    <cellStyle name="Normal 7 6 2 2 2 2 4 2" xfId="15389" xr:uid="{00000000-0005-0000-0000-0000203C0000}"/>
    <cellStyle name="Normal 7 6 2 2 2 2 4 2 3" xfId="30487" xr:uid="{00000000-0005-0000-0000-00001A770000}"/>
    <cellStyle name="Normal 7 6 2 2 2 2 4 3" xfId="10369" xr:uid="{00000000-0005-0000-0000-000084280000}"/>
    <cellStyle name="Normal 7 6 2 2 2 2 4 3 3" xfId="25470" xr:uid="{00000000-0005-0000-0000-000081630000}"/>
    <cellStyle name="Normal 7 6 2 2 2 2 4 5" xfId="20457" xr:uid="{00000000-0005-0000-0000-0000EC4F0000}"/>
    <cellStyle name="Normal 7 6 2 2 2 2 5" xfId="12047" xr:uid="{00000000-0005-0000-0000-0000122F0000}"/>
    <cellStyle name="Normal 7 6 2 2 2 2 5 3" xfId="27145" xr:uid="{00000000-0005-0000-0000-00000C6A0000}"/>
    <cellStyle name="Normal 7 6 2 2 2 2 6" xfId="7026" xr:uid="{00000000-0005-0000-0000-0000751B0000}"/>
    <cellStyle name="Normal 7 6 2 2 2 2 6 3" xfId="22128" xr:uid="{00000000-0005-0000-0000-000073560000}"/>
    <cellStyle name="Normal 7 6 2 2 2 2 8" xfId="17115" xr:uid="{00000000-0005-0000-0000-0000DE420000}"/>
    <cellStyle name="Normal 7 6 2 2 2 3" xfId="2373" xr:uid="{00000000-0005-0000-0000-000048090000}"/>
    <cellStyle name="Normal 7 6 2 2 2 3 2" xfId="4063" xr:uid="{00000000-0005-0000-0000-0000E20F0000}"/>
    <cellStyle name="Normal 7 6 2 2 2 3 2 2" xfId="14136" xr:uid="{00000000-0005-0000-0000-00003B370000}"/>
    <cellStyle name="Normal 7 6 2 2 2 3 2 2 3" xfId="29234" xr:uid="{00000000-0005-0000-0000-000035720000}"/>
    <cellStyle name="Normal 7 6 2 2 2 3 2 3" xfId="9116" xr:uid="{00000000-0005-0000-0000-00009F230000}"/>
    <cellStyle name="Normal 7 6 2 2 2 3 2 3 3" xfId="24217" xr:uid="{00000000-0005-0000-0000-00009C5E0000}"/>
    <cellStyle name="Normal 7 6 2 2 2 3 2 5" xfId="19204" xr:uid="{00000000-0005-0000-0000-0000074B0000}"/>
    <cellStyle name="Normal 7 6 2 2 2 3 3" xfId="5755" xr:uid="{00000000-0005-0000-0000-00007E160000}"/>
    <cellStyle name="Normal 7 6 2 2 2 3 3 2" xfId="15807" xr:uid="{00000000-0005-0000-0000-0000C23D0000}"/>
    <cellStyle name="Normal 7 6 2 2 2 3 3 2 3" xfId="30905" xr:uid="{00000000-0005-0000-0000-0000BC780000}"/>
    <cellStyle name="Normal 7 6 2 2 2 3 3 3" xfId="10787" xr:uid="{00000000-0005-0000-0000-0000262A0000}"/>
    <cellStyle name="Normal 7 6 2 2 2 3 3 3 3" xfId="25888" xr:uid="{00000000-0005-0000-0000-000023650000}"/>
    <cellStyle name="Normal 7 6 2 2 2 3 3 5" xfId="20875" xr:uid="{00000000-0005-0000-0000-00008E510000}"/>
    <cellStyle name="Normal 7 6 2 2 2 3 4" xfId="12465" xr:uid="{00000000-0005-0000-0000-0000B4300000}"/>
    <cellStyle name="Normal 7 6 2 2 2 3 4 3" xfId="27563" xr:uid="{00000000-0005-0000-0000-0000AE6B0000}"/>
    <cellStyle name="Normal 7 6 2 2 2 3 5" xfId="7444" xr:uid="{00000000-0005-0000-0000-0000171D0000}"/>
    <cellStyle name="Normal 7 6 2 2 2 3 5 3" xfId="22546" xr:uid="{00000000-0005-0000-0000-000015580000}"/>
    <cellStyle name="Normal 7 6 2 2 2 3 7" xfId="17533" xr:uid="{00000000-0005-0000-0000-000080440000}"/>
    <cellStyle name="Normal 7 6 2 2 2 4" xfId="3226" xr:uid="{00000000-0005-0000-0000-00009D0C0000}"/>
    <cellStyle name="Normal 7 6 2 2 2 4 2" xfId="13300" xr:uid="{00000000-0005-0000-0000-0000F7330000}"/>
    <cellStyle name="Normal 7 6 2 2 2 4 2 3" xfId="28398" xr:uid="{00000000-0005-0000-0000-0000F16E0000}"/>
    <cellStyle name="Normal 7 6 2 2 2 4 3" xfId="8280" xr:uid="{00000000-0005-0000-0000-00005B200000}"/>
    <cellStyle name="Normal 7 6 2 2 2 4 3 3" xfId="23381" xr:uid="{00000000-0005-0000-0000-0000585B0000}"/>
    <cellStyle name="Normal 7 6 2 2 2 4 5" xfId="18368" xr:uid="{00000000-0005-0000-0000-0000C3470000}"/>
    <cellStyle name="Normal 7 6 2 2 2 5" xfId="4919" xr:uid="{00000000-0005-0000-0000-00003A130000}"/>
    <cellStyle name="Normal 7 6 2 2 2 5 2" xfId="14971" xr:uid="{00000000-0005-0000-0000-00007E3A0000}"/>
    <cellStyle name="Normal 7 6 2 2 2 5 2 3" xfId="30069" xr:uid="{00000000-0005-0000-0000-000078750000}"/>
    <cellStyle name="Normal 7 6 2 2 2 5 3" xfId="9951" xr:uid="{00000000-0005-0000-0000-0000E2260000}"/>
    <cellStyle name="Normal 7 6 2 2 2 5 3 3" xfId="25052" xr:uid="{00000000-0005-0000-0000-0000DF610000}"/>
    <cellStyle name="Normal 7 6 2 2 2 5 5" xfId="20039" xr:uid="{00000000-0005-0000-0000-00004A4E0000}"/>
    <cellStyle name="Normal 7 6 2 2 2 6" xfId="11629" xr:uid="{00000000-0005-0000-0000-0000702D0000}"/>
    <cellStyle name="Normal 7 6 2 2 2 6 3" xfId="26727" xr:uid="{00000000-0005-0000-0000-00006A680000}"/>
    <cellStyle name="Normal 7 6 2 2 2 7" xfId="6608" xr:uid="{00000000-0005-0000-0000-0000D3190000}"/>
    <cellStyle name="Normal 7 6 2 2 2 7 3" xfId="21710" xr:uid="{00000000-0005-0000-0000-0000D1540000}"/>
    <cellStyle name="Normal 7 6 2 2 2 9" xfId="16697" xr:uid="{00000000-0005-0000-0000-00003C410000}"/>
    <cellStyle name="Normal 7 6 2 2 3" xfId="1744" xr:uid="{00000000-0005-0000-0000-0000D3060000}"/>
    <cellStyle name="Normal 7 6 2 2 3 2" xfId="2583" xr:uid="{00000000-0005-0000-0000-00001A0A0000}"/>
    <cellStyle name="Normal 7 6 2 2 3 2 2" xfId="4273" xr:uid="{00000000-0005-0000-0000-0000B4100000}"/>
    <cellStyle name="Normal 7 6 2 2 3 2 2 2" xfId="14346" xr:uid="{00000000-0005-0000-0000-00000D380000}"/>
    <cellStyle name="Normal 7 6 2 2 3 2 2 2 3" xfId="29444" xr:uid="{00000000-0005-0000-0000-000007730000}"/>
    <cellStyle name="Normal 7 6 2 2 3 2 2 3" xfId="9326" xr:uid="{00000000-0005-0000-0000-000071240000}"/>
    <cellStyle name="Normal 7 6 2 2 3 2 2 3 3" xfId="24427" xr:uid="{00000000-0005-0000-0000-00006E5F0000}"/>
    <cellStyle name="Normal 7 6 2 2 3 2 2 5" xfId="19414" xr:uid="{00000000-0005-0000-0000-0000D94B0000}"/>
    <cellStyle name="Normal 7 6 2 2 3 2 3" xfId="5965" xr:uid="{00000000-0005-0000-0000-000050170000}"/>
    <cellStyle name="Normal 7 6 2 2 3 2 3 2" xfId="16017" xr:uid="{00000000-0005-0000-0000-0000943E0000}"/>
    <cellStyle name="Normal 7 6 2 2 3 2 3 2 3" xfId="31115" xr:uid="{00000000-0005-0000-0000-00008E790000}"/>
    <cellStyle name="Normal 7 6 2 2 3 2 3 3" xfId="10997" xr:uid="{00000000-0005-0000-0000-0000F82A0000}"/>
    <cellStyle name="Normal 7 6 2 2 3 2 3 3 3" xfId="26098" xr:uid="{00000000-0005-0000-0000-0000F5650000}"/>
    <cellStyle name="Normal 7 6 2 2 3 2 3 5" xfId="21085" xr:uid="{00000000-0005-0000-0000-000060520000}"/>
    <cellStyle name="Normal 7 6 2 2 3 2 4" xfId="12675" xr:uid="{00000000-0005-0000-0000-000086310000}"/>
    <cellStyle name="Normal 7 6 2 2 3 2 4 3" xfId="27773" xr:uid="{00000000-0005-0000-0000-0000806C0000}"/>
    <cellStyle name="Normal 7 6 2 2 3 2 5" xfId="7654" xr:uid="{00000000-0005-0000-0000-0000E91D0000}"/>
    <cellStyle name="Normal 7 6 2 2 3 2 5 3" xfId="22756" xr:uid="{00000000-0005-0000-0000-0000E7580000}"/>
    <cellStyle name="Normal 7 6 2 2 3 2 7" xfId="17743" xr:uid="{00000000-0005-0000-0000-000052450000}"/>
    <cellStyle name="Normal 7 6 2 2 3 3" xfId="3436" xr:uid="{00000000-0005-0000-0000-00006F0D0000}"/>
    <cellStyle name="Normal 7 6 2 2 3 3 2" xfId="13510" xr:uid="{00000000-0005-0000-0000-0000C9340000}"/>
    <cellStyle name="Normal 7 6 2 2 3 3 2 3" xfId="28608" xr:uid="{00000000-0005-0000-0000-0000C36F0000}"/>
    <cellStyle name="Normal 7 6 2 2 3 3 3" xfId="8490" xr:uid="{00000000-0005-0000-0000-00002D210000}"/>
    <cellStyle name="Normal 7 6 2 2 3 3 3 3" xfId="23591" xr:uid="{00000000-0005-0000-0000-00002A5C0000}"/>
    <cellStyle name="Normal 7 6 2 2 3 3 5" xfId="18578" xr:uid="{00000000-0005-0000-0000-000095480000}"/>
    <cellStyle name="Normal 7 6 2 2 3 4" xfId="5129" xr:uid="{00000000-0005-0000-0000-00000C140000}"/>
    <cellStyle name="Normal 7 6 2 2 3 4 2" xfId="15181" xr:uid="{00000000-0005-0000-0000-0000503B0000}"/>
    <cellStyle name="Normal 7 6 2 2 3 4 2 3" xfId="30279" xr:uid="{00000000-0005-0000-0000-00004A760000}"/>
    <cellStyle name="Normal 7 6 2 2 3 4 3" xfId="10161" xr:uid="{00000000-0005-0000-0000-0000B4270000}"/>
    <cellStyle name="Normal 7 6 2 2 3 4 3 3" xfId="25262" xr:uid="{00000000-0005-0000-0000-0000B1620000}"/>
    <cellStyle name="Normal 7 6 2 2 3 4 5" xfId="20249" xr:uid="{00000000-0005-0000-0000-00001C4F0000}"/>
    <cellStyle name="Normal 7 6 2 2 3 5" xfId="11839" xr:uid="{00000000-0005-0000-0000-0000422E0000}"/>
    <cellStyle name="Normal 7 6 2 2 3 5 3" xfId="26937" xr:uid="{00000000-0005-0000-0000-00003C690000}"/>
    <cellStyle name="Normal 7 6 2 2 3 6" xfId="6818" xr:uid="{00000000-0005-0000-0000-0000A51A0000}"/>
    <cellStyle name="Normal 7 6 2 2 3 6 3" xfId="21920" xr:uid="{00000000-0005-0000-0000-0000A3550000}"/>
    <cellStyle name="Normal 7 6 2 2 3 8" xfId="16907" xr:uid="{00000000-0005-0000-0000-00000E420000}"/>
    <cellStyle name="Normal 7 6 2 2 4" xfId="2165" xr:uid="{00000000-0005-0000-0000-000078080000}"/>
    <cellStyle name="Normal 7 6 2 2 4 2" xfId="3855" xr:uid="{00000000-0005-0000-0000-0000120F0000}"/>
    <cellStyle name="Normal 7 6 2 2 4 2 2" xfId="13928" xr:uid="{00000000-0005-0000-0000-00006B360000}"/>
    <cellStyle name="Normal 7 6 2 2 4 2 2 3" xfId="29026" xr:uid="{00000000-0005-0000-0000-000065710000}"/>
    <cellStyle name="Normal 7 6 2 2 4 2 3" xfId="8908" xr:uid="{00000000-0005-0000-0000-0000CF220000}"/>
    <cellStyle name="Normal 7 6 2 2 4 2 3 3" xfId="24009" xr:uid="{00000000-0005-0000-0000-0000CC5D0000}"/>
    <cellStyle name="Normal 7 6 2 2 4 2 5" xfId="18996" xr:uid="{00000000-0005-0000-0000-0000374A0000}"/>
    <cellStyle name="Normal 7 6 2 2 4 3" xfId="5547" xr:uid="{00000000-0005-0000-0000-0000AE150000}"/>
    <cellStyle name="Normal 7 6 2 2 4 3 2" xfId="15599" xr:uid="{00000000-0005-0000-0000-0000F23C0000}"/>
    <cellStyle name="Normal 7 6 2 2 4 3 2 3" xfId="30697" xr:uid="{00000000-0005-0000-0000-0000EC770000}"/>
    <cellStyle name="Normal 7 6 2 2 4 3 3" xfId="10579" xr:uid="{00000000-0005-0000-0000-000056290000}"/>
    <cellStyle name="Normal 7 6 2 2 4 3 3 3" xfId="25680" xr:uid="{00000000-0005-0000-0000-000053640000}"/>
    <cellStyle name="Normal 7 6 2 2 4 3 5" xfId="20667" xr:uid="{00000000-0005-0000-0000-0000BE500000}"/>
    <cellStyle name="Normal 7 6 2 2 4 4" xfId="12257" xr:uid="{00000000-0005-0000-0000-0000E42F0000}"/>
    <cellStyle name="Normal 7 6 2 2 4 4 3" xfId="27355" xr:uid="{00000000-0005-0000-0000-0000DE6A0000}"/>
    <cellStyle name="Normal 7 6 2 2 4 5" xfId="7236" xr:uid="{00000000-0005-0000-0000-0000471C0000}"/>
    <cellStyle name="Normal 7 6 2 2 4 5 3" xfId="22338" xr:uid="{00000000-0005-0000-0000-000045570000}"/>
    <cellStyle name="Normal 7 6 2 2 4 7" xfId="17325" xr:uid="{00000000-0005-0000-0000-0000B0430000}"/>
    <cellStyle name="Normal 7 6 2 2 5" xfId="3018" xr:uid="{00000000-0005-0000-0000-0000CD0B0000}"/>
    <cellStyle name="Normal 7 6 2 2 5 2" xfId="13092" xr:uid="{00000000-0005-0000-0000-000027330000}"/>
    <cellStyle name="Normal 7 6 2 2 5 2 3" xfId="28190" xr:uid="{00000000-0005-0000-0000-0000216E0000}"/>
    <cellStyle name="Normal 7 6 2 2 5 3" xfId="8072" xr:uid="{00000000-0005-0000-0000-00008B1F0000}"/>
    <cellStyle name="Normal 7 6 2 2 5 3 3" xfId="23173" xr:uid="{00000000-0005-0000-0000-0000885A0000}"/>
    <cellStyle name="Normal 7 6 2 2 5 5" xfId="18160" xr:uid="{00000000-0005-0000-0000-0000F3460000}"/>
    <cellStyle name="Normal 7 6 2 2 6" xfId="4711" xr:uid="{00000000-0005-0000-0000-00006A120000}"/>
    <cellStyle name="Normal 7 6 2 2 6 2" xfId="14763" xr:uid="{00000000-0005-0000-0000-0000AE390000}"/>
    <cellStyle name="Normal 7 6 2 2 6 2 3" xfId="29861" xr:uid="{00000000-0005-0000-0000-0000A8740000}"/>
    <cellStyle name="Normal 7 6 2 2 6 3" xfId="9743" xr:uid="{00000000-0005-0000-0000-000012260000}"/>
    <cellStyle name="Normal 7 6 2 2 6 3 3" xfId="24844" xr:uid="{00000000-0005-0000-0000-00000F610000}"/>
    <cellStyle name="Normal 7 6 2 2 6 5" xfId="19831" xr:uid="{00000000-0005-0000-0000-00007A4D0000}"/>
    <cellStyle name="Normal 7 6 2 2 7" xfId="11421" xr:uid="{00000000-0005-0000-0000-0000A02C0000}"/>
    <cellStyle name="Normal 7 6 2 2 7 3" xfId="26519" xr:uid="{00000000-0005-0000-0000-00009A670000}"/>
    <cellStyle name="Normal 7 6 2 2 8" xfId="6400" xr:uid="{00000000-0005-0000-0000-000003190000}"/>
    <cellStyle name="Normal 7 6 2 2 8 3" xfId="21502" xr:uid="{00000000-0005-0000-0000-000001540000}"/>
    <cellStyle name="Normal 7 6 2 3" xfId="1427" xr:uid="{00000000-0005-0000-0000-000096050000}"/>
    <cellStyle name="Normal 7 6 2 3 2" xfId="1848" xr:uid="{00000000-0005-0000-0000-00003B070000}"/>
    <cellStyle name="Normal 7 6 2 3 2 2" xfId="2687" xr:uid="{00000000-0005-0000-0000-0000820A0000}"/>
    <cellStyle name="Normal 7 6 2 3 2 2 2" xfId="4377" xr:uid="{00000000-0005-0000-0000-00001C110000}"/>
    <cellStyle name="Normal 7 6 2 3 2 2 2 2" xfId="14450" xr:uid="{00000000-0005-0000-0000-000075380000}"/>
    <cellStyle name="Normal 7 6 2 3 2 2 2 2 3" xfId="29548" xr:uid="{00000000-0005-0000-0000-00006F730000}"/>
    <cellStyle name="Normal 7 6 2 3 2 2 2 3" xfId="9430" xr:uid="{00000000-0005-0000-0000-0000D9240000}"/>
    <cellStyle name="Normal 7 6 2 3 2 2 2 3 3" xfId="24531" xr:uid="{00000000-0005-0000-0000-0000D65F0000}"/>
    <cellStyle name="Normal 7 6 2 3 2 2 2 5" xfId="19518" xr:uid="{00000000-0005-0000-0000-0000414C0000}"/>
    <cellStyle name="Normal 7 6 2 3 2 2 3" xfId="6069" xr:uid="{00000000-0005-0000-0000-0000B8170000}"/>
    <cellStyle name="Normal 7 6 2 3 2 2 3 2" xfId="16121" xr:uid="{00000000-0005-0000-0000-0000FC3E0000}"/>
    <cellStyle name="Normal 7 6 2 3 2 2 3 2 3" xfId="31219" xr:uid="{00000000-0005-0000-0000-0000F6790000}"/>
    <cellStyle name="Normal 7 6 2 3 2 2 3 3" xfId="11101" xr:uid="{00000000-0005-0000-0000-0000602B0000}"/>
    <cellStyle name="Normal 7 6 2 3 2 2 3 3 3" xfId="26202" xr:uid="{00000000-0005-0000-0000-00005D660000}"/>
    <cellStyle name="Normal 7 6 2 3 2 2 3 5" xfId="21189" xr:uid="{00000000-0005-0000-0000-0000C8520000}"/>
    <cellStyle name="Normal 7 6 2 3 2 2 4" xfId="12779" xr:uid="{00000000-0005-0000-0000-0000EE310000}"/>
    <cellStyle name="Normal 7 6 2 3 2 2 4 3" xfId="27877" xr:uid="{00000000-0005-0000-0000-0000E86C0000}"/>
    <cellStyle name="Normal 7 6 2 3 2 2 5" xfId="7758" xr:uid="{00000000-0005-0000-0000-0000511E0000}"/>
    <cellStyle name="Normal 7 6 2 3 2 2 5 3" xfId="22860" xr:uid="{00000000-0005-0000-0000-00004F590000}"/>
    <cellStyle name="Normal 7 6 2 3 2 2 7" xfId="17847" xr:uid="{00000000-0005-0000-0000-0000BA450000}"/>
    <cellStyle name="Normal 7 6 2 3 2 3" xfId="3540" xr:uid="{00000000-0005-0000-0000-0000D70D0000}"/>
    <cellStyle name="Normal 7 6 2 3 2 3 2" xfId="13614" xr:uid="{00000000-0005-0000-0000-000031350000}"/>
    <cellStyle name="Normal 7 6 2 3 2 3 2 3" xfId="28712" xr:uid="{00000000-0005-0000-0000-00002B700000}"/>
    <cellStyle name="Normal 7 6 2 3 2 3 3" xfId="8594" xr:uid="{00000000-0005-0000-0000-000095210000}"/>
    <cellStyle name="Normal 7 6 2 3 2 3 3 3" xfId="23695" xr:uid="{00000000-0005-0000-0000-0000925C0000}"/>
    <cellStyle name="Normal 7 6 2 3 2 3 5" xfId="18682" xr:uid="{00000000-0005-0000-0000-0000FD480000}"/>
    <cellStyle name="Normal 7 6 2 3 2 4" xfId="5233" xr:uid="{00000000-0005-0000-0000-000074140000}"/>
    <cellStyle name="Normal 7 6 2 3 2 4 2" xfId="15285" xr:uid="{00000000-0005-0000-0000-0000B83B0000}"/>
    <cellStyle name="Normal 7 6 2 3 2 4 2 3" xfId="30383" xr:uid="{00000000-0005-0000-0000-0000B2760000}"/>
    <cellStyle name="Normal 7 6 2 3 2 4 3" xfId="10265" xr:uid="{00000000-0005-0000-0000-00001C280000}"/>
    <cellStyle name="Normal 7 6 2 3 2 4 3 3" xfId="25366" xr:uid="{00000000-0005-0000-0000-000019630000}"/>
    <cellStyle name="Normal 7 6 2 3 2 4 5" xfId="20353" xr:uid="{00000000-0005-0000-0000-0000844F0000}"/>
    <cellStyle name="Normal 7 6 2 3 2 5" xfId="11943" xr:uid="{00000000-0005-0000-0000-0000AA2E0000}"/>
    <cellStyle name="Normal 7 6 2 3 2 5 3" xfId="27041" xr:uid="{00000000-0005-0000-0000-0000A4690000}"/>
    <cellStyle name="Normal 7 6 2 3 2 6" xfId="6922" xr:uid="{00000000-0005-0000-0000-00000D1B0000}"/>
    <cellStyle name="Normal 7 6 2 3 2 6 3" xfId="22024" xr:uid="{00000000-0005-0000-0000-00000B560000}"/>
    <cellStyle name="Normal 7 6 2 3 2 8" xfId="17011" xr:uid="{00000000-0005-0000-0000-000076420000}"/>
    <cellStyle name="Normal 7 6 2 3 3" xfId="2269" xr:uid="{00000000-0005-0000-0000-0000E0080000}"/>
    <cellStyle name="Normal 7 6 2 3 3 2" xfId="3959" xr:uid="{00000000-0005-0000-0000-00007A0F0000}"/>
    <cellStyle name="Normal 7 6 2 3 3 2 2" xfId="14032" xr:uid="{00000000-0005-0000-0000-0000D3360000}"/>
    <cellStyle name="Normal 7 6 2 3 3 2 2 3" xfId="29130" xr:uid="{00000000-0005-0000-0000-0000CD710000}"/>
    <cellStyle name="Normal 7 6 2 3 3 2 3" xfId="9012" xr:uid="{00000000-0005-0000-0000-000037230000}"/>
    <cellStyle name="Normal 7 6 2 3 3 2 3 3" xfId="24113" xr:uid="{00000000-0005-0000-0000-0000345E0000}"/>
    <cellStyle name="Normal 7 6 2 3 3 2 5" xfId="19100" xr:uid="{00000000-0005-0000-0000-00009F4A0000}"/>
    <cellStyle name="Normal 7 6 2 3 3 3" xfId="5651" xr:uid="{00000000-0005-0000-0000-000016160000}"/>
    <cellStyle name="Normal 7 6 2 3 3 3 2" xfId="15703" xr:uid="{00000000-0005-0000-0000-00005A3D0000}"/>
    <cellStyle name="Normal 7 6 2 3 3 3 2 3" xfId="30801" xr:uid="{00000000-0005-0000-0000-000054780000}"/>
    <cellStyle name="Normal 7 6 2 3 3 3 3" xfId="10683" xr:uid="{00000000-0005-0000-0000-0000BE290000}"/>
    <cellStyle name="Normal 7 6 2 3 3 3 3 3" xfId="25784" xr:uid="{00000000-0005-0000-0000-0000BB640000}"/>
    <cellStyle name="Normal 7 6 2 3 3 3 5" xfId="20771" xr:uid="{00000000-0005-0000-0000-000026510000}"/>
    <cellStyle name="Normal 7 6 2 3 3 4" xfId="12361" xr:uid="{00000000-0005-0000-0000-00004C300000}"/>
    <cellStyle name="Normal 7 6 2 3 3 4 3" xfId="27459" xr:uid="{00000000-0005-0000-0000-0000466B0000}"/>
    <cellStyle name="Normal 7 6 2 3 3 5" xfId="7340" xr:uid="{00000000-0005-0000-0000-0000AF1C0000}"/>
    <cellStyle name="Normal 7 6 2 3 3 5 3" xfId="22442" xr:uid="{00000000-0005-0000-0000-0000AD570000}"/>
    <cellStyle name="Normal 7 6 2 3 3 7" xfId="17429" xr:uid="{00000000-0005-0000-0000-000018440000}"/>
    <cellStyle name="Normal 7 6 2 3 4" xfId="3122" xr:uid="{00000000-0005-0000-0000-0000350C0000}"/>
    <cellStyle name="Normal 7 6 2 3 4 2" xfId="13196" xr:uid="{00000000-0005-0000-0000-00008F330000}"/>
    <cellStyle name="Normal 7 6 2 3 4 2 3" xfId="28294" xr:uid="{00000000-0005-0000-0000-0000896E0000}"/>
    <cellStyle name="Normal 7 6 2 3 4 3" xfId="8176" xr:uid="{00000000-0005-0000-0000-0000F31F0000}"/>
    <cellStyle name="Normal 7 6 2 3 4 3 3" xfId="23277" xr:uid="{00000000-0005-0000-0000-0000F05A0000}"/>
    <cellStyle name="Normal 7 6 2 3 4 5" xfId="18264" xr:uid="{00000000-0005-0000-0000-00005B470000}"/>
    <cellStyle name="Normal 7 6 2 3 5" xfId="4815" xr:uid="{00000000-0005-0000-0000-0000D2120000}"/>
    <cellStyle name="Normal 7 6 2 3 5 2" xfId="14867" xr:uid="{00000000-0005-0000-0000-0000163A0000}"/>
    <cellStyle name="Normal 7 6 2 3 5 2 3" xfId="29965" xr:uid="{00000000-0005-0000-0000-000010750000}"/>
    <cellStyle name="Normal 7 6 2 3 5 3" xfId="9847" xr:uid="{00000000-0005-0000-0000-00007A260000}"/>
    <cellStyle name="Normal 7 6 2 3 5 3 3" xfId="24948" xr:uid="{00000000-0005-0000-0000-000077610000}"/>
    <cellStyle name="Normal 7 6 2 3 5 5" xfId="19935" xr:uid="{00000000-0005-0000-0000-0000E24D0000}"/>
    <cellStyle name="Normal 7 6 2 3 6" xfId="11525" xr:uid="{00000000-0005-0000-0000-0000082D0000}"/>
    <cellStyle name="Normal 7 6 2 3 6 3" xfId="26623" xr:uid="{00000000-0005-0000-0000-000002680000}"/>
    <cellStyle name="Normal 7 6 2 3 7" xfId="6504" xr:uid="{00000000-0005-0000-0000-00006B190000}"/>
    <cellStyle name="Normal 7 6 2 3 7 3" xfId="21606" xr:uid="{00000000-0005-0000-0000-000069540000}"/>
    <cellStyle name="Normal 7 6 2 3 9" xfId="16593" xr:uid="{00000000-0005-0000-0000-0000D4400000}"/>
    <cellStyle name="Normal 7 6 2 4" xfId="1640" xr:uid="{00000000-0005-0000-0000-00006B060000}"/>
    <cellStyle name="Normal 7 6 2 4 2" xfId="2479" xr:uid="{00000000-0005-0000-0000-0000B2090000}"/>
    <cellStyle name="Normal 7 6 2 4 2 2" xfId="4169" xr:uid="{00000000-0005-0000-0000-00004C100000}"/>
    <cellStyle name="Normal 7 6 2 4 2 2 2" xfId="14242" xr:uid="{00000000-0005-0000-0000-0000A5370000}"/>
    <cellStyle name="Normal 7 6 2 4 2 2 2 3" xfId="29340" xr:uid="{00000000-0005-0000-0000-00009F720000}"/>
    <cellStyle name="Normal 7 6 2 4 2 2 3" xfId="9222" xr:uid="{00000000-0005-0000-0000-000009240000}"/>
    <cellStyle name="Normal 7 6 2 4 2 2 3 3" xfId="24323" xr:uid="{00000000-0005-0000-0000-0000065F0000}"/>
    <cellStyle name="Normal 7 6 2 4 2 2 5" xfId="19310" xr:uid="{00000000-0005-0000-0000-0000714B0000}"/>
    <cellStyle name="Normal 7 6 2 4 2 3" xfId="5861" xr:uid="{00000000-0005-0000-0000-0000E8160000}"/>
    <cellStyle name="Normal 7 6 2 4 2 3 2" xfId="15913" xr:uid="{00000000-0005-0000-0000-00002C3E0000}"/>
    <cellStyle name="Normal 7 6 2 4 2 3 2 3" xfId="31011" xr:uid="{00000000-0005-0000-0000-000026790000}"/>
    <cellStyle name="Normal 7 6 2 4 2 3 3" xfId="10893" xr:uid="{00000000-0005-0000-0000-0000902A0000}"/>
    <cellStyle name="Normal 7 6 2 4 2 3 3 3" xfId="25994" xr:uid="{00000000-0005-0000-0000-00008D650000}"/>
    <cellStyle name="Normal 7 6 2 4 2 3 5" xfId="20981" xr:uid="{00000000-0005-0000-0000-0000F8510000}"/>
    <cellStyle name="Normal 7 6 2 4 2 4" xfId="12571" xr:uid="{00000000-0005-0000-0000-00001E310000}"/>
    <cellStyle name="Normal 7 6 2 4 2 4 3" xfId="27669" xr:uid="{00000000-0005-0000-0000-0000186C0000}"/>
    <cellStyle name="Normal 7 6 2 4 2 5" xfId="7550" xr:uid="{00000000-0005-0000-0000-0000811D0000}"/>
    <cellStyle name="Normal 7 6 2 4 2 5 3" xfId="22652" xr:uid="{00000000-0005-0000-0000-00007F580000}"/>
    <cellStyle name="Normal 7 6 2 4 2 7" xfId="17639" xr:uid="{00000000-0005-0000-0000-0000EA440000}"/>
    <cellStyle name="Normal 7 6 2 4 3" xfId="3332" xr:uid="{00000000-0005-0000-0000-0000070D0000}"/>
    <cellStyle name="Normal 7 6 2 4 3 2" xfId="13406" xr:uid="{00000000-0005-0000-0000-000061340000}"/>
    <cellStyle name="Normal 7 6 2 4 3 2 3" xfId="28504" xr:uid="{00000000-0005-0000-0000-00005B6F0000}"/>
    <cellStyle name="Normal 7 6 2 4 3 3" xfId="8386" xr:uid="{00000000-0005-0000-0000-0000C5200000}"/>
    <cellStyle name="Normal 7 6 2 4 3 3 3" xfId="23487" xr:uid="{00000000-0005-0000-0000-0000C25B0000}"/>
    <cellStyle name="Normal 7 6 2 4 3 5" xfId="18474" xr:uid="{00000000-0005-0000-0000-00002D480000}"/>
    <cellStyle name="Normal 7 6 2 4 4" xfId="5025" xr:uid="{00000000-0005-0000-0000-0000A4130000}"/>
    <cellStyle name="Normal 7 6 2 4 4 2" xfId="15077" xr:uid="{00000000-0005-0000-0000-0000E83A0000}"/>
    <cellStyle name="Normal 7 6 2 4 4 2 3" xfId="30175" xr:uid="{00000000-0005-0000-0000-0000E2750000}"/>
    <cellStyle name="Normal 7 6 2 4 4 3" xfId="10057" xr:uid="{00000000-0005-0000-0000-00004C270000}"/>
    <cellStyle name="Normal 7 6 2 4 4 3 3" xfId="25158" xr:uid="{00000000-0005-0000-0000-000049620000}"/>
    <cellStyle name="Normal 7 6 2 4 4 5" xfId="20145" xr:uid="{00000000-0005-0000-0000-0000B44E0000}"/>
    <cellStyle name="Normal 7 6 2 4 5" xfId="11735" xr:uid="{00000000-0005-0000-0000-0000DA2D0000}"/>
    <cellStyle name="Normal 7 6 2 4 5 3" xfId="26833" xr:uid="{00000000-0005-0000-0000-0000D4680000}"/>
    <cellStyle name="Normal 7 6 2 4 6" xfId="6714" xr:uid="{00000000-0005-0000-0000-00003D1A0000}"/>
    <cellStyle name="Normal 7 6 2 4 6 3" xfId="21816" xr:uid="{00000000-0005-0000-0000-00003B550000}"/>
    <cellStyle name="Normal 7 6 2 4 8" xfId="16803" xr:uid="{00000000-0005-0000-0000-0000A6410000}"/>
    <cellStyle name="Normal 7 6 2 5" xfId="2061" xr:uid="{00000000-0005-0000-0000-000010080000}"/>
    <cellStyle name="Normal 7 6 2 5 2" xfId="3751" xr:uid="{00000000-0005-0000-0000-0000AA0E0000}"/>
    <cellStyle name="Normal 7 6 2 5 2 2" xfId="13824" xr:uid="{00000000-0005-0000-0000-000003360000}"/>
    <cellStyle name="Normal 7 6 2 5 2 2 3" xfId="28922" xr:uid="{00000000-0005-0000-0000-0000FD700000}"/>
    <cellStyle name="Normal 7 6 2 5 2 3" xfId="8804" xr:uid="{00000000-0005-0000-0000-000067220000}"/>
    <cellStyle name="Normal 7 6 2 5 2 3 3" xfId="23905" xr:uid="{00000000-0005-0000-0000-0000645D0000}"/>
    <cellStyle name="Normal 7 6 2 5 2 5" xfId="18892" xr:uid="{00000000-0005-0000-0000-0000CF490000}"/>
    <cellStyle name="Normal 7 6 2 5 3" xfId="5443" xr:uid="{00000000-0005-0000-0000-000046150000}"/>
    <cellStyle name="Normal 7 6 2 5 3 2" xfId="15495" xr:uid="{00000000-0005-0000-0000-00008A3C0000}"/>
    <cellStyle name="Normal 7 6 2 5 3 2 3" xfId="30593" xr:uid="{00000000-0005-0000-0000-000084770000}"/>
    <cellStyle name="Normal 7 6 2 5 3 3" xfId="10475" xr:uid="{00000000-0005-0000-0000-0000EE280000}"/>
    <cellStyle name="Normal 7 6 2 5 3 3 3" xfId="25576" xr:uid="{00000000-0005-0000-0000-0000EB630000}"/>
    <cellStyle name="Normal 7 6 2 5 3 5" xfId="20563" xr:uid="{00000000-0005-0000-0000-000056500000}"/>
    <cellStyle name="Normal 7 6 2 5 4" xfId="12153" xr:uid="{00000000-0005-0000-0000-00007C2F0000}"/>
    <cellStyle name="Normal 7 6 2 5 4 3" xfId="27251" xr:uid="{00000000-0005-0000-0000-0000766A0000}"/>
    <cellStyle name="Normal 7 6 2 5 5" xfId="7132" xr:uid="{00000000-0005-0000-0000-0000DF1B0000}"/>
    <cellStyle name="Normal 7 6 2 5 5 3" xfId="22234" xr:uid="{00000000-0005-0000-0000-0000DD560000}"/>
    <cellStyle name="Normal 7 6 2 5 7" xfId="17221" xr:uid="{00000000-0005-0000-0000-000048430000}"/>
    <cellStyle name="Normal 7 6 2 6" xfId="2914" xr:uid="{00000000-0005-0000-0000-0000650B0000}"/>
    <cellStyle name="Normal 7 6 2 6 2" xfId="12988" xr:uid="{00000000-0005-0000-0000-0000BF320000}"/>
    <cellStyle name="Normal 7 6 2 6 2 3" xfId="28086" xr:uid="{00000000-0005-0000-0000-0000B96D0000}"/>
    <cellStyle name="Normal 7 6 2 6 3" xfId="7968" xr:uid="{00000000-0005-0000-0000-0000231F0000}"/>
    <cellStyle name="Normal 7 6 2 6 3 3" xfId="23069" xr:uid="{00000000-0005-0000-0000-0000205A0000}"/>
    <cellStyle name="Normal 7 6 2 6 5" xfId="18056" xr:uid="{00000000-0005-0000-0000-00008B460000}"/>
    <cellStyle name="Normal 7 6 2 7" xfId="4607" xr:uid="{00000000-0005-0000-0000-000002120000}"/>
    <cellStyle name="Normal 7 6 2 7 2" xfId="14659" xr:uid="{00000000-0005-0000-0000-000046390000}"/>
    <cellStyle name="Normal 7 6 2 7 2 3" xfId="29757" xr:uid="{00000000-0005-0000-0000-000040740000}"/>
    <cellStyle name="Normal 7 6 2 7 3" xfId="9639" xr:uid="{00000000-0005-0000-0000-0000AA250000}"/>
    <cellStyle name="Normal 7 6 2 7 3 3" xfId="24740" xr:uid="{00000000-0005-0000-0000-0000A7600000}"/>
    <cellStyle name="Normal 7 6 2 7 5" xfId="19727" xr:uid="{00000000-0005-0000-0000-0000124D0000}"/>
    <cellStyle name="Normal 7 6 2 8" xfId="11317" xr:uid="{00000000-0005-0000-0000-0000382C0000}"/>
    <cellStyle name="Normal 7 6 2 8 3" xfId="26415" xr:uid="{00000000-0005-0000-0000-000032670000}"/>
    <cellStyle name="Normal 7 6 2 9" xfId="6296" xr:uid="{00000000-0005-0000-0000-00009B180000}"/>
    <cellStyle name="Normal 7 6 2 9 3" xfId="21398" xr:uid="{00000000-0005-0000-0000-000099530000}"/>
    <cellStyle name="Normal 7 6 3" xfId="1260" xr:uid="{00000000-0005-0000-0000-0000EF040000}"/>
    <cellStyle name="Normal 7 6 3 10" xfId="16437" xr:uid="{00000000-0005-0000-0000-000038400000}"/>
    <cellStyle name="Normal 7 6 3 2" xfId="1479" xr:uid="{00000000-0005-0000-0000-0000CA050000}"/>
    <cellStyle name="Normal 7 6 3 2 2" xfId="1900" xr:uid="{00000000-0005-0000-0000-00006F070000}"/>
    <cellStyle name="Normal 7 6 3 2 2 2" xfId="2739" xr:uid="{00000000-0005-0000-0000-0000B60A0000}"/>
    <cellStyle name="Normal 7 6 3 2 2 2 2" xfId="4429" xr:uid="{00000000-0005-0000-0000-000050110000}"/>
    <cellStyle name="Normal 7 6 3 2 2 2 2 2" xfId="14502" xr:uid="{00000000-0005-0000-0000-0000A9380000}"/>
    <cellStyle name="Normal 7 6 3 2 2 2 2 2 3" xfId="29600" xr:uid="{00000000-0005-0000-0000-0000A3730000}"/>
    <cellStyle name="Normal 7 6 3 2 2 2 2 3" xfId="9482" xr:uid="{00000000-0005-0000-0000-00000D250000}"/>
    <cellStyle name="Normal 7 6 3 2 2 2 2 3 3" xfId="24583" xr:uid="{00000000-0005-0000-0000-00000A600000}"/>
    <cellStyle name="Normal 7 6 3 2 2 2 2 5" xfId="19570" xr:uid="{00000000-0005-0000-0000-0000754C0000}"/>
    <cellStyle name="Normal 7 6 3 2 2 2 3" xfId="6121" xr:uid="{00000000-0005-0000-0000-0000EC170000}"/>
    <cellStyle name="Normal 7 6 3 2 2 2 3 2" xfId="16173" xr:uid="{00000000-0005-0000-0000-0000303F0000}"/>
    <cellStyle name="Normal 7 6 3 2 2 2 3 2 3" xfId="31271" xr:uid="{00000000-0005-0000-0000-00002A7A0000}"/>
    <cellStyle name="Normal 7 6 3 2 2 2 3 3" xfId="11153" xr:uid="{00000000-0005-0000-0000-0000942B0000}"/>
    <cellStyle name="Normal 7 6 3 2 2 2 3 3 3" xfId="26254" xr:uid="{00000000-0005-0000-0000-000091660000}"/>
    <cellStyle name="Normal 7 6 3 2 2 2 3 5" xfId="21241" xr:uid="{00000000-0005-0000-0000-0000FC520000}"/>
    <cellStyle name="Normal 7 6 3 2 2 2 4" xfId="12831" xr:uid="{00000000-0005-0000-0000-000022320000}"/>
    <cellStyle name="Normal 7 6 3 2 2 2 4 3" xfId="27929" xr:uid="{00000000-0005-0000-0000-00001C6D0000}"/>
    <cellStyle name="Normal 7 6 3 2 2 2 5" xfId="7810" xr:uid="{00000000-0005-0000-0000-0000851E0000}"/>
    <cellStyle name="Normal 7 6 3 2 2 2 5 3" xfId="22912" xr:uid="{00000000-0005-0000-0000-000083590000}"/>
    <cellStyle name="Normal 7 6 3 2 2 2 7" xfId="17899" xr:uid="{00000000-0005-0000-0000-0000EE450000}"/>
    <cellStyle name="Normal 7 6 3 2 2 3" xfId="3592" xr:uid="{00000000-0005-0000-0000-00000B0E0000}"/>
    <cellStyle name="Normal 7 6 3 2 2 3 2" xfId="13666" xr:uid="{00000000-0005-0000-0000-000065350000}"/>
    <cellStyle name="Normal 7 6 3 2 2 3 2 3" xfId="28764" xr:uid="{00000000-0005-0000-0000-00005F700000}"/>
    <cellStyle name="Normal 7 6 3 2 2 3 3" xfId="8646" xr:uid="{00000000-0005-0000-0000-0000C9210000}"/>
    <cellStyle name="Normal 7 6 3 2 2 3 3 3" xfId="23747" xr:uid="{00000000-0005-0000-0000-0000C65C0000}"/>
    <cellStyle name="Normal 7 6 3 2 2 3 5" xfId="18734" xr:uid="{00000000-0005-0000-0000-000031490000}"/>
    <cellStyle name="Normal 7 6 3 2 2 4" xfId="5285" xr:uid="{00000000-0005-0000-0000-0000A8140000}"/>
    <cellStyle name="Normal 7 6 3 2 2 4 2" xfId="15337" xr:uid="{00000000-0005-0000-0000-0000EC3B0000}"/>
    <cellStyle name="Normal 7 6 3 2 2 4 2 3" xfId="30435" xr:uid="{00000000-0005-0000-0000-0000E6760000}"/>
    <cellStyle name="Normal 7 6 3 2 2 4 3" xfId="10317" xr:uid="{00000000-0005-0000-0000-000050280000}"/>
    <cellStyle name="Normal 7 6 3 2 2 4 3 3" xfId="25418" xr:uid="{00000000-0005-0000-0000-00004D630000}"/>
    <cellStyle name="Normal 7 6 3 2 2 4 5" xfId="20405" xr:uid="{00000000-0005-0000-0000-0000B84F0000}"/>
    <cellStyle name="Normal 7 6 3 2 2 5" xfId="11995" xr:uid="{00000000-0005-0000-0000-0000DE2E0000}"/>
    <cellStyle name="Normal 7 6 3 2 2 5 3" xfId="27093" xr:uid="{00000000-0005-0000-0000-0000D8690000}"/>
    <cellStyle name="Normal 7 6 3 2 2 6" xfId="6974" xr:uid="{00000000-0005-0000-0000-0000411B0000}"/>
    <cellStyle name="Normal 7 6 3 2 2 6 3" xfId="22076" xr:uid="{00000000-0005-0000-0000-00003F560000}"/>
    <cellStyle name="Normal 7 6 3 2 2 8" xfId="17063" xr:uid="{00000000-0005-0000-0000-0000AA420000}"/>
    <cellStyle name="Normal 7 6 3 2 3" xfId="2321" xr:uid="{00000000-0005-0000-0000-000014090000}"/>
    <cellStyle name="Normal 7 6 3 2 3 2" xfId="4011" xr:uid="{00000000-0005-0000-0000-0000AE0F0000}"/>
    <cellStyle name="Normal 7 6 3 2 3 2 2" xfId="14084" xr:uid="{00000000-0005-0000-0000-000007370000}"/>
    <cellStyle name="Normal 7 6 3 2 3 2 2 3" xfId="29182" xr:uid="{00000000-0005-0000-0000-000001720000}"/>
    <cellStyle name="Normal 7 6 3 2 3 2 3" xfId="9064" xr:uid="{00000000-0005-0000-0000-00006B230000}"/>
    <cellStyle name="Normal 7 6 3 2 3 2 3 3" xfId="24165" xr:uid="{00000000-0005-0000-0000-0000685E0000}"/>
    <cellStyle name="Normal 7 6 3 2 3 2 5" xfId="19152" xr:uid="{00000000-0005-0000-0000-0000D34A0000}"/>
    <cellStyle name="Normal 7 6 3 2 3 3" xfId="5703" xr:uid="{00000000-0005-0000-0000-00004A160000}"/>
    <cellStyle name="Normal 7 6 3 2 3 3 2" xfId="15755" xr:uid="{00000000-0005-0000-0000-00008E3D0000}"/>
    <cellStyle name="Normal 7 6 3 2 3 3 2 3" xfId="30853" xr:uid="{00000000-0005-0000-0000-000088780000}"/>
    <cellStyle name="Normal 7 6 3 2 3 3 3" xfId="10735" xr:uid="{00000000-0005-0000-0000-0000F2290000}"/>
    <cellStyle name="Normal 7 6 3 2 3 3 3 3" xfId="25836" xr:uid="{00000000-0005-0000-0000-0000EF640000}"/>
    <cellStyle name="Normal 7 6 3 2 3 3 5" xfId="20823" xr:uid="{00000000-0005-0000-0000-00005A510000}"/>
    <cellStyle name="Normal 7 6 3 2 3 4" xfId="12413" xr:uid="{00000000-0005-0000-0000-000080300000}"/>
    <cellStyle name="Normal 7 6 3 2 3 4 3" xfId="27511" xr:uid="{00000000-0005-0000-0000-00007A6B0000}"/>
    <cellStyle name="Normal 7 6 3 2 3 5" xfId="7392" xr:uid="{00000000-0005-0000-0000-0000E31C0000}"/>
    <cellStyle name="Normal 7 6 3 2 3 5 3" xfId="22494" xr:uid="{00000000-0005-0000-0000-0000E1570000}"/>
    <cellStyle name="Normal 7 6 3 2 3 7" xfId="17481" xr:uid="{00000000-0005-0000-0000-00004C440000}"/>
    <cellStyle name="Normal 7 6 3 2 4" xfId="3174" xr:uid="{00000000-0005-0000-0000-0000690C0000}"/>
    <cellStyle name="Normal 7 6 3 2 4 2" xfId="13248" xr:uid="{00000000-0005-0000-0000-0000C3330000}"/>
    <cellStyle name="Normal 7 6 3 2 4 2 3" xfId="28346" xr:uid="{00000000-0005-0000-0000-0000BD6E0000}"/>
    <cellStyle name="Normal 7 6 3 2 4 3" xfId="8228" xr:uid="{00000000-0005-0000-0000-000027200000}"/>
    <cellStyle name="Normal 7 6 3 2 4 3 3" xfId="23329" xr:uid="{00000000-0005-0000-0000-0000245B0000}"/>
    <cellStyle name="Normal 7 6 3 2 4 5" xfId="18316" xr:uid="{00000000-0005-0000-0000-00008F470000}"/>
    <cellStyle name="Normal 7 6 3 2 5" xfId="4867" xr:uid="{00000000-0005-0000-0000-000006130000}"/>
    <cellStyle name="Normal 7 6 3 2 5 2" xfId="14919" xr:uid="{00000000-0005-0000-0000-00004A3A0000}"/>
    <cellStyle name="Normal 7 6 3 2 5 2 3" xfId="30017" xr:uid="{00000000-0005-0000-0000-000044750000}"/>
    <cellStyle name="Normal 7 6 3 2 5 3" xfId="9899" xr:uid="{00000000-0005-0000-0000-0000AE260000}"/>
    <cellStyle name="Normal 7 6 3 2 5 3 3" xfId="25000" xr:uid="{00000000-0005-0000-0000-0000AB610000}"/>
    <cellStyle name="Normal 7 6 3 2 5 5" xfId="19987" xr:uid="{00000000-0005-0000-0000-0000164E0000}"/>
    <cellStyle name="Normal 7 6 3 2 6" xfId="11577" xr:uid="{00000000-0005-0000-0000-00003C2D0000}"/>
    <cellStyle name="Normal 7 6 3 2 6 3" xfId="26675" xr:uid="{00000000-0005-0000-0000-000036680000}"/>
    <cellStyle name="Normal 7 6 3 2 7" xfId="6556" xr:uid="{00000000-0005-0000-0000-00009F190000}"/>
    <cellStyle name="Normal 7 6 3 2 7 3" xfId="21658" xr:uid="{00000000-0005-0000-0000-00009D540000}"/>
    <cellStyle name="Normal 7 6 3 2 9" xfId="16645" xr:uid="{00000000-0005-0000-0000-000008410000}"/>
    <cellStyle name="Normal 7 6 3 3" xfId="1692" xr:uid="{00000000-0005-0000-0000-00009F060000}"/>
    <cellStyle name="Normal 7 6 3 3 2" xfId="2531" xr:uid="{00000000-0005-0000-0000-0000E6090000}"/>
    <cellStyle name="Normal 7 6 3 3 2 2" xfId="4221" xr:uid="{00000000-0005-0000-0000-000080100000}"/>
    <cellStyle name="Normal 7 6 3 3 2 2 2" xfId="14294" xr:uid="{00000000-0005-0000-0000-0000D9370000}"/>
    <cellStyle name="Normal 7 6 3 3 2 2 2 3" xfId="29392" xr:uid="{00000000-0005-0000-0000-0000D3720000}"/>
    <cellStyle name="Normal 7 6 3 3 2 2 3" xfId="9274" xr:uid="{00000000-0005-0000-0000-00003D240000}"/>
    <cellStyle name="Normal 7 6 3 3 2 2 3 3" xfId="24375" xr:uid="{00000000-0005-0000-0000-00003A5F0000}"/>
    <cellStyle name="Normal 7 6 3 3 2 2 5" xfId="19362" xr:uid="{00000000-0005-0000-0000-0000A54B0000}"/>
    <cellStyle name="Normal 7 6 3 3 2 3" xfId="5913" xr:uid="{00000000-0005-0000-0000-00001C170000}"/>
    <cellStyle name="Normal 7 6 3 3 2 3 2" xfId="15965" xr:uid="{00000000-0005-0000-0000-0000603E0000}"/>
    <cellStyle name="Normal 7 6 3 3 2 3 2 3" xfId="31063" xr:uid="{00000000-0005-0000-0000-00005A790000}"/>
    <cellStyle name="Normal 7 6 3 3 2 3 3" xfId="10945" xr:uid="{00000000-0005-0000-0000-0000C42A0000}"/>
    <cellStyle name="Normal 7 6 3 3 2 3 3 3" xfId="26046" xr:uid="{00000000-0005-0000-0000-0000C1650000}"/>
    <cellStyle name="Normal 7 6 3 3 2 3 5" xfId="21033" xr:uid="{00000000-0005-0000-0000-00002C520000}"/>
    <cellStyle name="Normal 7 6 3 3 2 4" xfId="12623" xr:uid="{00000000-0005-0000-0000-000052310000}"/>
    <cellStyle name="Normal 7 6 3 3 2 4 3" xfId="27721" xr:uid="{00000000-0005-0000-0000-00004C6C0000}"/>
    <cellStyle name="Normal 7 6 3 3 2 5" xfId="7602" xr:uid="{00000000-0005-0000-0000-0000B51D0000}"/>
    <cellStyle name="Normal 7 6 3 3 2 5 3" xfId="22704" xr:uid="{00000000-0005-0000-0000-0000B3580000}"/>
    <cellStyle name="Normal 7 6 3 3 2 7" xfId="17691" xr:uid="{00000000-0005-0000-0000-00001E450000}"/>
    <cellStyle name="Normal 7 6 3 3 3" xfId="3384" xr:uid="{00000000-0005-0000-0000-00003B0D0000}"/>
    <cellStyle name="Normal 7 6 3 3 3 2" xfId="13458" xr:uid="{00000000-0005-0000-0000-000095340000}"/>
    <cellStyle name="Normal 7 6 3 3 3 2 3" xfId="28556" xr:uid="{00000000-0005-0000-0000-00008F6F0000}"/>
    <cellStyle name="Normal 7 6 3 3 3 3" xfId="8438" xr:uid="{00000000-0005-0000-0000-0000F9200000}"/>
    <cellStyle name="Normal 7 6 3 3 3 3 3" xfId="23539" xr:uid="{00000000-0005-0000-0000-0000F65B0000}"/>
    <cellStyle name="Normal 7 6 3 3 3 5" xfId="18526" xr:uid="{00000000-0005-0000-0000-000061480000}"/>
    <cellStyle name="Normal 7 6 3 3 4" xfId="5077" xr:uid="{00000000-0005-0000-0000-0000D8130000}"/>
    <cellStyle name="Normal 7 6 3 3 4 2" xfId="15129" xr:uid="{00000000-0005-0000-0000-00001C3B0000}"/>
    <cellStyle name="Normal 7 6 3 3 4 2 3" xfId="30227" xr:uid="{00000000-0005-0000-0000-000016760000}"/>
    <cellStyle name="Normal 7 6 3 3 4 3" xfId="10109" xr:uid="{00000000-0005-0000-0000-000080270000}"/>
    <cellStyle name="Normal 7 6 3 3 4 3 3" xfId="25210" xr:uid="{00000000-0005-0000-0000-00007D620000}"/>
    <cellStyle name="Normal 7 6 3 3 4 5" xfId="20197" xr:uid="{00000000-0005-0000-0000-0000E84E0000}"/>
    <cellStyle name="Normal 7 6 3 3 5" xfId="11787" xr:uid="{00000000-0005-0000-0000-00000E2E0000}"/>
    <cellStyle name="Normal 7 6 3 3 5 3" xfId="26885" xr:uid="{00000000-0005-0000-0000-000008690000}"/>
    <cellStyle name="Normal 7 6 3 3 6" xfId="6766" xr:uid="{00000000-0005-0000-0000-0000711A0000}"/>
    <cellStyle name="Normal 7 6 3 3 6 3" xfId="21868" xr:uid="{00000000-0005-0000-0000-00006F550000}"/>
    <cellStyle name="Normal 7 6 3 3 8" xfId="16855" xr:uid="{00000000-0005-0000-0000-0000DA410000}"/>
    <cellStyle name="Normal 7 6 3 4" xfId="2113" xr:uid="{00000000-0005-0000-0000-000044080000}"/>
    <cellStyle name="Normal 7 6 3 4 2" xfId="3803" xr:uid="{00000000-0005-0000-0000-0000DE0E0000}"/>
    <cellStyle name="Normal 7 6 3 4 2 2" xfId="13876" xr:uid="{00000000-0005-0000-0000-000037360000}"/>
    <cellStyle name="Normal 7 6 3 4 2 2 3" xfId="28974" xr:uid="{00000000-0005-0000-0000-000031710000}"/>
    <cellStyle name="Normal 7 6 3 4 2 3" xfId="8856" xr:uid="{00000000-0005-0000-0000-00009B220000}"/>
    <cellStyle name="Normal 7 6 3 4 2 3 3" xfId="23957" xr:uid="{00000000-0005-0000-0000-0000985D0000}"/>
    <cellStyle name="Normal 7 6 3 4 2 5" xfId="18944" xr:uid="{00000000-0005-0000-0000-0000034A0000}"/>
    <cellStyle name="Normal 7 6 3 4 3" xfId="5495" xr:uid="{00000000-0005-0000-0000-00007A150000}"/>
    <cellStyle name="Normal 7 6 3 4 3 2" xfId="15547" xr:uid="{00000000-0005-0000-0000-0000BE3C0000}"/>
    <cellStyle name="Normal 7 6 3 4 3 2 3" xfId="30645" xr:uid="{00000000-0005-0000-0000-0000B8770000}"/>
    <cellStyle name="Normal 7 6 3 4 3 3" xfId="10527" xr:uid="{00000000-0005-0000-0000-000022290000}"/>
    <cellStyle name="Normal 7 6 3 4 3 3 3" xfId="25628" xr:uid="{00000000-0005-0000-0000-00001F640000}"/>
    <cellStyle name="Normal 7 6 3 4 3 5" xfId="20615" xr:uid="{00000000-0005-0000-0000-00008A500000}"/>
    <cellStyle name="Normal 7 6 3 4 4" xfId="12205" xr:uid="{00000000-0005-0000-0000-0000B02F0000}"/>
    <cellStyle name="Normal 7 6 3 4 4 3" xfId="27303" xr:uid="{00000000-0005-0000-0000-0000AA6A0000}"/>
    <cellStyle name="Normal 7 6 3 4 5" xfId="7184" xr:uid="{00000000-0005-0000-0000-0000131C0000}"/>
    <cellStyle name="Normal 7 6 3 4 5 3" xfId="22286" xr:uid="{00000000-0005-0000-0000-000011570000}"/>
    <cellStyle name="Normal 7 6 3 4 7" xfId="17273" xr:uid="{00000000-0005-0000-0000-00007C430000}"/>
    <cellStyle name="Normal 7 6 3 5" xfId="2966" xr:uid="{00000000-0005-0000-0000-0000990B0000}"/>
    <cellStyle name="Normal 7 6 3 5 2" xfId="13040" xr:uid="{00000000-0005-0000-0000-0000F3320000}"/>
    <cellStyle name="Normal 7 6 3 5 2 3" xfId="28138" xr:uid="{00000000-0005-0000-0000-0000ED6D0000}"/>
    <cellStyle name="Normal 7 6 3 5 3" xfId="8020" xr:uid="{00000000-0005-0000-0000-0000571F0000}"/>
    <cellStyle name="Normal 7 6 3 5 3 3" xfId="23121" xr:uid="{00000000-0005-0000-0000-0000545A0000}"/>
    <cellStyle name="Normal 7 6 3 5 5" xfId="18108" xr:uid="{00000000-0005-0000-0000-0000BF460000}"/>
    <cellStyle name="Normal 7 6 3 6" xfId="4659" xr:uid="{00000000-0005-0000-0000-000036120000}"/>
    <cellStyle name="Normal 7 6 3 6 2" xfId="14711" xr:uid="{00000000-0005-0000-0000-00007A390000}"/>
    <cellStyle name="Normal 7 6 3 6 2 3" xfId="29809" xr:uid="{00000000-0005-0000-0000-000074740000}"/>
    <cellStyle name="Normal 7 6 3 6 3" xfId="9691" xr:uid="{00000000-0005-0000-0000-0000DE250000}"/>
    <cellStyle name="Normal 7 6 3 6 3 3" xfId="24792" xr:uid="{00000000-0005-0000-0000-0000DB600000}"/>
    <cellStyle name="Normal 7 6 3 6 5" xfId="19779" xr:uid="{00000000-0005-0000-0000-0000464D0000}"/>
    <cellStyle name="Normal 7 6 3 7" xfId="11369" xr:uid="{00000000-0005-0000-0000-00006C2C0000}"/>
    <cellStyle name="Normal 7 6 3 7 3" xfId="26467" xr:uid="{00000000-0005-0000-0000-000066670000}"/>
    <cellStyle name="Normal 7 6 3 8" xfId="6348" xr:uid="{00000000-0005-0000-0000-0000CF180000}"/>
    <cellStyle name="Normal 7 6 3 8 3" xfId="21450" xr:uid="{00000000-0005-0000-0000-0000CD530000}"/>
    <cellStyle name="Normal 7 6 4" xfId="1373" xr:uid="{00000000-0005-0000-0000-000060050000}"/>
    <cellStyle name="Normal 7 6 4 2" xfId="1796" xr:uid="{00000000-0005-0000-0000-000007070000}"/>
    <cellStyle name="Normal 7 6 4 2 2" xfId="2635" xr:uid="{00000000-0005-0000-0000-00004E0A0000}"/>
    <cellStyle name="Normal 7 6 4 2 2 2" xfId="4325" xr:uid="{00000000-0005-0000-0000-0000E8100000}"/>
    <cellStyle name="Normal 7 6 4 2 2 2 2" xfId="14398" xr:uid="{00000000-0005-0000-0000-000041380000}"/>
    <cellStyle name="Normal 7 6 4 2 2 2 2 3" xfId="29496" xr:uid="{00000000-0005-0000-0000-00003B730000}"/>
    <cellStyle name="Normal 7 6 4 2 2 2 3" xfId="9378" xr:uid="{00000000-0005-0000-0000-0000A5240000}"/>
    <cellStyle name="Normal 7 6 4 2 2 2 3 3" xfId="24479" xr:uid="{00000000-0005-0000-0000-0000A25F0000}"/>
    <cellStyle name="Normal 7 6 4 2 2 2 5" xfId="19466" xr:uid="{00000000-0005-0000-0000-00000D4C0000}"/>
    <cellStyle name="Normal 7 6 4 2 2 3" xfId="6017" xr:uid="{00000000-0005-0000-0000-000084170000}"/>
    <cellStyle name="Normal 7 6 4 2 2 3 2" xfId="16069" xr:uid="{00000000-0005-0000-0000-0000C83E0000}"/>
    <cellStyle name="Normal 7 6 4 2 2 3 2 3" xfId="31167" xr:uid="{00000000-0005-0000-0000-0000C2790000}"/>
    <cellStyle name="Normal 7 6 4 2 2 3 3" xfId="11049" xr:uid="{00000000-0005-0000-0000-00002C2B0000}"/>
    <cellStyle name="Normal 7 6 4 2 2 3 3 3" xfId="26150" xr:uid="{00000000-0005-0000-0000-000029660000}"/>
    <cellStyle name="Normal 7 6 4 2 2 3 5" xfId="21137" xr:uid="{00000000-0005-0000-0000-000094520000}"/>
    <cellStyle name="Normal 7 6 4 2 2 4" xfId="12727" xr:uid="{00000000-0005-0000-0000-0000BA310000}"/>
    <cellStyle name="Normal 7 6 4 2 2 4 3" xfId="27825" xr:uid="{00000000-0005-0000-0000-0000B46C0000}"/>
    <cellStyle name="Normal 7 6 4 2 2 5" xfId="7706" xr:uid="{00000000-0005-0000-0000-00001D1E0000}"/>
    <cellStyle name="Normal 7 6 4 2 2 5 3" xfId="22808" xr:uid="{00000000-0005-0000-0000-00001B590000}"/>
    <cellStyle name="Normal 7 6 4 2 2 7" xfId="17795" xr:uid="{00000000-0005-0000-0000-000086450000}"/>
    <cellStyle name="Normal 7 6 4 2 3" xfId="3488" xr:uid="{00000000-0005-0000-0000-0000A30D0000}"/>
    <cellStyle name="Normal 7 6 4 2 3 2" xfId="13562" xr:uid="{00000000-0005-0000-0000-0000FD340000}"/>
    <cellStyle name="Normal 7 6 4 2 3 2 3" xfId="28660" xr:uid="{00000000-0005-0000-0000-0000F76F0000}"/>
    <cellStyle name="Normal 7 6 4 2 3 3" xfId="8542" xr:uid="{00000000-0005-0000-0000-000061210000}"/>
    <cellStyle name="Normal 7 6 4 2 3 3 3" xfId="23643" xr:uid="{00000000-0005-0000-0000-00005E5C0000}"/>
    <cellStyle name="Normal 7 6 4 2 3 5" xfId="18630" xr:uid="{00000000-0005-0000-0000-0000C9480000}"/>
    <cellStyle name="Normal 7 6 4 2 4" xfId="5181" xr:uid="{00000000-0005-0000-0000-000040140000}"/>
    <cellStyle name="Normal 7 6 4 2 4 2" xfId="15233" xr:uid="{00000000-0005-0000-0000-0000843B0000}"/>
    <cellStyle name="Normal 7 6 4 2 4 2 3" xfId="30331" xr:uid="{00000000-0005-0000-0000-00007E760000}"/>
    <cellStyle name="Normal 7 6 4 2 4 3" xfId="10213" xr:uid="{00000000-0005-0000-0000-0000E8270000}"/>
    <cellStyle name="Normal 7 6 4 2 4 3 3" xfId="25314" xr:uid="{00000000-0005-0000-0000-0000E5620000}"/>
    <cellStyle name="Normal 7 6 4 2 4 5" xfId="20301" xr:uid="{00000000-0005-0000-0000-0000504F0000}"/>
    <cellStyle name="Normal 7 6 4 2 5" xfId="11891" xr:uid="{00000000-0005-0000-0000-0000762E0000}"/>
    <cellStyle name="Normal 7 6 4 2 5 3" xfId="26989" xr:uid="{00000000-0005-0000-0000-000070690000}"/>
    <cellStyle name="Normal 7 6 4 2 6" xfId="6870" xr:uid="{00000000-0005-0000-0000-0000D91A0000}"/>
    <cellStyle name="Normal 7 6 4 2 6 3" xfId="21972" xr:uid="{00000000-0005-0000-0000-0000D7550000}"/>
    <cellStyle name="Normal 7 6 4 2 8" xfId="16959" xr:uid="{00000000-0005-0000-0000-000042420000}"/>
    <cellStyle name="Normal 7 6 4 3" xfId="2217" xr:uid="{00000000-0005-0000-0000-0000AC080000}"/>
    <cellStyle name="Normal 7 6 4 3 2" xfId="3907" xr:uid="{00000000-0005-0000-0000-0000460F0000}"/>
    <cellStyle name="Normal 7 6 4 3 2 2" xfId="13980" xr:uid="{00000000-0005-0000-0000-00009F360000}"/>
    <cellStyle name="Normal 7 6 4 3 2 2 3" xfId="29078" xr:uid="{00000000-0005-0000-0000-000099710000}"/>
    <cellStyle name="Normal 7 6 4 3 2 3" xfId="8960" xr:uid="{00000000-0005-0000-0000-000003230000}"/>
    <cellStyle name="Normal 7 6 4 3 2 3 3" xfId="24061" xr:uid="{00000000-0005-0000-0000-0000005E0000}"/>
    <cellStyle name="Normal 7 6 4 3 2 5" xfId="19048" xr:uid="{00000000-0005-0000-0000-00006B4A0000}"/>
    <cellStyle name="Normal 7 6 4 3 3" xfId="5599" xr:uid="{00000000-0005-0000-0000-0000E2150000}"/>
    <cellStyle name="Normal 7 6 4 3 3 2" xfId="15651" xr:uid="{00000000-0005-0000-0000-0000263D0000}"/>
    <cellStyle name="Normal 7 6 4 3 3 2 3" xfId="30749" xr:uid="{00000000-0005-0000-0000-000020780000}"/>
    <cellStyle name="Normal 7 6 4 3 3 3" xfId="10631" xr:uid="{00000000-0005-0000-0000-00008A290000}"/>
    <cellStyle name="Normal 7 6 4 3 3 3 3" xfId="25732" xr:uid="{00000000-0005-0000-0000-000087640000}"/>
    <cellStyle name="Normal 7 6 4 3 3 5" xfId="20719" xr:uid="{00000000-0005-0000-0000-0000F2500000}"/>
    <cellStyle name="Normal 7 6 4 3 4" xfId="12309" xr:uid="{00000000-0005-0000-0000-000018300000}"/>
    <cellStyle name="Normal 7 6 4 3 4 3" xfId="27407" xr:uid="{00000000-0005-0000-0000-0000126B0000}"/>
    <cellStyle name="Normal 7 6 4 3 5" xfId="7288" xr:uid="{00000000-0005-0000-0000-00007B1C0000}"/>
    <cellStyle name="Normal 7 6 4 3 5 3" xfId="22390" xr:uid="{00000000-0005-0000-0000-000079570000}"/>
    <cellStyle name="Normal 7 6 4 3 7" xfId="17377" xr:uid="{00000000-0005-0000-0000-0000E4430000}"/>
    <cellStyle name="Normal 7 6 4 4" xfId="3070" xr:uid="{00000000-0005-0000-0000-0000010C0000}"/>
    <cellStyle name="Normal 7 6 4 4 2" xfId="13144" xr:uid="{00000000-0005-0000-0000-00005B330000}"/>
    <cellStyle name="Normal 7 6 4 4 2 3" xfId="28242" xr:uid="{00000000-0005-0000-0000-0000556E0000}"/>
    <cellStyle name="Normal 7 6 4 4 3" xfId="8124" xr:uid="{00000000-0005-0000-0000-0000BF1F0000}"/>
    <cellStyle name="Normal 7 6 4 4 3 3" xfId="23225" xr:uid="{00000000-0005-0000-0000-0000BC5A0000}"/>
    <cellStyle name="Normal 7 6 4 4 5" xfId="18212" xr:uid="{00000000-0005-0000-0000-000027470000}"/>
    <cellStyle name="Normal 7 6 4 5" xfId="4763" xr:uid="{00000000-0005-0000-0000-00009E120000}"/>
    <cellStyle name="Normal 7 6 4 5 2" xfId="14815" xr:uid="{00000000-0005-0000-0000-0000E2390000}"/>
    <cellStyle name="Normal 7 6 4 5 2 3" xfId="29913" xr:uid="{00000000-0005-0000-0000-0000DC740000}"/>
    <cellStyle name="Normal 7 6 4 5 3" xfId="9795" xr:uid="{00000000-0005-0000-0000-000046260000}"/>
    <cellStyle name="Normal 7 6 4 5 3 3" xfId="24896" xr:uid="{00000000-0005-0000-0000-000043610000}"/>
    <cellStyle name="Normal 7 6 4 5 5" xfId="19883" xr:uid="{00000000-0005-0000-0000-0000AE4D0000}"/>
    <cellStyle name="Normal 7 6 4 6" xfId="11473" xr:uid="{00000000-0005-0000-0000-0000D42C0000}"/>
    <cellStyle name="Normal 7 6 4 6 3" xfId="26571" xr:uid="{00000000-0005-0000-0000-0000CE670000}"/>
    <cellStyle name="Normal 7 6 4 7" xfId="6452" xr:uid="{00000000-0005-0000-0000-000037190000}"/>
    <cellStyle name="Normal 7 6 4 7 3" xfId="21554" xr:uid="{00000000-0005-0000-0000-000035540000}"/>
    <cellStyle name="Normal 7 6 4 9" xfId="16541" xr:uid="{00000000-0005-0000-0000-0000A0400000}"/>
    <cellStyle name="Normal 7 6 5" xfId="1586" xr:uid="{00000000-0005-0000-0000-000035060000}"/>
    <cellStyle name="Normal 7 6 5 2" xfId="2427" xr:uid="{00000000-0005-0000-0000-00007E090000}"/>
    <cellStyle name="Normal 7 6 5 2 2" xfId="4117" xr:uid="{00000000-0005-0000-0000-000018100000}"/>
    <cellStyle name="Normal 7 6 5 2 2 2" xfId="14190" xr:uid="{00000000-0005-0000-0000-000071370000}"/>
    <cellStyle name="Normal 7 6 5 2 2 2 3" xfId="29288" xr:uid="{00000000-0005-0000-0000-00006B720000}"/>
    <cellStyle name="Normal 7 6 5 2 2 3" xfId="9170" xr:uid="{00000000-0005-0000-0000-0000D5230000}"/>
    <cellStyle name="Normal 7 6 5 2 2 3 3" xfId="24271" xr:uid="{00000000-0005-0000-0000-0000D25E0000}"/>
    <cellStyle name="Normal 7 6 5 2 2 5" xfId="19258" xr:uid="{00000000-0005-0000-0000-00003D4B0000}"/>
    <cellStyle name="Normal 7 6 5 2 3" xfId="5809" xr:uid="{00000000-0005-0000-0000-0000B4160000}"/>
    <cellStyle name="Normal 7 6 5 2 3 2" xfId="15861" xr:uid="{00000000-0005-0000-0000-0000F83D0000}"/>
    <cellStyle name="Normal 7 6 5 2 3 2 3" xfId="30959" xr:uid="{00000000-0005-0000-0000-0000F2780000}"/>
    <cellStyle name="Normal 7 6 5 2 3 3" xfId="10841" xr:uid="{00000000-0005-0000-0000-00005C2A0000}"/>
    <cellStyle name="Normal 7 6 5 2 3 3 3" xfId="25942" xr:uid="{00000000-0005-0000-0000-000059650000}"/>
    <cellStyle name="Normal 7 6 5 2 3 5" xfId="20929" xr:uid="{00000000-0005-0000-0000-0000C4510000}"/>
    <cellStyle name="Normal 7 6 5 2 4" xfId="12519" xr:uid="{00000000-0005-0000-0000-0000EA300000}"/>
    <cellStyle name="Normal 7 6 5 2 4 3" xfId="27617" xr:uid="{00000000-0005-0000-0000-0000E46B0000}"/>
    <cellStyle name="Normal 7 6 5 2 5" xfId="7498" xr:uid="{00000000-0005-0000-0000-00004D1D0000}"/>
    <cellStyle name="Normal 7 6 5 2 5 3" xfId="22600" xr:uid="{00000000-0005-0000-0000-00004B580000}"/>
    <cellStyle name="Normal 7 6 5 2 7" xfId="17587" xr:uid="{00000000-0005-0000-0000-0000B6440000}"/>
    <cellStyle name="Normal 7 6 5 3" xfId="3280" xr:uid="{00000000-0005-0000-0000-0000D30C0000}"/>
    <cellStyle name="Normal 7 6 5 3 2" xfId="13354" xr:uid="{00000000-0005-0000-0000-00002D340000}"/>
    <cellStyle name="Normal 7 6 5 3 2 3" xfId="28452" xr:uid="{00000000-0005-0000-0000-0000276F0000}"/>
    <cellStyle name="Normal 7 6 5 3 3" xfId="8334" xr:uid="{00000000-0005-0000-0000-000091200000}"/>
    <cellStyle name="Normal 7 6 5 3 3 3" xfId="23435" xr:uid="{00000000-0005-0000-0000-00008E5B0000}"/>
    <cellStyle name="Normal 7 6 5 3 5" xfId="18422" xr:uid="{00000000-0005-0000-0000-0000F9470000}"/>
    <cellStyle name="Normal 7 6 5 4" xfId="4973" xr:uid="{00000000-0005-0000-0000-000070130000}"/>
    <cellStyle name="Normal 7 6 5 4 2" xfId="15025" xr:uid="{00000000-0005-0000-0000-0000B43A0000}"/>
    <cellStyle name="Normal 7 6 5 4 2 3" xfId="30123" xr:uid="{00000000-0005-0000-0000-0000AE750000}"/>
    <cellStyle name="Normal 7 6 5 4 3" xfId="10005" xr:uid="{00000000-0005-0000-0000-000018270000}"/>
    <cellStyle name="Normal 7 6 5 4 3 3" xfId="25106" xr:uid="{00000000-0005-0000-0000-000015620000}"/>
    <cellStyle name="Normal 7 6 5 4 5" xfId="20093" xr:uid="{00000000-0005-0000-0000-0000804E0000}"/>
    <cellStyle name="Normal 7 6 5 5" xfId="11683" xr:uid="{00000000-0005-0000-0000-0000A62D0000}"/>
    <cellStyle name="Normal 7 6 5 5 3" xfId="26781" xr:uid="{00000000-0005-0000-0000-0000A0680000}"/>
    <cellStyle name="Normal 7 6 5 6" xfId="6662" xr:uid="{00000000-0005-0000-0000-0000091A0000}"/>
    <cellStyle name="Normal 7 6 5 6 3" xfId="21764" xr:uid="{00000000-0005-0000-0000-000007550000}"/>
    <cellStyle name="Normal 7 6 5 8" xfId="16751" xr:uid="{00000000-0005-0000-0000-000072410000}"/>
    <cellStyle name="Normal 7 6 6" xfId="2007" xr:uid="{00000000-0005-0000-0000-0000DA070000}"/>
    <cellStyle name="Normal 7 6 6 2" xfId="3699" xr:uid="{00000000-0005-0000-0000-0000760E0000}"/>
    <cellStyle name="Normal 7 6 6 2 2" xfId="13772" xr:uid="{00000000-0005-0000-0000-0000CF350000}"/>
    <cellStyle name="Normal 7 6 6 2 2 3" xfId="28870" xr:uid="{00000000-0005-0000-0000-0000C9700000}"/>
    <cellStyle name="Normal 7 6 6 2 3" xfId="8752" xr:uid="{00000000-0005-0000-0000-000033220000}"/>
    <cellStyle name="Normal 7 6 6 2 3 3" xfId="23853" xr:uid="{00000000-0005-0000-0000-0000305D0000}"/>
    <cellStyle name="Normal 7 6 6 2 5" xfId="18840" xr:uid="{00000000-0005-0000-0000-00009B490000}"/>
    <cellStyle name="Normal 7 6 6 3" xfId="5391" xr:uid="{00000000-0005-0000-0000-000012150000}"/>
    <cellStyle name="Normal 7 6 6 3 2" xfId="15443" xr:uid="{00000000-0005-0000-0000-0000563C0000}"/>
    <cellStyle name="Normal 7 6 6 3 2 3" xfId="30541" xr:uid="{00000000-0005-0000-0000-000050770000}"/>
    <cellStyle name="Normal 7 6 6 3 3" xfId="10423" xr:uid="{00000000-0005-0000-0000-0000BA280000}"/>
    <cellStyle name="Normal 7 6 6 3 3 3" xfId="25524" xr:uid="{00000000-0005-0000-0000-0000B7630000}"/>
    <cellStyle name="Normal 7 6 6 3 5" xfId="20511" xr:uid="{00000000-0005-0000-0000-000022500000}"/>
    <cellStyle name="Normal 7 6 6 4" xfId="12101" xr:uid="{00000000-0005-0000-0000-0000482F0000}"/>
    <cellStyle name="Normal 7 6 6 4 3" xfId="27199" xr:uid="{00000000-0005-0000-0000-0000426A0000}"/>
    <cellStyle name="Normal 7 6 6 5" xfId="7080" xr:uid="{00000000-0005-0000-0000-0000AB1B0000}"/>
    <cellStyle name="Normal 7 6 6 5 3" xfId="22182" xr:uid="{00000000-0005-0000-0000-0000A9560000}"/>
    <cellStyle name="Normal 7 6 6 7" xfId="17169" xr:uid="{00000000-0005-0000-0000-000014430000}"/>
    <cellStyle name="Normal 7 6 7" xfId="2859" xr:uid="{00000000-0005-0000-0000-00002E0B0000}"/>
    <cellStyle name="Normal 7 6 7 2" xfId="12936" xr:uid="{00000000-0005-0000-0000-00008B320000}"/>
    <cellStyle name="Normal 7 6 7 2 3" xfId="28034" xr:uid="{00000000-0005-0000-0000-0000856D0000}"/>
    <cellStyle name="Normal 7 6 7 3" xfId="7916" xr:uid="{00000000-0005-0000-0000-0000EF1E0000}"/>
    <cellStyle name="Normal 7 6 7 3 3" xfId="23017" xr:uid="{00000000-0005-0000-0000-0000EC590000}"/>
    <cellStyle name="Normal 7 6 7 5" xfId="18004" xr:uid="{00000000-0005-0000-0000-000057460000}"/>
    <cellStyle name="Normal 7 6 8" xfId="4553" xr:uid="{00000000-0005-0000-0000-0000CC110000}"/>
    <cellStyle name="Normal 7 6 8 2" xfId="14607" xr:uid="{00000000-0005-0000-0000-000012390000}"/>
    <cellStyle name="Normal 7 6 8 2 3" xfId="29705" xr:uid="{00000000-0005-0000-0000-00000C740000}"/>
    <cellStyle name="Normal 7 6 8 3" xfId="9587" xr:uid="{00000000-0005-0000-0000-000076250000}"/>
    <cellStyle name="Normal 7 6 8 3 3" xfId="24688" xr:uid="{00000000-0005-0000-0000-000073600000}"/>
    <cellStyle name="Normal 7 6 8 5" xfId="19675" xr:uid="{00000000-0005-0000-0000-0000DE4C0000}"/>
    <cellStyle name="Normal 7 6 9" xfId="11263" xr:uid="{00000000-0005-0000-0000-0000022C0000}"/>
    <cellStyle name="Normal 7 6 9 3" xfId="26363" xr:uid="{00000000-0005-0000-0000-0000FE660000}"/>
    <cellStyle name="Normal 7 7" xfId="908" xr:uid="{00000000-0005-0000-0000-00008E030000}"/>
    <cellStyle name="Normal 7 8" xfId="902" xr:uid="{00000000-0005-0000-0000-000088030000}"/>
    <cellStyle name="Normal 7 9" xfId="370" xr:uid="{00000000-0005-0000-0000-000074010000}"/>
    <cellStyle name="Normal 70" xfId="909" xr:uid="{00000000-0005-0000-0000-00008F030000}"/>
    <cellStyle name="Normal 71" xfId="910" xr:uid="{00000000-0005-0000-0000-000090030000}"/>
    <cellStyle name="Normal 71 10" xfId="6243" xr:uid="{00000000-0005-0000-0000-000066180000}"/>
    <cellStyle name="Normal 71 10 3" xfId="21347" xr:uid="{00000000-0005-0000-0000-000066530000}"/>
    <cellStyle name="Normal 71 12" xfId="16332" xr:uid="{00000000-0005-0000-0000-0000CF3F0000}"/>
    <cellStyle name="Normal 71 2" xfId="1207" xr:uid="{00000000-0005-0000-0000-0000BA040000}"/>
    <cellStyle name="Normal 71 2 11" xfId="16386" xr:uid="{00000000-0005-0000-0000-000005400000}"/>
    <cellStyle name="Normal 71 2 2" xfId="1315" xr:uid="{00000000-0005-0000-0000-000026050000}"/>
    <cellStyle name="Normal 71 2 2 10" xfId="16490" xr:uid="{00000000-0005-0000-0000-00006D400000}"/>
    <cellStyle name="Normal 71 2 2 2" xfId="1532" xr:uid="{00000000-0005-0000-0000-0000FF050000}"/>
    <cellStyle name="Normal 71 2 2 2 2" xfId="1953" xr:uid="{00000000-0005-0000-0000-0000A4070000}"/>
    <cellStyle name="Normal 71 2 2 2 2 2" xfId="2792" xr:uid="{00000000-0005-0000-0000-0000EB0A0000}"/>
    <cellStyle name="Normal 71 2 2 2 2 2 2" xfId="4482" xr:uid="{00000000-0005-0000-0000-000085110000}"/>
    <cellStyle name="Normal 71 2 2 2 2 2 2 2" xfId="14555" xr:uid="{00000000-0005-0000-0000-0000DE380000}"/>
    <cellStyle name="Normal 71 2 2 2 2 2 2 2 3" xfId="29653" xr:uid="{00000000-0005-0000-0000-0000D8730000}"/>
    <cellStyle name="Normal 71 2 2 2 2 2 2 3" xfId="9535" xr:uid="{00000000-0005-0000-0000-000042250000}"/>
    <cellStyle name="Normal 71 2 2 2 2 2 2 3 3" xfId="24636" xr:uid="{00000000-0005-0000-0000-00003F600000}"/>
    <cellStyle name="Normal 71 2 2 2 2 2 2 5" xfId="19623" xr:uid="{00000000-0005-0000-0000-0000AA4C0000}"/>
    <cellStyle name="Normal 71 2 2 2 2 2 3" xfId="6174" xr:uid="{00000000-0005-0000-0000-000021180000}"/>
    <cellStyle name="Normal 71 2 2 2 2 2 3 2" xfId="16226" xr:uid="{00000000-0005-0000-0000-0000653F0000}"/>
    <cellStyle name="Normal 71 2 2 2 2 2 3 3" xfId="11206" xr:uid="{00000000-0005-0000-0000-0000C92B0000}"/>
    <cellStyle name="Normal 71 2 2 2 2 2 3 3 3" xfId="26307" xr:uid="{00000000-0005-0000-0000-0000C6660000}"/>
    <cellStyle name="Normal 71 2 2 2 2 2 3 5" xfId="21294" xr:uid="{00000000-0005-0000-0000-000031530000}"/>
    <cellStyle name="Normal 71 2 2 2 2 2 4" xfId="12884" xr:uid="{00000000-0005-0000-0000-000057320000}"/>
    <cellStyle name="Normal 71 2 2 2 2 2 4 3" xfId="27982" xr:uid="{00000000-0005-0000-0000-0000516D0000}"/>
    <cellStyle name="Normal 71 2 2 2 2 2 5" xfId="7863" xr:uid="{00000000-0005-0000-0000-0000BA1E0000}"/>
    <cellStyle name="Normal 71 2 2 2 2 2 5 3" xfId="22965" xr:uid="{00000000-0005-0000-0000-0000B8590000}"/>
    <cellStyle name="Normal 71 2 2 2 2 2 7" xfId="17952" xr:uid="{00000000-0005-0000-0000-000023460000}"/>
    <cellStyle name="Normal 71 2 2 2 2 3" xfId="3645" xr:uid="{00000000-0005-0000-0000-0000400E0000}"/>
    <cellStyle name="Normal 71 2 2 2 2 3 2" xfId="13719" xr:uid="{00000000-0005-0000-0000-00009A350000}"/>
    <cellStyle name="Normal 71 2 2 2 2 3 2 3" xfId="28817" xr:uid="{00000000-0005-0000-0000-000094700000}"/>
    <cellStyle name="Normal 71 2 2 2 2 3 3" xfId="8699" xr:uid="{00000000-0005-0000-0000-0000FE210000}"/>
    <cellStyle name="Normal 71 2 2 2 2 3 3 3" xfId="23800" xr:uid="{00000000-0005-0000-0000-0000FB5C0000}"/>
    <cellStyle name="Normal 71 2 2 2 2 3 5" xfId="18787" xr:uid="{00000000-0005-0000-0000-000066490000}"/>
    <cellStyle name="Normal 71 2 2 2 2 4" xfId="5338" xr:uid="{00000000-0005-0000-0000-0000DD140000}"/>
    <cellStyle name="Normal 71 2 2 2 2 4 2" xfId="15390" xr:uid="{00000000-0005-0000-0000-0000213C0000}"/>
    <cellStyle name="Normal 71 2 2 2 2 4 2 3" xfId="30488" xr:uid="{00000000-0005-0000-0000-00001B770000}"/>
    <cellStyle name="Normal 71 2 2 2 2 4 3" xfId="10370" xr:uid="{00000000-0005-0000-0000-000085280000}"/>
    <cellStyle name="Normal 71 2 2 2 2 4 3 3" xfId="25471" xr:uid="{00000000-0005-0000-0000-000082630000}"/>
    <cellStyle name="Normal 71 2 2 2 2 4 5" xfId="20458" xr:uid="{00000000-0005-0000-0000-0000ED4F0000}"/>
    <cellStyle name="Normal 71 2 2 2 2 5" xfId="12048" xr:uid="{00000000-0005-0000-0000-0000132F0000}"/>
    <cellStyle name="Normal 71 2 2 2 2 5 3" xfId="27146" xr:uid="{00000000-0005-0000-0000-00000D6A0000}"/>
    <cellStyle name="Normal 71 2 2 2 2 6" xfId="7027" xr:uid="{00000000-0005-0000-0000-0000761B0000}"/>
    <cellStyle name="Normal 71 2 2 2 2 6 3" xfId="22129" xr:uid="{00000000-0005-0000-0000-000074560000}"/>
    <cellStyle name="Normal 71 2 2 2 2 8" xfId="17116" xr:uid="{00000000-0005-0000-0000-0000DF420000}"/>
    <cellStyle name="Normal 71 2 2 2 3" xfId="2374" xr:uid="{00000000-0005-0000-0000-000049090000}"/>
    <cellStyle name="Normal 71 2 2 2 3 2" xfId="4064" xr:uid="{00000000-0005-0000-0000-0000E30F0000}"/>
    <cellStyle name="Normal 71 2 2 2 3 2 2" xfId="14137" xr:uid="{00000000-0005-0000-0000-00003C370000}"/>
    <cellStyle name="Normal 71 2 2 2 3 2 2 3" xfId="29235" xr:uid="{00000000-0005-0000-0000-000036720000}"/>
    <cellStyle name="Normal 71 2 2 2 3 2 3" xfId="9117" xr:uid="{00000000-0005-0000-0000-0000A0230000}"/>
    <cellStyle name="Normal 71 2 2 2 3 2 3 3" xfId="24218" xr:uid="{00000000-0005-0000-0000-00009D5E0000}"/>
    <cellStyle name="Normal 71 2 2 2 3 2 5" xfId="19205" xr:uid="{00000000-0005-0000-0000-0000084B0000}"/>
    <cellStyle name="Normal 71 2 2 2 3 3" xfId="5756" xr:uid="{00000000-0005-0000-0000-00007F160000}"/>
    <cellStyle name="Normal 71 2 2 2 3 3 2" xfId="15808" xr:uid="{00000000-0005-0000-0000-0000C33D0000}"/>
    <cellStyle name="Normal 71 2 2 2 3 3 2 3" xfId="30906" xr:uid="{00000000-0005-0000-0000-0000BD780000}"/>
    <cellStyle name="Normal 71 2 2 2 3 3 3" xfId="10788" xr:uid="{00000000-0005-0000-0000-0000272A0000}"/>
    <cellStyle name="Normal 71 2 2 2 3 3 3 3" xfId="25889" xr:uid="{00000000-0005-0000-0000-000024650000}"/>
    <cellStyle name="Normal 71 2 2 2 3 3 5" xfId="20876" xr:uid="{00000000-0005-0000-0000-00008F510000}"/>
    <cellStyle name="Normal 71 2 2 2 3 4" xfId="12466" xr:uid="{00000000-0005-0000-0000-0000B5300000}"/>
    <cellStyle name="Normal 71 2 2 2 3 4 3" xfId="27564" xr:uid="{00000000-0005-0000-0000-0000AF6B0000}"/>
    <cellStyle name="Normal 71 2 2 2 3 5" xfId="7445" xr:uid="{00000000-0005-0000-0000-0000181D0000}"/>
    <cellStyle name="Normal 71 2 2 2 3 5 3" xfId="22547" xr:uid="{00000000-0005-0000-0000-000016580000}"/>
    <cellStyle name="Normal 71 2 2 2 3 7" xfId="17534" xr:uid="{00000000-0005-0000-0000-000081440000}"/>
    <cellStyle name="Normal 71 2 2 2 4" xfId="3227" xr:uid="{00000000-0005-0000-0000-00009E0C0000}"/>
    <cellStyle name="Normal 71 2 2 2 4 2" xfId="13301" xr:uid="{00000000-0005-0000-0000-0000F8330000}"/>
    <cellStyle name="Normal 71 2 2 2 4 2 3" xfId="28399" xr:uid="{00000000-0005-0000-0000-0000F26E0000}"/>
    <cellStyle name="Normal 71 2 2 2 4 3" xfId="8281" xr:uid="{00000000-0005-0000-0000-00005C200000}"/>
    <cellStyle name="Normal 71 2 2 2 4 3 3" xfId="23382" xr:uid="{00000000-0005-0000-0000-0000595B0000}"/>
    <cellStyle name="Normal 71 2 2 2 4 5" xfId="18369" xr:uid="{00000000-0005-0000-0000-0000C4470000}"/>
    <cellStyle name="Normal 71 2 2 2 5" xfId="4920" xr:uid="{00000000-0005-0000-0000-00003B130000}"/>
    <cellStyle name="Normal 71 2 2 2 5 2" xfId="14972" xr:uid="{00000000-0005-0000-0000-00007F3A0000}"/>
    <cellStyle name="Normal 71 2 2 2 5 2 3" xfId="30070" xr:uid="{00000000-0005-0000-0000-000079750000}"/>
    <cellStyle name="Normal 71 2 2 2 5 3" xfId="9952" xr:uid="{00000000-0005-0000-0000-0000E3260000}"/>
    <cellStyle name="Normal 71 2 2 2 5 3 3" xfId="25053" xr:uid="{00000000-0005-0000-0000-0000E0610000}"/>
    <cellStyle name="Normal 71 2 2 2 5 5" xfId="20040" xr:uid="{00000000-0005-0000-0000-00004B4E0000}"/>
    <cellStyle name="Normal 71 2 2 2 6" xfId="11630" xr:uid="{00000000-0005-0000-0000-0000712D0000}"/>
    <cellStyle name="Normal 71 2 2 2 6 3" xfId="26728" xr:uid="{00000000-0005-0000-0000-00006B680000}"/>
    <cellStyle name="Normal 71 2 2 2 7" xfId="6609" xr:uid="{00000000-0005-0000-0000-0000D4190000}"/>
    <cellStyle name="Normal 71 2 2 2 7 3" xfId="21711" xr:uid="{00000000-0005-0000-0000-0000D2540000}"/>
    <cellStyle name="Normal 71 2 2 2 9" xfId="16698" xr:uid="{00000000-0005-0000-0000-00003D410000}"/>
    <cellStyle name="Normal 71 2 2 3" xfId="1745" xr:uid="{00000000-0005-0000-0000-0000D4060000}"/>
    <cellStyle name="Normal 71 2 2 3 2" xfId="2584" xr:uid="{00000000-0005-0000-0000-00001B0A0000}"/>
    <cellStyle name="Normal 71 2 2 3 2 2" xfId="4274" xr:uid="{00000000-0005-0000-0000-0000B5100000}"/>
    <cellStyle name="Normal 71 2 2 3 2 2 2" xfId="14347" xr:uid="{00000000-0005-0000-0000-00000E380000}"/>
    <cellStyle name="Normal 71 2 2 3 2 2 2 3" xfId="29445" xr:uid="{00000000-0005-0000-0000-000008730000}"/>
    <cellStyle name="Normal 71 2 2 3 2 2 3" xfId="9327" xr:uid="{00000000-0005-0000-0000-000072240000}"/>
    <cellStyle name="Normal 71 2 2 3 2 2 3 3" xfId="24428" xr:uid="{00000000-0005-0000-0000-00006F5F0000}"/>
    <cellStyle name="Normal 71 2 2 3 2 2 5" xfId="19415" xr:uid="{00000000-0005-0000-0000-0000DA4B0000}"/>
    <cellStyle name="Normal 71 2 2 3 2 3" xfId="5966" xr:uid="{00000000-0005-0000-0000-000051170000}"/>
    <cellStyle name="Normal 71 2 2 3 2 3 2" xfId="16018" xr:uid="{00000000-0005-0000-0000-0000953E0000}"/>
    <cellStyle name="Normal 71 2 2 3 2 3 2 3" xfId="31116" xr:uid="{00000000-0005-0000-0000-00008F790000}"/>
    <cellStyle name="Normal 71 2 2 3 2 3 3" xfId="10998" xr:uid="{00000000-0005-0000-0000-0000F92A0000}"/>
    <cellStyle name="Normal 71 2 2 3 2 3 3 3" xfId="26099" xr:uid="{00000000-0005-0000-0000-0000F6650000}"/>
    <cellStyle name="Normal 71 2 2 3 2 3 5" xfId="21086" xr:uid="{00000000-0005-0000-0000-000061520000}"/>
    <cellStyle name="Normal 71 2 2 3 2 4" xfId="12676" xr:uid="{00000000-0005-0000-0000-000087310000}"/>
    <cellStyle name="Normal 71 2 2 3 2 4 3" xfId="27774" xr:uid="{00000000-0005-0000-0000-0000816C0000}"/>
    <cellStyle name="Normal 71 2 2 3 2 5" xfId="7655" xr:uid="{00000000-0005-0000-0000-0000EA1D0000}"/>
    <cellStyle name="Normal 71 2 2 3 2 5 3" xfId="22757" xr:uid="{00000000-0005-0000-0000-0000E8580000}"/>
    <cellStyle name="Normal 71 2 2 3 2 7" xfId="17744" xr:uid="{00000000-0005-0000-0000-000053450000}"/>
    <cellStyle name="Normal 71 2 2 3 3" xfId="3437" xr:uid="{00000000-0005-0000-0000-0000700D0000}"/>
    <cellStyle name="Normal 71 2 2 3 3 2" xfId="13511" xr:uid="{00000000-0005-0000-0000-0000CA340000}"/>
    <cellStyle name="Normal 71 2 2 3 3 2 3" xfId="28609" xr:uid="{00000000-0005-0000-0000-0000C46F0000}"/>
    <cellStyle name="Normal 71 2 2 3 3 3" xfId="8491" xr:uid="{00000000-0005-0000-0000-00002E210000}"/>
    <cellStyle name="Normal 71 2 2 3 3 3 3" xfId="23592" xr:uid="{00000000-0005-0000-0000-00002B5C0000}"/>
    <cellStyle name="Normal 71 2 2 3 3 5" xfId="18579" xr:uid="{00000000-0005-0000-0000-000096480000}"/>
    <cellStyle name="Normal 71 2 2 3 4" xfId="5130" xr:uid="{00000000-0005-0000-0000-00000D140000}"/>
    <cellStyle name="Normal 71 2 2 3 4 2" xfId="15182" xr:uid="{00000000-0005-0000-0000-0000513B0000}"/>
    <cellStyle name="Normal 71 2 2 3 4 2 3" xfId="30280" xr:uid="{00000000-0005-0000-0000-00004B760000}"/>
    <cellStyle name="Normal 71 2 2 3 4 3" xfId="10162" xr:uid="{00000000-0005-0000-0000-0000B5270000}"/>
    <cellStyle name="Normal 71 2 2 3 4 3 3" xfId="25263" xr:uid="{00000000-0005-0000-0000-0000B2620000}"/>
    <cellStyle name="Normal 71 2 2 3 4 5" xfId="20250" xr:uid="{00000000-0005-0000-0000-00001D4F0000}"/>
    <cellStyle name="Normal 71 2 2 3 5" xfId="11840" xr:uid="{00000000-0005-0000-0000-0000432E0000}"/>
    <cellStyle name="Normal 71 2 2 3 5 3" xfId="26938" xr:uid="{00000000-0005-0000-0000-00003D690000}"/>
    <cellStyle name="Normal 71 2 2 3 6" xfId="6819" xr:uid="{00000000-0005-0000-0000-0000A61A0000}"/>
    <cellStyle name="Normal 71 2 2 3 6 3" xfId="21921" xr:uid="{00000000-0005-0000-0000-0000A4550000}"/>
    <cellStyle name="Normal 71 2 2 3 8" xfId="16908" xr:uid="{00000000-0005-0000-0000-00000F420000}"/>
    <cellStyle name="Normal 71 2 2 4" xfId="2166" xr:uid="{00000000-0005-0000-0000-000079080000}"/>
    <cellStyle name="Normal 71 2 2 4 2" xfId="3856" xr:uid="{00000000-0005-0000-0000-0000130F0000}"/>
    <cellStyle name="Normal 71 2 2 4 2 2" xfId="13929" xr:uid="{00000000-0005-0000-0000-00006C360000}"/>
    <cellStyle name="Normal 71 2 2 4 2 2 3" xfId="29027" xr:uid="{00000000-0005-0000-0000-000066710000}"/>
    <cellStyle name="Normal 71 2 2 4 2 3" xfId="8909" xr:uid="{00000000-0005-0000-0000-0000D0220000}"/>
    <cellStyle name="Normal 71 2 2 4 2 3 3" xfId="24010" xr:uid="{00000000-0005-0000-0000-0000CD5D0000}"/>
    <cellStyle name="Normal 71 2 2 4 2 5" xfId="18997" xr:uid="{00000000-0005-0000-0000-0000384A0000}"/>
    <cellStyle name="Normal 71 2 2 4 3" xfId="5548" xr:uid="{00000000-0005-0000-0000-0000AF150000}"/>
    <cellStyle name="Normal 71 2 2 4 3 2" xfId="15600" xr:uid="{00000000-0005-0000-0000-0000F33C0000}"/>
    <cellStyle name="Normal 71 2 2 4 3 2 3" xfId="30698" xr:uid="{00000000-0005-0000-0000-0000ED770000}"/>
    <cellStyle name="Normal 71 2 2 4 3 3" xfId="10580" xr:uid="{00000000-0005-0000-0000-000057290000}"/>
    <cellStyle name="Normal 71 2 2 4 3 3 3" xfId="25681" xr:uid="{00000000-0005-0000-0000-000054640000}"/>
    <cellStyle name="Normal 71 2 2 4 3 5" xfId="20668" xr:uid="{00000000-0005-0000-0000-0000BF500000}"/>
    <cellStyle name="Normal 71 2 2 4 4" xfId="12258" xr:uid="{00000000-0005-0000-0000-0000E52F0000}"/>
    <cellStyle name="Normal 71 2 2 4 4 3" xfId="27356" xr:uid="{00000000-0005-0000-0000-0000DF6A0000}"/>
    <cellStyle name="Normal 71 2 2 4 5" xfId="7237" xr:uid="{00000000-0005-0000-0000-0000481C0000}"/>
    <cellStyle name="Normal 71 2 2 4 5 3" xfId="22339" xr:uid="{00000000-0005-0000-0000-000046570000}"/>
    <cellStyle name="Normal 71 2 2 4 7" xfId="17326" xr:uid="{00000000-0005-0000-0000-0000B1430000}"/>
    <cellStyle name="Normal 71 2 2 5" xfId="3019" xr:uid="{00000000-0005-0000-0000-0000CE0B0000}"/>
    <cellStyle name="Normal 71 2 2 5 2" xfId="13093" xr:uid="{00000000-0005-0000-0000-000028330000}"/>
    <cellStyle name="Normal 71 2 2 5 2 3" xfId="28191" xr:uid="{00000000-0005-0000-0000-0000226E0000}"/>
    <cellStyle name="Normal 71 2 2 5 3" xfId="8073" xr:uid="{00000000-0005-0000-0000-00008C1F0000}"/>
    <cellStyle name="Normal 71 2 2 5 3 3" xfId="23174" xr:uid="{00000000-0005-0000-0000-0000895A0000}"/>
    <cellStyle name="Normal 71 2 2 5 5" xfId="18161" xr:uid="{00000000-0005-0000-0000-0000F4460000}"/>
    <cellStyle name="Normal 71 2 2 6" xfId="4712" xr:uid="{00000000-0005-0000-0000-00006B120000}"/>
    <cellStyle name="Normal 71 2 2 6 2" xfId="14764" xr:uid="{00000000-0005-0000-0000-0000AF390000}"/>
    <cellStyle name="Normal 71 2 2 6 2 3" xfId="29862" xr:uid="{00000000-0005-0000-0000-0000A9740000}"/>
    <cellStyle name="Normal 71 2 2 6 3" xfId="9744" xr:uid="{00000000-0005-0000-0000-000013260000}"/>
    <cellStyle name="Normal 71 2 2 6 3 3" xfId="24845" xr:uid="{00000000-0005-0000-0000-000010610000}"/>
    <cellStyle name="Normal 71 2 2 6 5" xfId="19832" xr:uid="{00000000-0005-0000-0000-00007B4D0000}"/>
    <cellStyle name="Normal 71 2 2 7" xfId="11422" xr:uid="{00000000-0005-0000-0000-0000A12C0000}"/>
    <cellStyle name="Normal 71 2 2 7 3" xfId="26520" xr:uid="{00000000-0005-0000-0000-00009B670000}"/>
    <cellStyle name="Normal 71 2 2 8" xfId="6401" xr:uid="{00000000-0005-0000-0000-000004190000}"/>
    <cellStyle name="Normal 71 2 2 8 3" xfId="21503" xr:uid="{00000000-0005-0000-0000-000002540000}"/>
    <cellStyle name="Normal 71 2 3" xfId="1428" xr:uid="{00000000-0005-0000-0000-000097050000}"/>
    <cellStyle name="Normal 71 2 3 2" xfId="1849" xr:uid="{00000000-0005-0000-0000-00003C070000}"/>
    <cellStyle name="Normal 71 2 3 2 2" xfId="2688" xr:uid="{00000000-0005-0000-0000-0000830A0000}"/>
    <cellStyle name="Normal 71 2 3 2 2 2" xfId="4378" xr:uid="{00000000-0005-0000-0000-00001D110000}"/>
    <cellStyle name="Normal 71 2 3 2 2 2 2" xfId="14451" xr:uid="{00000000-0005-0000-0000-000076380000}"/>
    <cellStyle name="Normal 71 2 3 2 2 2 2 3" xfId="29549" xr:uid="{00000000-0005-0000-0000-000070730000}"/>
    <cellStyle name="Normal 71 2 3 2 2 2 3" xfId="9431" xr:uid="{00000000-0005-0000-0000-0000DA240000}"/>
    <cellStyle name="Normal 71 2 3 2 2 2 3 3" xfId="24532" xr:uid="{00000000-0005-0000-0000-0000D75F0000}"/>
    <cellStyle name="Normal 71 2 3 2 2 2 5" xfId="19519" xr:uid="{00000000-0005-0000-0000-0000424C0000}"/>
    <cellStyle name="Normal 71 2 3 2 2 3" xfId="6070" xr:uid="{00000000-0005-0000-0000-0000B9170000}"/>
    <cellStyle name="Normal 71 2 3 2 2 3 2" xfId="16122" xr:uid="{00000000-0005-0000-0000-0000FD3E0000}"/>
    <cellStyle name="Normal 71 2 3 2 2 3 2 3" xfId="31220" xr:uid="{00000000-0005-0000-0000-0000F7790000}"/>
    <cellStyle name="Normal 71 2 3 2 2 3 3" xfId="11102" xr:uid="{00000000-0005-0000-0000-0000612B0000}"/>
    <cellStyle name="Normal 71 2 3 2 2 3 3 3" xfId="26203" xr:uid="{00000000-0005-0000-0000-00005E660000}"/>
    <cellStyle name="Normal 71 2 3 2 2 3 5" xfId="21190" xr:uid="{00000000-0005-0000-0000-0000C9520000}"/>
    <cellStyle name="Normal 71 2 3 2 2 4" xfId="12780" xr:uid="{00000000-0005-0000-0000-0000EF310000}"/>
    <cellStyle name="Normal 71 2 3 2 2 4 3" xfId="27878" xr:uid="{00000000-0005-0000-0000-0000E96C0000}"/>
    <cellStyle name="Normal 71 2 3 2 2 5" xfId="7759" xr:uid="{00000000-0005-0000-0000-0000521E0000}"/>
    <cellStyle name="Normal 71 2 3 2 2 5 3" xfId="22861" xr:uid="{00000000-0005-0000-0000-000050590000}"/>
    <cellStyle name="Normal 71 2 3 2 2 7" xfId="17848" xr:uid="{00000000-0005-0000-0000-0000BB450000}"/>
    <cellStyle name="Normal 71 2 3 2 3" xfId="3541" xr:uid="{00000000-0005-0000-0000-0000D80D0000}"/>
    <cellStyle name="Normal 71 2 3 2 3 2" xfId="13615" xr:uid="{00000000-0005-0000-0000-000032350000}"/>
    <cellStyle name="Normal 71 2 3 2 3 2 3" xfId="28713" xr:uid="{00000000-0005-0000-0000-00002C700000}"/>
    <cellStyle name="Normal 71 2 3 2 3 3" xfId="8595" xr:uid="{00000000-0005-0000-0000-000096210000}"/>
    <cellStyle name="Normal 71 2 3 2 3 3 3" xfId="23696" xr:uid="{00000000-0005-0000-0000-0000935C0000}"/>
    <cellStyle name="Normal 71 2 3 2 3 5" xfId="18683" xr:uid="{00000000-0005-0000-0000-0000FE480000}"/>
    <cellStyle name="Normal 71 2 3 2 4" xfId="5234" xr:uid="{00000000-0005-0000-0000-000075140000}"/>
    <cellStyle name="Normal 71 2 3 2 4 2" xfId="15286" xr:uid="{00000000-0005-0000-0000-0000B93B0000}"/>
    <cellStyle name="Normal 71 2 3 2 4 2 3" xfId="30384" xr:uid="{00000000-0005-0000-0000-0000B3760000}"/>
    <cellStyle name="Normal 71 2 3 2 4 3" xfId="10266" xr:uid="{00000000-0005-0000-0000-00001D280000}"/>
    <cellStyle name="Normal 71 2 3 2 4 3 3" xfId="25367" xr:uid="{00000000-0005-0000-0000-00001A630000}"/>
    <cellStyle name="Normal 71 2 3 2 4 5" xfId="20354" xr:uid="{00000000-0005-0000-0000-0000854F0000}"/>
    <cellStyle name="Normal 71 2 3 2 5" xfId="11944" xr:uid="{00000000-0005-0000-0000-0000AB2E0000}"/>
    <cellStyle name="Normal 71 2 3 2 5 3" xfId="27042" xr:uid="{00000000-0005-0000-0000-0000A5690000}"/>
    <cellStyle name="Normal 71 2 3 2 6" xfId="6923" xr:uid="{00000000-0005-0000-0000-00000E1B0000}"/>
    <cellStyle name="Normal 71 2 3 2 6 3" xfId="22025" xr:uid="{00000000-0005-0000-0000-00000C560000}"/>
    <cellStyle name="Normal 71 2 3 2 8" xfId="17012" xr:uid="{00000000-0005-0000-0000-000077420000}"/>
    <cellStyle name="Normal 71 2 3 3" xfId="2270" xr:uid="{00000000-0005-0000-0000-0000E1080000}"/>
    <cellStyle name="Normal 71 2 3 3 2" xfId="3960" xr:uid="{00000000-0005-0000-0000-00007B0F0000}"/>
    <cellStyle name="Normal 71 2 3 3 2 2" xfId="14033" xr:uid="{00000000-0005-0000-0000-0000D4360000}"/>
    <cellStyle name="Normal 71 2 3 3 2 2 3" xfId="29131" xr:uid="{00000000-0005-0000-0000-0000CE710000}"/>
    <cellStyle name="Normal 71 2 3 3 2 3" xfId="9013" xr:uid="{00000000-0005-0000-0000-000038230000}"/>
    <cellStyle name="Normal 71 2 3 3 2 3 3" xfId="24114" xr:uid="{00000000-0005-0000-0000-0000355E0000}"/>
    <cellStyle name="Normal 71 2 3 3 2 5" xfId="19101" xr:uid="{00000000-0005-0000-0000-0000A04A0000}"/>
    <cellStyle name="Normal 71 2 3 3 3" xfId="5652" xr:uid="{00000000-0005-0000-0000-000017160000}"/>
    <cellStyle name="Normal 71 2 3 3 3 2" xfId="15704" xr:uid="{00000000-0005-0000-0000-00005B3D0000}"/>
    <cellStyle name="Normal 71 2 3 3 3 2 3" xfId="30802" xr:uid="{00000000-0005-0000-0000-000055780000}"/>
    <cellStyle name="Normal 71 2 3 3 3 3" xfId="10684" xr:uid="{00000000-0005-0000-0000-0000BF290000}"/>
    <cellStyle name="Normal 71 2 3 3 3 3 3" xfId="25785" xr:uid="{00000000-0005-0000-0000-0000BC640000}"/>
    <cellStyle name="Normal 71 2 3 3 3 5" xfId="20772" xr:uid="{00000000-0005-0000-0000-000027510000}"/>
    <cellStyle name="Normal 71 2 3 3 4" xfId="12362" xr:uid="{00000000-0005-0000-0000-00004D300000}"/>
    <cellStyle name="Normal 71 2 3 3 4 3" xfId="27460" xr:uid="{00000000-0005-0000-0000-0000476B0000}"/>
    <cellStyle name="Normal 71 2 3 3 5" xfId="7341" xr:uid="{00000000-0005-0000-0000-0000B01C0000}"/>
    <cellStyle name="Normal 71 2 3 3 5 3" xfId="22443" xr:uid="{00000000-0005-0000-0000-0000AE570000}"/>
    <cellStyle name="Normal 71 2 3 3 7" xfId="17430" xr:uid="{00000000-0005-0000-0000-000019440000}"/>
    <cellStyle name="Normal 71 2 3 4" xfId="3123" xr:uid="{00000000-0005-0000-0000-0000360C0000}"/>
    <cellStyle name="Normal 71 2 3 4 2" xfId="13197" xr:uid="{00000000-0005-0000-0000-000090330000}"/>
    <cellStyle name="Normal 71 2 3 4 2 3" xfId="28295" xr:uid="{00000000-0005-0000-0000-00008A6E0000}"/>
    <cellStyle name="Normal 71 2 3 4 3" xfId="8177" xr:uid="{00000000-0005-0000-0000-0000F41F0000}"/>
    <cellStyle name="Normal 71 2 3 4 3 3" xfId="23278" xr:uid="{00000000-0005-0000-0000-0000F15A0000}"/>
    <cellStyle name="Normal 71 2 3 4 5" xfId="18265" xr:uid="{00000000-0005-0000-0000-00005C470000}"/>
    <cellStyle name="Normal 71 2 3 5" xfId="4816" xr:uid="{00000000-0005-0000-0000-0000D3120000}"/>
    <cellStyle name="Normal 71 2 3 5 2" xfId="14868" xr:uid="{00000000-0005-0000-0000-0000173A0000}"/>
    <cellStyle name="Normal 71 2 3 5 2 3" xfId="29966" xr:uid="{00000000-0005-0000-0000-000011750000}"/>
    <cellStyle name="Normal 71 2 3 5 3" xfId="9848" xr:uid="{00000000-0005-0000-0000-00007B260000}"/>
    <cellStyle name="Normal 71 2 3 5 3 3" xfId="24949" xr:uid="{00000000-0005-0000-0000-000078610000}"/>
    <cellStyle name="Normal 71 2 3 5 5" xfId="19936" xr:uid="{00000000-0005-0000-0000-0000E34D0000}"/>
    <cellStyle name="Normal 71 2 3 6" xfId="11526" xr:uid="{00000000-0005-0000-0000-0000092D0000}"/>
    <cellStyle name="Normal 71 2 3 6 3" xfId="26624" xr:uid="{00000000-0005-0000-0000-000003680000}"/>
    <cellStyle name="Normal 71 2 3 7" xfId="6505" xr:uid="{00000000-0005-0000-0000-00006C190000}"/>
    <cellStyle name="Normal 71 2 3 7 3" xfId="21607" xr:uid="{00000000-0005-0000-0000-00006A540000}"/>
    <cellStyle name="Normal 71 2 3 9" xfId="16594" xr:uid="{00000000-0005-0000-0000-0000D5400000}"/>
    <cellStyle name="Normal 71 2 4" xfId="1641" xr:uid="{00000000-0005-0000-0000-00006C060000}"/>
    <cellStyle name="Normal 71 2 4 2" xfId="2480" xr:uid="{00000000-0005-0000-0000-0000B3090000}"/>
    <cellStyle name="Normal 71 2 4 2 2" xfId="4170" xr:uid="{00000000-0005-0000-0000-00004D100000}"/>
    <cellStyle name="Normal 71 2 4 2 2 2" xfId="14243" xr:uid="{00000000-0005-0000-0000-0000A6370000}"/>
    <cellStyle name="Normal 71 2 4 2 2 2 3" xfId="29341" xr:uid="{00000000-0005-0000-0000-0000A0720000}"/>
    <cellStyle name="Normal 71 2 4 2 2 3" xfId="9223" xr:uid="{00000000-0005-0000-0000-00000A240000}"/>
    <cellStyle name="Normal 71 2 4 2 2 3 3" xfId="24324" xr:uid="{00000000-0005-0000-0000-0000075F0000}"/>
    <cellStyle name="Normal 71 2 4 2 2 5" xfId="19311" xr:uid="{00000000-0005-0000-0000-0000724B0000}"/>
    <cellStyle name="Normal 71 2 4 2 3" xfId="5862" xr:uid="{00000000-0005-0000-0000-0000E9160000}"/>
    <cellStyle name="Normal 71 2 4 2 3 2" xfId="15914" xr:uid="{00000000-0005-0000-0000-00002D3E0000}"/>
    <cellStyle name="Normal 71 2 4 2 3 2 3" xfId="31012" xr:uid="{00000000-0005-0000-0000-000027790000}"/>
    <cellStyle name="Normal 71 2 4 2 3 3" xfId="10894" xr:uid="{00000000-0005-0000-0000-0000912A0000}"/>
    <cellStyle name="Normal 71 2 4 2 3 3 3" xfId="25995" xr:uid="{00000000-0005-0000-0000-00008E650000}"/>
    <cellStyle name="Normal 71 2 4 2 3 5" xfId="20982" xr:uid="{00000000-0005-0000-0000-0000F9510000}"/>
    <cellStyle name="Normal 71 2 4 2 4" xfId="12572" xr:uid="{00000000-0005-0000-0000-00001F310000}"/>
    <cellStyle name="Normal 71 2 4 2 4 3" xfId="27670" xr:uid="{00000000-0005-0000-0000-0000196C0000}"/>
    <cellStyle name="Normal 71 2 4 2 5" xfId="7551" xr:uid="{00000000-0005-0000-0000-0000821D0000}"/>
    <cellStyle name="Normal 71 2 4 2 5 3" xfId="22653" xr:uid="{00000000-0005-0000-0000-000080580000}"/>
    <cellStyle name="Normal 71 2 4 2 7" xfId="17640" xr:uid="{00000000-0005-0000-0000-0000EB440000}"/>
    <cellStyle name="Normal 71 2 4 3" xfId="3333" xr:uid="{00000000-0005-0000-0000-0000080D0000}"/>
    <cellStyle name="Normal 71 2 4 3 2" xfId="13407" xr:uid="{00000000-0005-0000-0000-000062340000}"/>
    <cellStyle name="Normal 71 2 4 3 2 3" xfId="28505" xr:uid="{00000000-0005-0000-0000-00005C6F0000}"/>
    <cellStyle name="Normal 71 2 4 3 3" xfId="8387" xr:uid="{00000000-0005-0000-0000-0000C6200000}"/>
    <cellStyle name="Normal 71 2 4 3 3 3" xfId="23488" xr:uid="{00000000-0005-0000-0000-0000C35B0000}"/>
    <cellStyle name="Normal 71 2 4 3 5" xfId="18475" xr:uid="{00000000-0005-0000-0000-00002E480000}"/>
    <cellStyle name="Normal 71 2 4 4" xfId="5026" xr:uid="{00000000-0005-0000-0000-0000A5130000}"/>
    <cellStyle name="Normal 71 2 4 4 2" xfId="15078" xr:uid="{00000000-0005-0000-0000-0000E93A0000}"/>
    <cellStyle name="Normal 71 2 4 4 2 3" xfId="30176" xr:uid="{00000000-0005-0000-0000-0000E3750000}"/>
    <cellStyle name="Normal 71 2 4 4 3" xfId="10058" xr:uid="{00000000-0005-0000-0000-00004D270000}"/>
    <cellStyle name="Normal 71 2 4 4 3 3" xfId="25159" xr:uid="{00000000-0005-0000-0000-00004A620000}"/>
    <cellStyle name="Normal 71 2 4 4 5" xfId="20146" xr:uid="{00000000-0005-0000-0000-0000B54E0000}"/>
    <cellStyle name="Normal 71 2 4 5" xfId="11736" xr:uid="{00000000-0005-0000-0000-0000DB2D0000}"/>
    <cellStyle name="Normal 71 2 4 5 3" xfId="26834" xr:uid="{00000000-0005-0000-0000-0000D5680000}"/>
    <cellStyle name="Normal 71 2 4 6" xfId="6715" xr:uid="{00000000-0005-0000-0000-00003E1A0000}"/>
    <cellStyle name="Normal 71 2 4 6 3" xfId="21817" xr:uid="{00000000-0005-0000-0000-00003C550000}"/>
    <cellStyle name="Normal 71 2 4 8" xfId="16804" xr:uid="{00000000-0005-0000-0000-0000A7410000}"/>
    <cellStyle name="Normal 71 2 5" xfId="2062" xr:uid="{00000000-0005-0000-0000-000011080000}"/>
    <cellStyle name="Normal 71 2 5 2" xfId="3752" xr:uid="{00000000-0005-0000-0000-0000AB0E0000}"/>
    <cellStyle name="Normal 71 2 5 2 2" xfId="13825" xr:uid="{00000000-0005-0000-0000-000004360000}"/>
    <cellStyle name="Normal 71 2 5 2 2 3" xfId="28923" xr:uid="{00000000-0005-0000-0000-0000FE700000}"/>
    <cellStyle name="Normal 71 2 5 2 3" xfId="8805" xr:uid="{00000000-0005-0000-0000-000068220000}"/>
    <cellStyle name="Normal 71 2 5 2 3 3" xfId="23906" xr:uid="{00000000-0005-0000-0000-0000655D0000}"/>
    <cellStyle name="Normal 71 2 5 2 5" xfId="18893" xr:uid="{00000000-0005-0000-0000-0000D0490000}"/>
    <cellStyle name="Normal 71 2 5 3" xfId="5444" xr:uid="{00000000-0005-0000-0000-000047150000}"/>
    <cellStyle name="Normal 71 2 5 3 2" xfId="15496" xr:uid="{00000000-0005-0000-0000-00008B3C0000}"/>
    <cellStyle name="Normal 71 2 5 3 2 3" xfId="30594" xr:uid="{00000000-0005-0000-0000-000085770000}"/>
    <cellStyle name="Normal 71 2 5 3 3" xfId="10476" xr:uid="{00000000-0005-0000-0000-0000EF280000}"/>
    <cellStyle name="Normal 71 2 5 3 3 3" xfId="25577" xr:uid="{00000000-0005-0000-0000-0000EC630000}"/>
    <cellStyle name="Normal 71 2 5 3 5" xfId="20564" xr:uid="{00000000-0005-0000-0000-000057500000}"/>
    <cellStyle name="Normal 71 2 5 4" xfId="12154" xr:uid="{00000000-0005-0000-0000-00007D2F0000}"/>
    <cellStyle name="Normal 71 2 5 4 3" xfId="27252" xr:uid="{00000000-0005-0000-0000-0000776A0000}"/>
    <cellStyle name="Normal 71 2 5 5" xfId="7133" xr:uid="{00000000-0005-0000-0000-0000E01B0000}"/>
    <cellStyle name="Normal 71 2 5 5 3" xfId="22235" xr:uid="{00000000-0005-0000-0000-0000DE560000}"/>
    <cellStyle name="Normal 71 2 5 7" xfId="17222" xr:uid="{00000000-0005-0000-0000-000049430000}"/>
    <cellStyle name="Normal 71 2 6" xfId="2915" xr:uid="{00000000-0005-0000-0000-0000660B0000}"/>
    <cellStyle name="Normal 71 2 6 2" xfId="12989" xr:uid="{00000000-0005-0000-0000-0000C0320000}"/>
    <cellStyle name="Normal 71 2 6 2 3" xfId="28087" xr:uid="{00000000-0005-0000-0000-0000BA6D0000}"/>
    <cellStyle name="Normal 71 2 6 3" xfId="7969" xr:uid="{00000000-0005-0000-0000-0000241F0000}"/>
    <cellStyle name="Normal 71 2 6 3 3" xfId="23070" xr:uid="{00000000-0005-0000-0000-0000215A0000}"/>
    <cellStyle name="Normal 71 2 6 5" xfId="18057" xr:uid="{00000000-0005-0000-0000-00008C460000}"/>
    <cellStyle name="Normal 71 2 7" xfId="4608" xr:uid="{00000000-0005-0000-0000-000003120000}"/>
    <cellStyle name="Normal 71 2 7 2" xfId="14660" xr:uid="{00000000-0005-0000-0000-000047390000}"/>
    <cellStyle name="Normal 71 2 7 2 3" xfId="29758" xr:uid="{00000000-0005-0000-0000-000041740000}"/>
    <cellStyle name="Normal 71 2 7 3" xfId="9640" xr:uid="{00000000-0005-0000-0000-0000AB250000}"/>
    <cellStyle name="Normal 71 2 7 3 3" xfId="24741" xr:uid="{00000000-0005-0000-0000-0000A8600000}"/>
    <cellStyle name="Normal 71 2 7 5" xfId="19728" xr:uid="{00000000-0005-0000-0000-0000134D0000}"/>
    <cellStyle name="Normal 71 2 8" xfId="11318" xr:uid="{00000000-0005-0000-0000-0000392C0000}"/>
    <cellStyle name="Normal 71 2 8 3" xfId="26416" xr:uid="{00000000-0005-0000-0000-000033670000}"/>
    <cellStyle name="Normal 71 2 9" xfId="6297" xr:uid="{00000000-0005-0000-0000-00009C180000}"/>
    <cellStyle name="Normal 71 2 9 3" xfId="21399" xr:uid="{00000000-0005-0000-0000-00009A530000}"/>
    <cellStyle name="Normal 71 3" xfId="1261" xr:uid="{00000000-0005-0000-0000-0000F0040000}"/>
    <cellStyle name="Normal 71 3 10" xfId="16438" xr:uid="{00000000-0005-0000-0000-000039400000}"/>
    <cellStyle name="Normal 71 3 2" xfId="1480" xr:uid="{00000000-0005-0000-0000-0000CB050000}"/>
    <cellStyle name="Normal 71 3 2 2" xfId="1901" xr:uid="{00000000-0005-0000-0000-000070070000}"/>
    <cellStyle name="Normal 71 3 2 2 2" xfId="2740" xr:uid="{00000000-0005-0000-0000-0000B70A0000}"/>
    <cellStyle name="Normal 71 3 2 2 2 2" xfId="4430" xr:uid="{00000000-0005-0000-0000-000051110000}"/>
    <cellStyle name="Normal 71 3 2 2 2 2 2" xfId="14503" xr:uid="{00000000-0005-0000-0000-0000AA380000}"/>
    <cellStyle name="Normal 71 3 2 2 2 2 2 3" xfId="29601" xr:uid="{00000000-0005-0000-0000-0000A4730000}"/>
    <cellStyle name="Normal 71 3 2 2 2 2 3" xfId="9483" xr:uid="{00000000-0005-0000-0000-00000E250000}"/>
    <cellStyle name="Normal 71 3 2 2 2 2 3 3" xfId="24584" xr:uid="{00000000-0005-0000-0000-00000B600000}"/>
    <cellStyle name="Normal 71 3 2 2 2 2 5" xfId="19571" xr:uid="{00000000-0005-0000-0000-0000764C0000}"/>
    <cellStyle name="Normal 71 3 2 2 2 3" xfId="6122" xr:uid="{00000000-0005-0000-0000-0000ED170000}"/>
    <cellStyle name="Normal 71 3 2 2 2 3 2" xfId="16174" xr:uid="{00000000-0005-0000-0000-0000313F0000}"/>
    <cellStyle name="Normal 71 3 2 2 2 3 2 3" xfId="31272" xr:uid="{00000000-0005-0000-0000-00002B7A0000}"/>
    <cellStyle name="Normal 71 3 2 2 2 3 3" xfId="11154" xr:uid="{00000000-0005-0000-0000-0000952B0000}"/>
    <cellStyle name="Normal 71 3 2 2 2 3 3 3" xfId="26255" xr:uid="{00000000-0005-0000-0000-000092660000}"/>
    <cellStyle name="Normal 71 3 2 2 2 3 5" xfId="21242" xr:uid="{00000000-0005-0000-0000-0000FD520000}"/>
    <cellStyle name="Normal 71 3 2 2 2 4" xfId="12832" xr:uid="{00000000-0005-0000-0000-000023320000}"/>
    <cellStyle name="Normal 71 3 2 2 2 4 3" xfId="27930" xr:uid="{00000000-0005-0000-0000-00001D6D0000}"/>
    <cellStyle name="Normal 71 3 2 2 2 5" xfId="7811" xr:uid="{00000000-0005-0000-0000-0000861E0000}"/>
    <cellStyle name="Normal 71 3 2 2 2 5 3" xfId="22913" xr:uid="{00000000-0005-0000-0000-000084590000}"/>
    <cellStyle name="Normal 71 3 2 2 2 7" xfId="17900" xr:uid="{00000000-0005-0000-0000-0000EF450000}"/>
    <cellStyle name="Normal 71 3 2 2 3" xfId="3593" xr:uid="{00000000-0005-0000-0000-00000C0E0000}"/>
    <cellStyle name="Normal 71 3 2 2 3 2" xfId="13667" xr:uid="{00000000-0005-0000-0000-000066350000}"/>
    <cellStyle name="Normal 71 3 2 2 3 2 3" xfId="28765" xr:uid="{00000000-0005-0000-0000-000060700000}"/>
    <cellStyle name="Normal 71 3 2 2 3 3" xfId="8647" xr:uid="{00000000-0005-0000-0000-0000CA210000}"/>
    <cellStyle name="Normal 71 3 2 2 3 3 3" xfId="23748" xr:uid="{00000000-0005-0000-0000-0000C75C0000}"/>
    <cellStyle name="Normal 71 3 2 2 3 5" xfId="18735" xr:uid="{00000000-0005-0000-0000-000032490000}"/>
    <cellStyle name="Normal 71 3 2 2 4" xfId="5286" xr:uid="{00000000-0005-0000-0000-0000A9140000}"/>
    <cellStyle name="Normal 71 3 2 2 4 2" xfId="15338" xr:uid="{00000000-0005-0000-0000-0000ED3B0000}"/>
    <cellStyle name="Normal 71 3 2 2 4 2 3" xfId="30436" xr:uid="{00000000-0005-0000-0000-0000E7760000}"/>
    <cellStyle name="Normal 71 3 2 2 4 3" xfId="10318" xr:uid="{00000000-0005-0000-0000-000051280000}"/>
    <cellStyle name="Normal 71 3 2 2 4 3 3" xfId="25419" xr:uid="{00000000-0005-0000-0000-00004E630000}"/>
    <cellStyle name="Normal 71 3 2 2 4 5" xfId="20406" xr:uid="{00000000-0005-0000-0000-0000B94F0000}"/>
    <cellStyle name="Normal 71 3 2 2 5" xfId="11996" xr:uid="{00000000-0005-0000-0000-0000DF2E0000}"/>
    <cellStyle name="Normal 71 3 2 2 5 3" xfId="27094" xr:uid="{00000000-0005-0000-0000-0000D9690000}"/>
    <cellStyle name="Normal 71 3 2 2 6" xfId="6975" xr:uid="{00000000-0005-0000-0000-0000421B0000}"/>
    <cellStyle name="Normal 71 3 2 2 6 3" xfId="22077" xr:uid="{00000000-0005-0000-0000-000040560000}"/>
    <cellStyle name="Normal 71 3 2 2 8" xfId="17064" xr:uid="{00000000-0005-0000-0000-0000AB420000}"/>
    <cellStyle name="Normal 71 3 2 3" xfId="2322" xr:uid="{00000000-0005-0000-0000-000015090000}"/>
    <cellStyle name="Normal 71 3 2 3 2" xfId="4012" xr:uid="{00000000-0005-0000-0000-0000AF0F0000}"/>
    <cellStyle name="Normal 71 3 2 3 2 2" xfId="14085" xr:uid="{00000000-0005-0000-0000-000008370000}"/>
    <cellStyle name="Normal 71 3 2 3 2 2 3" xfId="29183" xr:uid="{00000000-0005-0000-0000-000002720000}"/>
    <cellStyle name="Normal 71 3 2 3 2 3" xfId="9065" xr:uid="{00000000-0005-0000-0000-00006C230000}"/>
    <cellStyle name="Normal 71 3 2 3 2 3 3" xfId="24166" xr:uid="{00000000-0005-0000-0000-0000695E0000}"/>
    <cellStyle name="Normal 71 3 2 3 2 5" xfId="19153" xr:uid="{00000000-0005-0000-0000-0000D44A0000}"/>
    <cellStyle name="Normal 71 3 2 3 3" xfId="5704" xr:uid="{00000000-0005-0000-0000-00004B160000}"/>
    <cellStyle name="Normal 71 3 2 3 3 2" xfId="15756" xr:uid="{00000000-0005-0000-0000-00008F3D0000}"/>
    <cellStyle name="Normal 71 3 2 3 3 2 3" xfId="30854" xr:uid="{00000000-0005-0000-0000-000089780000}"/>
    <cellStyle name="Normal 71 3 2 3 3 3" xfId="10736" xr:uid="{00000000-0005-0000-0000-0000F3290000}"/>
    <cellStyle name="Normal 71 3 2 3 3 3 3" xfId="25837" xr:uid="{00000000-0005-0000-0000-0000F0640000}"/>
    <cellStyle name="Normal 71 3 2 3 3 5" xfId="20824" xr:uid="{00000000-0005-0000-0000-00005B510000}"/>
    <cellStyle name="Normal 71 3 2 3 4" xfId="12414" xr:uid="{00000000-0005-0000-0000-000081300000}"/>
    <cellStyle name="Normal 71 3 2 3 4 3" xfId="27512" xr:uid="{00000000-0005-0000-0000-00007B6B0000}"/>
    <cellStyle name="Normal 71 3 2 3 5" xfId="7393" xr:uid="{00000000-0005-0000-0000-0000E41C0000}"/>
    <cellStyle name="Normal 71 3 2 3 5 3" xfId="22495" xr:uid="{00000000-0005-0000-0000-0000E2570000}"/>
    <cellStyle name="Normal 71 3 2 3 7" xfId="17482" xr:uid="{00000000-0005-0000-0000-00004D440000}"/>
    <cellStyle name="Normal 71 3 2 4" xfId="3175" xr:uid="{00000000-0005-0000-0000-00006A0C0000}"/>
    <cellStyle name="Normal 71 3 2 4 2" xfId="13249" xr:uid="{00000000-0005-0000-0000-0000C4330000}"/>
    <cellStyle name="Normal 71 3 2 4 2 3" xfId="28347" xr:uid="{00000000-0005-0000-0000-0000BE6E0000}"/>
    <cellStyle name="Normal 71 3 2 4 3" xfId="8229" xr:uid="{00000000-0005-0000-0000-000028200000}"/>
    <cellStyle name="Normal 71 3 2 4 3 3" xfId="23330" xr:uid="{00000000-0005-0000-0000-0000255B0000}"/>
    <cellStyle name="Normal 71 3 2 4 5" xfId="18317" xr:uid="{00000000-0005-0000-0000-000090470000}"/>
    <cellStyle name="Normal 71 3 2 5" xfId="4868" xr:uid="{00000000-0005-0000-0000-000007130000}"/>
    <cellStyle name="Normal 71 3 2 5 2" xfId="14920" xr:uid="{00000000-0005-0000-0000-00004B3A0000}"/>
    <cellStyle name="Normal 71 3 2 5 2 3" xfId="30018" xr:uid="{00000000-0005-0000-0000-000045750000}"/>
    <cellStyle name="Normal 71 3 2 5 3" xfId="9900" xr:uid="{00000000-0005-0000-0000-0000AF260000}"/>
    <cellStyle name="Normal 71 3 2 5 3 3" xfId="25001" xr:uid="{00000000-0005-0000-0000-0000AC610000}"/>
    <cellStyle name="Normal 71 3 2 5 5" xfId="19988" xr:uid="{00000000-0005-0000-0000-0000174E0000}"/>
    <cellStyle name="Normal 71 3 2 6" xfId="11578" xr:uid="{00000000-0005-0000-0000-00003D2D0000}"/>
    <cellStyle name="Normal 71 3 2 6 3" xfId="26676" xr:uid="{00000000-0005-0000-0000-000037680000}"/>
    <cellStyle name="Normal 71 3 2 7" xfId="6557" xr:uid="{00000000-0005-0000-0000-0000A0190000}"/>
    <cellStyle name="Normal 71 3 2 7 3" xfId="21659" xr:uid="{00000000-0005-0000-0000-00009E540000}"/>
    <cellStyle name="Normal 71 3 2 9" xfId="16646" xr:uid="{00000000-0005-0000-0000-000009410000}"/>
    <cellStyle name="Normal 71 3 3" xfId="1693" xr:uid="{00000000-0005-0000-0000-0000A0060000}"/>
    <cellStyle name="Normal 71 3 3 2" xfId="2532" xr:uid="{00000000-0005-0000-0000-0000E7090000}"/>
    <cellStyle name="Normal 71 3 3 2 2" xfId="4222" xr:uid="{00000000-0005-0000-0000-000081100000}"/>
    <cellStyle name="Normal 71 3 3 2 2 2" xfId="14295" xr:uid="{00000000-0005-0000-0000-0000DA370000}"/>
    <cellStyle name="Normal 71 3 3 2 2 2 3" xfId="29393" xr:uid="{00000000-0005-0000-0000-0000D4720000}"/>
    <cellStyle name="Normal 71 3 3 2 2 3" xfId="9275" xr:uid="{00000000-0005-0000-0000-00003E240000}"/>
    <cellStyle name="Normal 71 3 3 2 2 3 3" xfId="24376" xr:uid="{00000000-0005-0000-0000-00003B5F0000}"/>
    <cellStyle name="Normal 71 3 3 2 2 5" xfId="19363" xr:uid="{00000000-0005-0000-0000-0000A64B0000}"/>
    <cellStyle name="Normal 71 3 3 2 3" xfId="5914" xr:uid="{00000000-0005-0000-0000-00001D170000}"/>
    <cellStyle name="Normal 71 3 3 2 3 2" xfId="15966" xr:uid="{00000000-0005-0000-0000-0000613E0000}"/>
    <cellStyle name="Normal 71 3 3 2 3 2 3" xfId="31064" xr:uid="{00000000-0005-0000-0000-00005B790000}"/>
    <cellStyle name="Normal 71 3 3 2 3 3" xfId="10946" xr:uid="{00000000-0005-0000-0000-0000C52A0000}"/>
    <cellStyle name="Normal 71 3 3 2 3 3 3" xfId="26047" xr:uid="{00000000-0005-0000-0000-0000C2650000}"/>
    <cellStyle name="Normal 71 3 3 2 3 5" xfId="21034" xr:uid="{00000000-0005-0000-0000-00002D520000}"/>
    <cellStyle name="Normal 71 3 3 2 4" xfId="12624" xr:uid="{00000000-0005-0000-0000-000053310000}"/>
    <cellStyle name="Normal 71 3 3 2 4 3" xfId="27722" xr:uid="{00000000-0005-0000-0000-00004D6C0000}"/>
    <cellStyle name="Normal 71 3 3 2 5" xfId="7603" xr:uid="{00000000-0005-0000-0000-0000B61D0000}"/>
    <cellStyle name="Normal 71 3 3 2 5 3" xfId="22705" xr:uid="{00000000-0005-0000-0000-0000B4580000}"/>
    <cellStyle name="Normal 71 3 3 2 7" xfId="17692" xr:uid="{00000000-0005-0000-0000-00001F450000}"/>
    <cellStyle name="Normal 71 3 3 3" xfId="3385" xr:uid="{00000000-0005-0000-0000-00003C0D0000}"/>
    <cellStyle name="Normal 71 3 3 3 2" xfId="13459" xr:uid="{00000000-0005-0000-0000-000096340000}"/>
    <cellStyle name="Normal 71 3 3 3 2 3" xfId="28557" xr:uid="{00000000-0005-0000-0000-0000906F0000}"/>
    <cellStyle name="Normal 71 3 3 3 3" xfId="8439" xr:uid="{00000000-0005-0000-0000-0000FA200000}"/>
    <cellStyle name="Normal 71 3 3 3 3 3" xfId="23540" xr:uid="{00000000-0005-0000-0000-0000F75B0000}"/>
    <cellStyle name="Normal 71 3 3 3 5" xfId="18527" xr:uid="{00000000-0005-0000-0000-000062480000}"/>
    <cellStyle name="Normal 71 3 3 4" xfId="5078" xr:uid="{00000000-0005-0000-0000-0000D9130000}"/>
    <cellStyle name="Normal 71 3 3 4 2" xfId="15130" xr:uid="{00000000-0005-0000-0000-00001D3B0000}"/>
    <cellStyle name="Normal 71 3 3 4 2 3" xfId="30228" xr:uid="{00000000-0005-0000-0000-000017760000}"/>
    <cellStyle name="Normal 71 3 3 4 3" xfId="10110" xr:uid="{00000000-0005-0000-0000-000081270000}"/>
    <cellStyle name="Normal 71 3 3 4 3 3" xfId="25211" xr:uid="{00000000-0005-0000-0000-00007E620000}"/>
    <cellStyle name="Normal 71 3 3 4 5" xfId="20198" xr:uid="{00000000-0005-0000-0000-0000E94E0000}"/>
    <cellStyle name="Normal 71 3 3 5" xfId="11788" xr:uid="{00000000-0005-0000-0000-00000F2E0000}"/>
    <cellStyle name="Normal 71 3 3 5 3" xfId="26886" xr:uid="{00000000-0005-0000-0000-000009690000}"/>
    <cellStyle name="Normal 71 3 3 6" xfId="6767" xr:uid="{00000000-0005-0000-0000-0000721A0000}"/>
    <cellStyle name="Normal 71 3 3 6 3" xfId="21869" xr:uid="{00000000-0005-0000-0000-000070550000}"/>
    <cellStyle name="Normal 71 3 3 8" xfId="16856" xr:uid="{00000000-0005-0000-0000-0000DB410000}"/>
    <cellStyle name="Normal 71 3 4" xfId="2114" xr:uid="{00000000-0005-0000-0000-000045080000}"/>
    <cellStyle name="Normal 71 3 4 2" xfId="3804" xr:uid="{00000000-0005-0000-0000-0000DF0E0000}"/>
    <cellStyle name="Normal 71 3 4 2 2" xfId="13877" xr:uid="{00000000-0005-0000-0000-000038360000}"/>
    <cellStyle name="Normal 71 3 4 2 2 3" xfId="28975" xr:uid="{00000000-0005-0000-0000-000032710000}"/>
    <cellStyle name="Normal 71 3 4 2 3" xfId="8857" xr:uid="{00000000-0005-0000-0000-00009C220000}"/>
    <cellStyle name="Normal 71 3 4 2 3 3" xfId="23958" xr:uid="{00000000-0005-0000-0000-0000995D0000}"/>
    <cellStyle name="Normal 71 3 4 2 5" xfId="18945" xr:uid="{00000000-0005-0000-0000-0000044A0000}"/>
    <cellStyle name="Normal 71 3 4 3" xfId="5496" xr:uid="{00000000-0005-0000-0000-00007B150000}"/>
    <cellStyle name="Normal 71 3 4 3 2" xfId="15548" xr:uid="{00000000-0005-0000-0000-0000BF3C0000}"/>
    <cellStyle name="Normal 71 3 4 3 2 3" xfId="30646" xr:uid="{00000000-0005-0000-0000-0000B9770000}"/>
    <cellStyle name="Normal 71 3 4 3 3" xfId="10528" xr:uid="{00000000-0005-0000-0000-000023290000}"/>
    <cellStyle name="Normal 71 3 4 3 3 3" xfId="25629" xr:uid="{00000000-0005-0000-0000-000020640000}"/>
    <cellStyle name="Normal 71 3 4 3 5" xfId="20616" xr:uid="{00000000-0005-0000-0000-00008B500000}"/>
    <cellStyle name="Normal 71 3 4 4" xfId="12206" xr:uid="{00000000-0005-0000-0000-0000B12F0000}"/>
    <cellStyle name="Normal 71 3 4 4 3" xfId="27304" xr:uid="{00000000-0005-0000-0000-0000AB6A0000}"/>
    <cellStyle name="Normal 71 3 4 5" xfId="7185" xr:uid="{00000000-0005-0000-0000-0000141C0000}"/>
    <cellStyle name="Normal 71 3 4 5 3" xfId="22287" xr:uid="{00000000-0005-0000-0000-000012570000}"/>
    <cellStyle name="Normal 71 3 4 7" xfId="17274" xr:uid="{00000000-0005-0000-0000-00007D430000}"/>
    <cellStyle name="Normal 71 3 5" xfId="2967" xr:uid="{00000000-0005-0000-0000-00009A0B0000}"/>
    <cellStyle name="Normal 71 3 5 2" xfId="13041" xr:uid="{00000000-0005-0000-0000-0000F4320000}"/>
    <cellStyle name="Normal 71 3 5 2 3" xfId="28139" xr:uid="{00000000-0005-0000-0000-0000EE6D0000}"/>
    <cellStyle name="Normal 71 3 5 3" xfId="8021" xr:uid="{00000000-0005-0000-0000-0000581F0000}"/>
    <cellStyle name="Normal 71 3 5 3 3" xfId="23122" xr:uid="{00000000-0005-0000-0000-0000555A0000}"/>
    <cellStyle name="Normal 71 3 5 5" xfId="18109" xr:uid="{00000000-0005-0000-0000-0000C0460000}"/>
    <cellStyle name="Normal 71 3 6" xfId="4660" xr:uid="{00000000-0005-0000-0000-000037120000}"/>
    <cellStyle name="Normal 71 3 6 2" xfId="14712" xr:uid="{00000000-0005-0000-0000-00007B390000}"/>
    <cellStyle name="Normal 71 3 6 2 3" xfId="29810" xr:uid="{00000000-0005-0000-0000-000075740000}"/>
    <cellStyle name="Normal 71 3 6 3" xfId="9692" xr:uid="{00000000-0005-0000-0000-0000DF250000}"/>
    <cellStyle name="Normal 71 3 6 3 3" xfId="24793" xr:uid="{00000000-0005-0000-0000-0000DC600000}"/>
    <cellStyle name="Normal 71 3 6 5" xfId="19780" xr:uid="{00000000-0005-0000-0000-0000474D0000}"/>
    <cellStyle name="Normal 71 3 7" xfId="11370" xr:uid="{00000000-0005-0000-0000-00006D2C0000}"/>
    <cellStyle name="Normal 71 3 7 3" xfId="26468" xr:uid="{00000000-0005-0000-0000-000067670000}"/>
    <cellStyle name="Normal 71 3 8" xfId="6349" xr:uid="{00000000-0005-0000-0000-0000D0180000}"/>
    <cellStyle name="Normal 71 3 8 3" xfId="21451" xr:uid="{00000000-0005-0000-0000-0000CE530000}"/>
    <cellStyle name="Normal 71 4" xfId="1374" xr:uid="{00000000-0005-0000-0000-000061050000}"/>
    <cellStyle name="Normal 71 4 2" xfId="1797" xr:uid="{00000000-0005-0000-0000-000008070000}"/>
    <cellStyle name="Normal 71 4 2 2" xfId="2636" xr:uid="{00000000-0005-0000-0000-00004F0A0000}"/>
    <cellStyle name="Normal 71 4 2 2 2" xfId="4326" xr:uid="{00000000-0005-0000-0000-0000E9100000}"/>
    <cellStyle name="Normal 71 4 2 2 2 2" xfId="14399" xr:uid="{00000000-0005-0000-0000-000042380000}"/>
    <cellStyle name="Normal 71 4 2 2 2 2 3" xfId="29497" xr:uid="{00000000-0005-0000-0000-00003C730000}"/>
    <cellStyle name="Normal 71 4 2 2 2 3" xfId="9379" xr:uid="{00000000-0005-0000-0000-0000A6240000}"/>
    <cellStyle name="Normal 71 4 2 2 2 3 3" xfId="24480" xr:uid="{00000000-0005-0000-0000-0000A35F0000}"/>
    <cellStyle name="Normal 71 4 2 2 2 5" xfId="19467" xr:uid="{00000000-0005-0000-0000-00000E4C0000}"/>
    <cellStyle name="Normal 71 4 2 2 3" xfId="6018" xr:uid="{00000000-0005-0000-0000-000085170000}"/>
    <cellStyle name="Normal 71 4 2 2 3 2" xfId="16070" xr:uid="{00000000-0005-0000-0000-0000C93E0000}"/>
    <cellStyle name="Normal 71 4 2 2 3 2 3" xfId="31168" xr:uid="{00000000-0005-0000-0000-0000C3790000}"/>
    <cellStyle name="Normal 71 4 2 2 3 3" xfId="11050" xr:uid="{00000000-0005-0000-0000-00002D2B0000}"/>
    <cellStyle name="Normal 71 4 2 2 3 3 3" xfId="26151" xr:uid="{00000000-0005-0000-0000-00002A660000}"/>
    <cellStyle name="Normal 71 4 2 2 3 5" xfId="21138" xr:uid="{00000000-0005-0000-0000-000095520000}"/>
    <cellStyle name="Normal 71 4 2 2 4" xfId="12728" xr:uid="{00000000-0005-0000-0000-0000BB310000}"/>
    <cellStyle name="Normal 71 4 2 2 4 3" xfId="27826" xr:uid="{00000000-0005-0000-0000-0000B56C0000}"/>
    <cellStyle name="Normal 71 4 2 2 5" xfId="7707" xr:uid="{00000000-0005-0000-0000-00001E1E0000}"/>
    <cellStyle name="Normal 71 4 2 2 5 3" xfId="22809" xr:uid="{00000000-0005-0000-0000-00001C590000}"/>
    <cellStyle name="Normal 71 4 2 2 7" xfId="17796" xr:uid="{00000000-0005-0000-0000-000087450000}"/>
    <cellStyle name="Normal 71 4 2 3" xfId="3489" xr:uid="{00000000-0005-0000-0000-0000A40D0000}"/>
    <cellStyle name="Normal 71 4 2 3 2" xfId="13563" xr:uid="{00000000-0005-0000-0000-0000FE340000}"/>
    <cellStyle name="Normal 71 4 2 3 2 3" xfId="28661" xr:uid="{00000000-0005-0000-0000-0000F86F0000}"/>
    <cellStyle name="Normal 71 4 2 3 3" xfId="8543" xr:uid="{00000000-0005-0000-0000-000062210000}"/>
    <cellStyle name="Normal 71 4 2 3 3 3" xfId="23644" xr:uid="{00000000-0005-0000-0000-00005F5C0000}"/>
    <cellStyle name="Normal 71 4 2 3 5" xfId="18631" xr:uid="{00000000-0005-0000-0000-0000CA480000}"/>
    <cellStyle name="Normal 71 4 2 4" xfId="5182" xr:uid="{00000000-0005-0000-0000-000041140000}"/>
    <cellStyle name="Normal 71 4 2 4 2" xfId="15234" xr:uid="{00000000-0005-0000-0000-0000853B0000}"/>
    <cellStyle name="Normal 71 4 2 4 2 3" xfId="30332" xr:uid="{00000000-0005-0000-0000-00007F760000}"/>
    <cellStyle name="Normal 71 4 2 4 3" xfId="10214" xr:uid="{00000000-0005-0000-0000-0000E9270000}"/>
    <cellStyle name="Normal 71 4 2 4 3 3" xfId="25315" xr:uid="{00000000-0005-0000-0000-0000E6620000}"/>
    <cellStyle name="Normal 71 4 2 4 5" xfId="20302" xr:uid="{00000000-0005-0000-0000-0000514F0000}"/>
    <cellStyle name="Normal 71 4 2 5" xfId="11892" xr:uid="{00000000-0005-0000-0000-0000772E0000}"/>
    <cellStyle name="Normal 71 4 2 5 3" xfId="26990" xr:uid="{00000000-0005-0000-0000-000071690000}"/>
    <cellStyle name="Normal 71 4 2 6" xfId="6871" xr:uid="{00000000-0005-0000-0000-0000DA1A0000}"/>
    <cellStyle name="Normal 71 4 2 6 3" xfId="21973" xr:uid="{00000000-0005-0000-0000-0000D8550000}"/>
    <cellStyle name="Normal 71 4 2 8" xfId="16960" xr:uid="{00000000-0005-0000-0000-000043420000}"/>
    <cellStyle name="Normal 71 4 3" xfId="2218" xr:uid="{00000000-0005-0000-0000-0000AD080000}"/>
    <cellStyle name="Normal 71 4 3 2" xfId="3908" xr:uid="{00000000-0005-0000-0000-0000470F0000}"/>
    <cellStyle name="Normal 71 4 3 2 2" xfId="13981" xr:uid="{00000000-0005-0000-0000-0000A0360000}"/>
    <cellStyle name="Normal 71 4 3 2 2 3" xfId="29079" xr:uid="{00000000-0005-0000-0000-00009A710000}"/>
    <cellStyle name="Normal 71 4 3 2 3" xfId="8961" xr:uid="{00000000-0005-0000-0000-000004230000}"/>
    <cellStyle name="Normal 71 4 3 2 3 3" xfId="24062" xr:uid="{00000000-0005-0000-0000-0000015E0000}"/>
    <cellStyle name="Normal 71 4 3 2 5" xfId="19049" xr:uid="{00000000-0005-0000-0000-00006C4A0000}"/>
    <cellStyle name="Normal 71 4 3 3" xfId="5600" xr:uid="{00000000-0005-0000-0000-0000E3150000}"/>
    <cellStyle name="Normal 71 4 3 3 2" xfId="15652" xr:uid="{00000000-0005-0000-0000-0000273D0000}"/>
    <cellStyle name="Normal 71 4 3 3 2 3" xfId="30750" xr:uid="{00000000-0005-0000-0000-000021780000}"/>
    <cellStyle name="Normal 71 4 3 3 3" xfId="10632" xr:uid="{00000000-0005-0000-0000-00008B290000}"/>
    <cellStyle name="Normal 71 4 3 3 3 3" xfId="25733" xr:uid="{00000000-0005-0000-0000-000088640000}"/>
    <cellStyle name="Normal 71 4 3 3 5" xfId="20720" xr:uid="{00000000-0005-0000-0000-0000F3500000}"/>
    <cellStyle name="Normal 71 4 3 4" xfId="12310" xr:uid="{00000000-0005-0000-0000-000019300000}"/>
    <cellStyle name="Normal 71 4 3 4 3" xfId="27408" xr:uid="{00000000-0005-0000-0000-0000136B0000}"/>
    <cellStyle name="Normal 71 4 3 5" xfId="7289" xr:uid="{00000000-0005-0000-0000-00007C1C0000}"/>
    <cellStyle name="Normal 71 4 3 5 3" xfId="22391" xr:uid="{00000000-0005-0000-0000-00007A570000}"/>
    <cellStyle name="Normal 71 4 3 7" xfId="17378" xr:uid="{00000000-0005-0000-0000-0000E5430000}"/>
    <cellStyle name="Normal 71 4 4" xfId="3071" xr:uid="{00000000-0005-0000-0000-0000020C0000}"/>
    <cellStyle name="Normal 71 4 4 2" xfId="13145" xr:uid="{00000000-0005-0000-0000-00005C330000}"/>
    <cellStyle name="Normal 71 4 4 2 3" xfId="28243" xr:uid="{00000000-0005-0000-0000-0000566E0000}"/>
    <cellStyle name="Normal 71 4 4 3" xfId="8125" xr:uid="{00000000-0005-0000-0000-0000C01F0000}"/>
    <cellStyle name="Normal 71 4 4 3 3" xfId="23226" xr:uid="{00000000-0005-0000-0000-0000BD5A0000}"/>
    <cellStyle name="Normal 71 4 4 5" xfId="18213" xr:uid="{00000000-0005-0000-0000-000028470000}"/>
    <cellStyle name="Normal 71 4 5" xfId="4764" xr:uid="{00000000-0005-0000-0000-00009F120000}"/>
    <cellStyle name="Normal 71 4 5 2" xfId="14816" xr:uid="{00000000-0005-0000-0000-0000E3390000}"/>
    <cellStyle name="Normal 71 4 5 2 3" xfId="29914" xr:uid="{00000000-0005-0000-0000-0000DD740000}"/>
    <cellStyle name="Normal 71 4 5 3" xfId="9796" xr:uid="{00000000-0005-0000-0000-000047260000}"/>
    <cellStyle name="Normal 71 4 5 3 3" xfId="24897" xr:uid="{00000000-0005-0000-0000-000044610000}"/>
    <cellStyle name="Normal 71 4 5 5" xfId="19884" xr:uid="{00000000-0005-0000-0000-0000AF4D0000}"/>
    <cellStyle name="Normal 71 4 6" xfId="11474" xr:uid="{00000000-0005-0000-0000-0000D52C0000}"/>
    <cellStyle name="Normal 71 4 6 3" xfId="26572" xr:uid="{00000000-0005-0000-0000-0000CF670000}"/>
    <cellStyle name="Normal 71 4 7" xfId="6453" xr:uid="{00000000-0005-0000-0000-000038190000}"/>
    <cellStyle name="Normal 71 4 7 3" xfId="21555" xr:uid="{00000000-0005-0000-0000-000036540000}"/>
    <cellStyle name="Normal 71 4 9" xfId="16542" xr:uid="{00000000-0005-0000-0000-0000A1400000}"/>
    <cellStyle name="Normal 71 5" xfId="1587" xr:uid="{00000000-0005-0000-0000-000036060000}"/>
    <cellStyle name="Normal 71 5 2" xfId="2428" xr:uid="{00000000-0005-0000-0000-00007F090000}"/>
    <cellStyle name="Normal 71 5 2 2" xfId="4118" xr:uid="{00000000-0005-0000-0000-000019100000}"/>
    <cellStyle name="Normal 71 5 2 2 2" xfId="14191" xr:uid="{00000000-0005-0000-0000-000072370000}"/>
    <cellStyle name="Normal 71 5 2 2 2 3" xfId="29289" xr:uid="{00000000-0005-0000-0000-00006C720000}"/>
    <cellStyle name="Normal 71 5 2 2 3" xfId="9171" xr:uid="{00000000-0005-0000-0000-0000D6230000}"/>
    <cellStyle name="Normal 71 5 2 2 3 3" xfId="24272" xr:uid="{00000000-0005-0000-0000-0000D35E0000}"/>
    <cellStyle name="Normal 71 5 2 2 5" xfId="19259" xr:uid="{00000000-0005-0000-0000-00003E4B0000}"/>
    <cellStyle name="Normal 71 5 2 3" xfId="5810" xr:uid="{00000000-0005-0000-0000-0000B5160000}"/>
    <cellStyle name="Normal 71 5 2 3 2" xfId="15862" xr:uid="{00000000-0005-0000-0000-0000F93D0000}"/>
    <cellStyle name="Normal 71 5 2 3 2 3" xfId="30960" xr:uid="{00000000-0005-0000-0000-0000F3780000}"/>
    <cellStyle name="Normal 71 5 2 3 3" xfId="10842" xr:uid="{00000000-0005-0000-0000-00005D2A0000}"/>
    <cellStyle name="Normal 71 5 2 3 3 3" xfId="25943" xr:uid="{00000000-0005-0000-0000-00005A650000}"/>
    <cellStyle name="Normal 71 5 2 3 5" xfId="20930" xr:uid="{00000000-0005-0000-0000-0000C5510000}"/>
    <cellStyle name="Normal 71 5 2 4" xfId="12520" xr:uid="{00000000-0005-0000-0000-0000EB300000}"/>
    <cellStyle name="Normal 71 5 2 4 3" xfId="27618" xr:uid="{00000000-0005-0000-0000-0000E56B0000}"/>
    <cellStyle name="Normal 71 5 2 5" xfId="7499" xr:uid="{00000000-0005-0000-0000-00004E1D0000}"/>
    <cellStyle name="Normal 71 5 2 5 3" xfId="22601" xr:uid="{00000000-0005-0000-0000-00004C580000}"/>
    <cellStyle name="Normal 71 5 2 7" xfId="17588" xr:uid="{00000000-0005-0000-0000-0000B7440000}"/>
    <cellStyle name="Normal 71 5 3" xfId="3281" xr:uid="{00000000-0005-0000-0000-0000D40C0000}"/>
    <cellStyle name="Normal 71 5 3 2" xfId="13355" xr:uid="{00000000-0005-0000-0000-00002E340000}"/>
    <cellStyle name="Normal 71 5 3 2 3" xfId="28453" xr:uid="{00000000-0005-0000-0000-0000286F0000}"/>
    <cellStyle name="Normal 71 5 3 3" xfId="8335" xr:uid="{00000000-0005-0000-0000-000092200000}"/>
    <cellStyle name="Normal 71 5 3 3 3" xfId="23436" xr:uid="{00000000-0005-0000-0000-00008F5B0000}"/>
    <cellStyle name="Normal 71 5 3 5" xfId="18423" xr:uid="{00000000-0005-0000-0000-0000FA470000}"/>
    <cellStyle name="Normal 71 5 4" xfId="4974" xr:uid="{00000000-0005-0000-0000-000071130000}"/>
    <cellStyle name="Normal 71 5 4 2" xfId="15026" xr:uid="{00000000-0005-0000-0000-0000B53A0000}"/>
    <cellStyle name="Normal 71 5 4 2 3" xfId="30124" xr:uid="{00000000-0005-0000-0000-0000AF750000}"/>
    <cellStyle name="Normal 71 5 4 3" xfId="10006" xr:uid="{00000000-0005-0000-0000-000019270000}"/>
    <cellStyle name="Normal 71 5 4 3 3" xfId="25107" xr:uid="{00000000-0005-0000-0000-000016620000}"/>
    <cellStyle name="Normal 71 5 4 5" xfId="20094" xr:uid="{00000000-0005-0000-0000-0000814E0000}"/>
    <cellStyle name="Normal 71 5 5" xfId="11684" xr:uid="{00000000-0005-0000-0000-0000A72D0000}"/>
    <cellStyle name="Normal 71 5 5 3" xfId="26782" xr:uid="{00000000-0005-0000-0000-0000A1680000}"/>
    <cellStyle name="Normal 71 5 6" xfId="6663" xr:uid="{00000000-0005-0000-0000-00000A1A0000}"/>
    <cellStyle name="Normal 71 5 6 3" xfId="21765" xr:uid="{00000000-0005-0000-0000-000008550000}"/>
    <cellStyle name="Normal 71 5 8" xfId="16752" xr:uid="{00000000-0005-0000-0000-000073410000}"/>
    <cellStyle name="Normal 71 6" xfId="2008" xr:uid="{00000000-0005-0000-0000-0000DB070000}"/>
    <cellStyle name="Normal 71 6 2" xfId="3700" xr:uid="{00000000-0005-0000-0000-0000770E0000}"/>
    <cellStyle name="Normal 71 6 2 2" xfId="13773" xr:uid="{00000000-0005-0000-0000-0000D0350000}"/>
    <cellStyle name="Normal 71 6 2 2 3" xfId="28871" xr:uid="{00000000-0005-0000-0000-0000CA700000}"/>
    <cellStyle name="Normal 71 6 2 3" xfId="8753" xr:uid="{00000000-0005-0000-0000-000034220000}"/>
    <cellStyle name="Normal 71 6 2 3 3" xfId="23854" xr:uid="{00000000-0005-0000-0000-0000315D0000}"/>
    <cellStyle name="Normal 71 6 2 5" xfId="18841" xr:uid="{00000000-0005-0000-0000-00009C490000}"/>
    <cellStyle name="Normal 71 6 3" xfId="5392" xr:uid="{00000000-0005-0000-0000-000013150000}"/>
    <cellStyle name="Normal 71 6 3 2" xfId="15444" xr:uid="{00000000-0005-0000-0000-0000573C0000}"/>
    <cellStyle name="Normal 71 6 3 2 3" xfId="30542" xr:uid="{00000000-0005-0000-0000-000051770000}"/>
    <cellStyle name="Normal 71 6 3 3" xfId="10424" xr:uid="{00000000-0005-0000-0000-0000BB280000}"/>
    <cellStyle name="Normal 71 6 3 3 3" xfId="25525" xr:uid="{00000000-0005-0000-0000-0000B8630000}"/>
    <cellStyle name="Normal 71 6 3 5" xfId="20512" xr:uid="{00000000-0005-0000-0000-000023500000}"/>
    <cellStyle name="Normal 71 6 4" xfId="12102" xr:uid="{00000000-0005-0000-0000-0000492F0000}"/>
    <cellStyle name="Normal 71 6 4 3" xfId="27200" xr:uid="{00000000-0005-0000-0000-0000436A0000}"/>
    <cellStyle name="Normal 71 6 5" xfId="7081" xr:uid="{00000000-0005-0000-0000-0000AC1B0000}"/>
    <cellStyle name="Normal 71 6 5 3" xfId="22183" xr:uid="{00000000-0005-0000-0000-0000AA560000}"/>
    <cellStyle name="Normal 71 6 7" xfId="17170" xr:uid="{00000000-0005-0000-0000-000015430000}"/>
    <cellStyle name="Normal 71 7" xfId="2860" xr:uid="{00000000-0005-0000-0000-00002F0B0000}"/>
    <cellStyle name="Normal 71 7 2" xfId="12937" xr:uid="{00000000-0005-0000-0000-00008C320000}"/>
    <cellStyle name="Normal 71 7 2 3" xfId="28035" xr:uid="{00000000-0005-0000-0000-0000866D0000}"/>
    <cellStyle name="Normal 71 7 3" xfId="7917" xr:uid="{00000000-0005-0000-0000-0000F01E0000}"/>
    <cellStyle name="Normal 71 7 3 3" xfId="23018" xr:uid="{00000000-0005-0000-0000-0000ED590000}"/>
    <cellStyle name="Normal 71 7 5" xfId="18005" xr:uid="{00000000-0005-0000-0000-000058460000}"/>
    <cellStyle name="Normal 71 8" xfId="4554" xr:uid="{00000000-0005-0000-0000-0000CD110000}"/>
    <cellStyle name="Normal 71 8 2" xfId="14608" xr:uid="{00000000-0005-0000-0000-000013390000}"/>
    <cellStyle name="Normal 71 8 2 3" xfId="29706" xr:uid="{00000000-0005-0000-0000-00000D740000}"/>
    <cellStyle name="Normal 71 8 3" xfId="9588" xr:uid="{00000000-0005-0000-0000-000077250000}"/>
    <cellStyle name="Normal 71 8 3 3" xfId="24689" xr:uid="{00000000-0005-0000-0000-000074600000}"/>
    <cellStyle name="Normal 71 8 5" xfId="19676" xr:uid="{00000000-0005-0000-0000-0000DF4C0000}"/>
    <cellStyle name="Normal 71 9" xfId="11264" xr:uid="{00000000-0005-0000-0000-0000032C0000}"/>
    <cellStyle name="Normal 71 9 3" xfId="26364" xr:uid="{00000000-0005-0000-0000-0000FF660000}"/>
    <cellStyle name="Normal 72" xfId="911" xr:uid="{00000000-0005-0000-0000-000091030000}"/>
    <cellStyle name="Normal 72 10" xfId="6244" xr:uid="{00000000-0005-0000-0000-000067180000}"/>
    <cellStyle name="Normal 72 10 3" xfId="21348" xr:uid="{00000000-0005-0000-0000-000067530000}"/>
    <cellStyle name="Normal 72 12" xfId="16333" xr:uid="{00000000-0005-0000-0000-0000D03F0000}"/>
    <cellStyle name="Normal 72 2" xfId="1208" xr:uid="{00000000-0005-0000-0000-0000BB040000}"/>
    <cellStyle name="Normal 72 2 11" xfId="16387" xr:uid="{00000000-0005-0000-0000-000006400000}"/>
    <cellStyle name="Normal 72 2 2" xfId="1316" xr:uid="{00000000-0005-0000-0000-000027050000}"/>
    <cellStyle name="Normal 72 2 2 10" xfId="16491" xr:uid="{00000000-0005-0000-0000-00006E400000}"/>
    <cellStyle name="Normal 72 2 2 2" xfId="1533" xr:uid="{00000000-0005-0000-0000-000000060000}"/>
    <cellStyle name="Normal 72 2 2 2 2" xfId="1954" xr:uid="{00000000-0005-0000-0000-0000A5070000}"/>
    <cellStyle name="Normal 72 2 2 2 2 2" xfId="2793" xr:uid="{00000000-0005-0000-0000-0000EC0A0000}"/>
    <cellStyle name="Normal 72 2 2 2 2 2 2" xfId="4483" xr:uid="{00000000-0005-0000-0000-000086110000}"/>
    <cellStyle name="Normal 72 2 2 2 2 2 2 2" xfId="14556" xr:uid="{00000000-0005-0000-0000-0000DF380000}"/>
    <cellStyle name="Normal 72 2 2 2 2 2 2 2 3" xfId="29654" xr:uid="{00000000-0005-0000-0000-0000D9730000}"/>
    <cellStyle name="Normal 72 2 2 2 2 2 2 3" xfId="9536" xr:uid="{00000000-0005-0000-0000-000043250000}"/>
    <cellStyle name="Normal 72 2 2 2 2 2 2 3 3" xfId="24637" xr:uid="{00000000-0005-0000-0000-000040600000}"/>
    <cellStyle name="Normal 72 2 2 2 2 2 2 5" xfId="19624" xr:uid="{00000000-0005-0000-0000-0000AB4C0000}"/>
    <cellStyle name="Normal 72 2 2 2 2 2 3" xfId="6175" xr:uid="{00000000-0005-0000-0000-000022180000}"/>
    <cellStyle name="Normal 72 2 2 2 2 2 3 2" xfId="16227" xr:uid="{00000000-0005-0000-0000-0000663F0000}"/>
    <cellStyle name="Normal 72 2 2 2 2 2 3 3" xfId="11207" xr:uid="{00000000-0005-0000-0000-0000CA2B0000}"/>
    <cellStyle name="Normal 72 2 2 2 2 2 3 3 3" xfId="26308" xr:uid="{00000000-0005-0000-0000-0000C7660000}"/>
    <cellStyle name="Normal 72 2 2 2 2 2 3 5" xfId="21295" xr:uid="{00000000-0005-0000-0000-000032530000}"/>
    <cellStyle name="Normal 72 2 2 2 2 2 4" xfId="12885" xr:uid="{00000000-0005-0000-0000-000058320000}"/>
    <cellStyle name="Normal 72 2 2 2 2 2 4 3" xfId="27983" xr:uid="{00000000-0005-0000-0000-0000526D0000}"/>
    <cellStyle name="Normal 72 2 2 2 2 2 5" xfId="7864" xr:uid="{00000000-0005-0000-0000-0000BB1E0000}"/>
    <cellStyle name="Normal 72 2 2 2 2 2 5 3" xfId="22966" xr:uid="{00000000-0005-0000-0000-0000B9590000}"/>
    <cellStyle name="Normal 72 2 2 2 2 2 7" xfId="17953" xr:uid="{00000000-0005-0000-0000-000024460000}"/>
    <cellStyle name="Normal 72 2 2 2 2 3" xfId="3646" xr:uid="{00000000-0005-0000-0000-0000410E0000}"/>
    <cellStyle name="Normal 72 2 2 2 2 3 2" xfId="13720" xr:uid="{00000000-0005-0000-0000-00009B350000}"/>
    <cellStyle name="Normal 72 2 2 2 2 3 2 3" xfId="28818" xr:uid="{00000000-0005-0000-0000-000095700000}"/>
    <cellStyle name="Normal 72 2 2 2 2 3 3" xfId="8700" xr:uid="{00000000-0005-0000-0000-0000FF210000}"/>
    <cellStyle name="Normal 72 2 2 2 2 3 3 3" xfId="23801" xr:uid="{00000000-0005-0000-0000-0000FC5C0000}"/>
    <cellStyle name="Normal 72 2 2 2 2 3 5" xfId="18788" xr:uid="{00000000-0005-0000-0000-000067490000}"/>
    <cellStyle name="Normal 72 2 2 2 2 4" xfId="5339" xr:uid="{00000000-0005-0000-0000-0000DE140000}"/>
    <cellStyle name="Normal 72 2 2 2 2 4 2" xfId="15391" xr:uid="{00000000-0005-0000-0000-0000223C0000}"/>
    <cellStyle name="Normal 72 2 2 2 2 4 2 3" xfId="30489" xr:uid="{00000000-0005-0000-0000-00001C770000}"/>
    <cellStyle name="Normal 72 2 2 2 2 4 3" xfId="10371" xr:uid="{00000000-0005-0000-0000-000086280000}"/>
    <cellStyle name="Normal 72 2 2 2 2 4 3 3" xfId="25472" xr:uid="{00000000-0005-0000-0000-000083630000}"/>
    <cellStyle name="Normal 72 2 2 2 2 4 5" xfId="20459" xr:uid="{00000000-0005-0000-0000-0000EE4F0000}"/>
    <cellStyle name="Normal 72 2 2 2 2 5" xfId="12049" xr:uid="{00000000-0005-0000-0000-0000142F0000}"/>
    <cellStyle name="Normal 72 2 2 2 2 5 3" xfId="27147" xr:uid="{00000000-0005-0000-0000-00000E6A0000}"/>
    <cellStyle name="Normal 72 2 2 2 2 6" xfId="7028" xr:uid="{00000000-0005-0000-0000-0000771B0000}"/>
    <cellStyle name="Normal 72 2 2 2 2 6 3" xfId="22130" xr:uid="{00000000-0005-0000-0000-000075560000}"/>
    <cellStyle name="Normal 72 2 2 2 2 8" xfId="17117" xr:uid="{00000000-0005-0000-0000-0000E0420000}"/>
    <cellStyle name="Normal 72 2 2 2 3" xfId="2375" xr:uid="{00000000-0005-0000-0000-00004A090000}"/>
    <cellStyle name="Normal 72 2 2 2 3 2" xfId="4065" xr:uid="{00000000-0005-0000-0000-0000E40F0000}"/>
    <cellStyle name="Normal 72 2 2 2 3 2 2" xfId="14138" xr:uid="{00000000-0005-0000-0000-00003D370000}"/>
    <cellStyle name="Normal 72 2 2 2 3 2 2 3" xfId="29236" xr:uid="{00000000-0005-0000-0000-000037720000}"/>
    <cellStyle name="Normal 72 2 2 2 3 2 3" xfId="9118" xr:uid="{00000000-0005-0000-0000-0000A1230000}"/>
    <cellStyle name="Normal 72 2 2 2 3 2 3 3" xfId="24219" xr:uid="{00000000-0005-0000-0000-00009E5E0000}"/>
    <cellStyle name="Normal 72 2 2 2 3 2 5" xfId="19206" xr:uid="{00000000-0005-0000-0000-0000094B0000}"/>
    <cellStyle name="Normal 72 2 2 2 3 3" xfId="5757" xr:uid="{00000000-0005-0000-0000-000080160000}"/>
    <cellStyle name="Normal 72 2 2 2 3 3 2" xfId="15809" xr:uid="{00000000-0005-0000-0000-0000C43D0000}"/>
    <cellStyle name="Normal 72 2 2 2 3 3 2 3" xfId="30907" xr:uid="{00000000-0005-0000-0000-0000BE780000}"/>
    <cellStyle name="Normal 72 2 2 2 3 3 3" xfId="10789" xr:uid="{00000000-0005-0000-0000-0000282A0000}"/>
    <cellStyle name="Normal 72 2 2 2 3 3 3 3" xfId="25890" xr:uid="{00000000-0005-0000-0000-000025650000}"/>
    <cellStyle name="Normal 72 2 2 2 3 3 5" xfId="20877" xr:uid="{00000000-0005-0000-0000-000090510000}"/>
    <cellStyle name="Normal 72 2 2 2 3 4" xfId="12467" xr:uid="{00000000-0005-0000-0000-0000B6300000}"/>
    <cellStyle name="Normal 72 2 2 2 3 4 3" xfId="27565" xr:uid="{00000000-0005-0000-0000-0000B06B0000}"/>
    <cellStyle name="Normal 72 2 2 2 3 5" xfId="7446" xr:uid="{00000000-0005-0000-0000-0000191D0000}"/>
    <cellStyle name="Normal 72 2 2 2 3 5 3" xfId="22548" xr:uid="{00000000-0005-0000-0000-000017580000}"/>
    <cellStyle name="Normal 72 2 2 2 3 7" xfId="17535" xr:uid="{00000000-0005-0000-0000-000082440000}"/>
    <cellStyle name="Normal 72 2 2 2 4" xfId="3228" xr:uid="{00000000-0005-0000-0000-00009F0C0000}"/>
    <cellStyle name="Normal 72 2 2 2 4 2" xfId="13302" xr:uid="{00000000-0005-0000-0000-0000F9330000}"/>
    <cellStyle name="Normal 72 2 2 2 4 2 3" xfId="28400" xr:uid="{00000000-0005-0000-0000-0000F36E0000}"/>
    <cellStyle name="Normal 72 2 2 2 4 3" xfId="8282" xr:uid="{00000000-0005-0000-0000-00005D200000}"/>
    <cellStyle name="Normal 72 2 2 2 4 3 3" xfId="23383" xr:uid="{00000000-0005-0000-0000-00005A5B0000}"/>
    <cellStyle name="Normal 72 2 2 2 4 5" xfId="18370" xr:uid="{00000000-0005-0000-0000-0000C5470000}"/>
    <cellStyle name="Normal 72 2 2 2 5" xfId="4921" xr:uid="{00000000-0005-0000-0000-00003C130000}"/>
    <cellStyle name="Normal 72 2 2 2 5 2" xfId="14973" xr:uid="{00000000-0005-0000-0000-0000803A0000}"/>
    <cellStyle name="Normal 72 2 2 2 5 2 3" xfId="30071" xr:uid="{00000000-0005-0000-0000-00007A750000}"/>
    <cellStyle name="Normal 72 2 2 2 5 3" xfId="9953" xr:uid="{00000000-0005-0000-0000-0000E4260000}"/>
    <cellStyle name="Normal 72 2 2 2 5 3 3" xfId="25054" xr:uid="{00000000-0005-0000-0000-0000E1610000}"/>
    <cellStyle name="Normal 72 2 2 2 5 5" xfId="20041" xr:uid="{00000000-0005-0000-0000-00004C4E0000}"/>
    <cellStyle name="Normal 72 2 2 2 6" xfId="11631" xr:uid="{00000000-0005-0000-0000-0000722D0000}"/>
    <cellStyle name="Normal 72 2 2 2 6 3" xfId="26729" xr:uid="{00000000-0005-0000-0000-00006C680000}"/>
    <cellStyle name="Normal 72 2 2 2 7" xfId="6610" xr:uid="{00000000-0005-0000-0000-0000D5190000}"/>
    <cellStyle name="Normal 72 2 2 2 7 3" xfId="21712" xr:uid="{00000000-0005-0000-0000-0000D3540000}"/>
    <cellStyle name="Normal 72 2 2 2 9" xfId="16699" xr:uid="{00000000-0005-0000-0000-00003E410000}"/>
    <cellStyle name="Normal 72 2 2 3" xfId="1746" xr:uid="{00000000-0005-0000-0000-0000D5060000}"/>
    <cellStyle name="Normal 72 2 2 3 2" xfId="2585" xr:uid="{00000000-0005-0000-0000-00001C0A0000}"/>
    <cellStyle name="Normal 72 2 2 3 2 2" xfId="4275" xr:uid="{00000000-0005-0000-0000-0000B6100000}"/>
    <cellStyle name="Normal 72 2 2 3 2 2 2" xfId="14348" xr:uid="{00000000-0005-0000-0000-00000F380000}"/>
    <cellStyle name="Normal 72 2 2 3 2 2 2 3" xfId="29446" xr:uid="{00000000-0005-0000-0000-000009730000}"/>
    <cellStyle name="Normal 72 2 2 3 2 2 3" xfId="9328" xr:uid="{00000000-0005-0000-0000-000073240000}"/>
    <cellStyle name="Normal 72 2 2 3 2 2 3 3" xfId="24429" xr:uid="{00000000-0005-0000-0000-0000705F0000}"/>
    <cellStyle name="Normal 72 2 2 3 2 2 5" xfId="19416" xr:uid="{00000000-0005-0000-0000-0000DB4B0000}"/>
    <cellStyle name="Normal 72 2 2 3 2 3" xfId="5967" xr:uid="{00000000-0005-0000-0000-000052170000}"/>
    <cellStyle name="Normal 72 2 2 3 2 3 2" xfId="16019" xr:uid="{00000000-0005-0000-0000-0000963E0000}"/>
    <cellStyle name="Normal 72 2 2 3 2 3 2 3" xfId="31117" xr:uid="{00000000-0005-0000-0000-000090790000}"/>
    <cellStyle name="Normal 72 2 2 3 2 3 3" xfId="10999" xr:uid="{00000000-0005-0000-0000-0000FA2A0000}"/>
    <cellStyle name="Normal 72 2 2 3 2 3 3 3" xfId="26100" xr:uid="{00000000-0005-0000-0000-0000F7650000}"/>
    <cellStyle name="Normal 72 2 2 3 2 3 5" xfId="21087" xr:uid="{00000000-0005-0000-0000-000062520000}"/>
    <cellStyle name="Normal 72 2 2 3 2 4" xfId="12677" xr:uid="{00000000-0005-0000-0000-000088310000}"/>
    <cellStyle name="Normal 72 2 2 3 2 4 3" xfId="27775" xr:uid="{00000000-0005-0000-0000-0000826C0000}"/>
    <cellStyle name="Normal 72 2 2 3 2 5" xfId="7656" xr:uid="{00000000-0005-0000-0000-0000EB1D0000}"/>
    <cellStyle name="Normal 72 2 2 3 2 5 3" xfId="22758" xr:uid="{00000000-0005-0000-0000-0000E9580000}"/>
    <cellStyle name="Normal 72 2 2 3 2 7" xfId="17745" xr:uid="{00000000-0005-0000-0000-000054450000}"/>
    <cellStyle name="Normal 72 2 2 3 3" xfId="3438" xr:uid="{00000000-0005-0000-0000-0000710D0000}"/>
    <cellStyle name="Normal 72 2 2 3 3 2" xfId="13512" xr:uid="{00000000-0005-0000-0000-0000CB340000}"/>
    <cellStyle name="Normal 72 2 2 3 3 2 3" xfId="28610" xr:uid="{00000000-0005-0000-0000-0000C56F0000}"/>
    <cellStyle name="Normal 72 2 2 3 3 3" xfId="8492" xr:uid="{00000000-0005-0000-0000-00002F210000}"/>
    <cellStyle name="Normal 72 2 2 3 3 3 3" xfId="23593" xr:uid="{00000000-0005-0000-0000-00002C5C0000}"/>
    <cellStyle name="Normal 72 2 2 3 3 5" xfId="18580" xr:uid="{00000000-0005-0000-0000-000097480000}"/>
    <cellStyle name="Normal 72 2 2 3 4" xfId="5131" xr:uid="{00000000-0005-0000-0000-00000E140000}"/>
    <cellStyle name="Normal 72 2 2 3 4 2" xfId="15183" xr:uid="{00000000-0005-0000-0000-0000523B0000}"/>
    <cellStyle name="Normal 72 2 2 3 4 2 3" xfId="30281" xr:uid="{00000000-0005-0000-0000-00004C760000}"/>
    <cellStyle name="Normal 72 2 2 3 4 3" xfId="10163" xr:uid="{00000000-0005-0000-0000-0000B6270000}"/>
    <cellStyle name="Normal 72 2 2 3 4 3 3" xfId="25264" xr:uid="{00000000-0005-0000-0000-0000B3620000}"/>
    <cellStyle name="Normal 72 2 2 3 4 5" xfId="20251" xr:uid="{00000000-0005-0000-0000-00001E4F0000}"/>
    <cellStyle name="Normal 72 2 2 3 5" xfId="11841" xr:uid="{00000000-0005-0000-0000-0000442E0000}"/>
    <cellStyle name="Normal 72 2 2 3 5 3" xfId="26939" xr:uid="{00000000-0005-0000-0000-00003E690000}"/>
    <cellStyle name="Normal 72 2 2 3 6" xfId="6820" xr:uid="{00000000-0005-0000-0000-0000A71A0000}"/>
    <cellStyle name="Normal 72 2 2 3 6 3" xfId="21922" xr:uid="{00000000-0005-0000-0000-0000A5550000}"/>
    <cellStyle name="Normal 72 2 2 3 8" xfId="16909" xr:uid="{00000000-0005-0000-0000-000010420000}"/>
    <cellStyle name="Normal 72 2 2 4" xfId="2167" xr:uid="{00000000-0005-0000-0000-00007A080000}"/>
    <cellStyle name="Normal 72 2 2 4 2" xfId="3857" xr:uid="{00000000-0005-0000-0000-0000140F0000}"/>
    <cellStyle name="Normal 72 2 2 4 2 2" xfId="13930" xr:uid="{00000000-0005-0000-0000-00006D360000}"/>
    <cellStyle name="Normal 72 2 2 4 2 2 3" xfId="29028" xr:uid="{00000000-0005-0000-0000-000067710000}"/>
    <cellStyle name="Normal 72 2 2 4 2 3" xfId="8910" xr:uid="{00000000-0005-0000-0000-0000D1220000}"/>
    <cellStyle name="Normal 72 2 2 4 2 3 3" xfId="24011" xr:uid="{00000000-0005-0000-0000-0000CE5D0000}"/>
    <cellStyle name="Normal 72 2 2 4 2 5" xfId="18998" xr:uid="{00000000-0005-0000-0000-0000394A0000}"/>
    <cellStyle name="Normal 72 2 2 4 3" xfId="5549" xr:uid="{00000000-0005-0000-0000-0000B0150000}"/>
    <cellStyle name="Normal 72 2 2 4 3 2" xfId="15601" xr:uid="{00000000-0005-0000-0000-0000F43C0000}"/>
    <cellStyle name="Normal 72 2 2 4 3 2 3" xfId="30699" xr:uid="{00000000-0005-0000-0000-0000EE770000}"/>
    <cellStyle name="Normal 72 2 2 4 3 3" xfId="10581" xr:uid="{00000000-0005-0000-0000-000058290000}"/>
    <cellStyle name="Normal 72 2 2 4 3 3 3" xfId="25682" xr:uid="{00000000-0005-0000-0000-000055640000}"/>
    <cellStyle name="Normal 72 2 2 4 3 5" xfId="20669" xr:uid="{00000000-0005-0000-0000-0000C0500000}"/>
    <cellStyle name="Normal 72 2 2 4 4" xfId="12259" xr:uid="{00000000-0005-0000-0000-0000E62F0000}"/>
    <cellStyle name="Normal 72 2 2 4 4 3" xfId="27357" xr:uid="{00000000-0005-0000-0000-0000E06A0000}"/>
    <cellStyle name="Normal 72 2 2 4 5" xfId="7238" xr:uid="{00000000-0005-0000-0000-0000491C0000}"/>
    <cellStyle name="Normal 72 2 2 4 5 3" xfId="22340" xr:uid="{00000000-0005-0000-0000-000047570000}"/>
    <cellStyle name="Normal 72 2 2 4 7" xfId="17327" xr:uid="{00000000-0005-0000-0000-0000B2430000}"/>
    <cellStyle name="Normal 72 2 2 5" xfId="3020" xr:uid="{00000000-0005-0000-0000-0000CF0B0000}"/>
    <cellStyle name="Normal 72 2 2 5 2" xfId="13094" xr:uid="{00000000-0005-0000-0000-000029330000}"/>
    <cellStyle name="Normal 72 2 2 5 2 3" xfId="28192" xr:uid="{00000000-0005-0000-0000-0000236E0000}"/>
    <cellStyle name="Normal 72 2 2 5 3" xfId="8074" xr:uid="{00000000-0005-0000-0000-00008D1F0000}"/>
    <cellStyle name="Normal 72 2 2 5 3 3" xfId="23175" xr:uid="{00000000-0005-0000-0000-00008A5A0000}"/>
    <cellStyle name="Normal 72 2 2 5 5" xfId="18162" xr:uid="{00000000-0005-0000-0000-0000F5460000}"/>
    <cellStyle name="Normal 72 2 2 6" xfId="4713" xr:uid="{00000000-0005-0000-0000-00006C120000}"/>
    <cellStyle name="Normal 72 2 2 6 2" xfId="14765" xr:uid="{00000000-0005-0000-0000-0000B0390000}"/>
    <cellStyle name="Normal 72 2 2 6 2 3" xfId="29863" xr:uid="{00000000-0005-0000-0000-0000AA740000}"/>
    <cellStyle name="Normal 72 2 2 6 3" xfId="9745" xr:uid="{00000000-0005-0000-0000-000014260000}"/>
    <cellStyle name="Normal 72 2 2 6 3 3" xfId="24846" xr:uid="{00000000-0005-0000-0000-000011610000}"/>
    <cellStyle name="Normal 72 2 2 6 5" xfId="19833" xr:uid="{00000000-0005-0000-0000-00007C4D0000}"/>
    <cellStyle name="Normal 72 2 2 7" xfId="11423" xr:uid="{00000000-0005-0000-0000-0000A22C0000}"/>
    <cellStyle name="Normal 72 2 2 7 3" xfId="26521" xr:uid="{00000000-0005-0000-0000-00009C670000}"/>
    <cellStyle name="Normal 72 2 2 8" xfId="6402" xr:uid="{00000000-0005-0000-0000-000005190000}"/>
    <cellStyle name="Normal 72 2 2 8 3" xfId="21504" xr:uid="{00000000-0005-0000-0000-000003540000}"/>
    <cellStyle name="Normal 72 2 3" xfId="1429" xr:uid="{00000000-0005-0000-0000-000098050000}"/>
    <cellStyle name="Normal 72 2 3 2" xfId="1850" xr:uid="{00000000-0005-0000-0000-00003D070000}"/>
    <cellStyle name="Normal 72 2 3 2 2" xfId="2689" xr:uid="{00000000-0005-0000-0000-0000840A0000}"/>
    <cellStyle name="Normal 72 2 3 2 2 2" xfId="4379" xr:uid="{00000000-0005-0000-0000-00001E110000}"/>
    <cellStyle name="Normal 72 2 3 2 2 2 2" xfId="14452" xr:uid="{00000000-0005-0000-0000-000077380000}"/>
    <cellStyle name="Normal 72 2 3 2 2 2 2 3" xfId="29550" xr:uid="{00000000-0005-0000-0000-000071730000}"/>
    <cellStyle name="Normal 72 2 3 2 2 2 3" xfId="9432" xr:uid="{00000000-0005-0000-0000-0000DB240000}"/>
    <cellStyle name="Normal 72 2 3 2 2 2 3 3" xfId="24533" xr:uid="{00000000-0005-0000-0000-0000D85F0000}"/>
    <cellStyle name="Normal 72 2 3 2 2 2 5" xfId="19520" xr:uid="{00000000-0005-0000-0000-0000434C0000}"/>
    <cellStyle name="Normal 72 2 3 2 2 3" xfId="6071" xr:uid="{00000000-0005-0000-0000-0000BA170000}"/>
    <cellStyle name="Normal 72 2 3 2 2 3 2" xfId="16123" xr:uid="{00000000-0005-0000-0000-0000FE3E0000}"/>
    <cellStyle name="Normal 72 2 3 2 2 3 2 3" xfId="31221" xr:uid="{00000000-0005-0000-0000-0000F8790000}"/>
    <cellStyle name="Normal 72 2 3 2 2 3 3" xfId="11103" xr:uid="{00000000-0005-0000-0000-0000622B0000}"/>
    <cellStyle name="Normal 72 2 3 2 2 3 3 3" xfId="26204" xr:uid="{00000000-0005-0000-0000-00005F660000}"/>
    <cellStyle name="Normal 72 2 3 2 2 3 5" xfId="21191" xr:uid="{00000000-0005-0000-0000-0000CA520000}"/>
    <cellStyle name="Normal 72 2 3 2 2 4" xfId="12781" xr:uid="{00000000-0005-0000-0000-0000F0310000}"/>
    <cellStyle name="Normal 72 2 3 2 2 4 3" xfId="27879" xr:uid="{00000000-0005-0000-0000-0000EA6C0000}"/>
    <cellStyle name="Normal 72 2 3 2 2 5" xfId="7760" xr:uid="{00000000-0005-0000-0000-0000531E0000}"/>
    <cellStyle name="Normal 72 2 3 2 2 5 3" xfId="22862" xr:uid="{00000000-0005-0000-0000-000051590000}"/>
    <cellStyle name="Normal 72 2 3 2 2 7" xfId="17849" xr:uid="{00000000-0005-0000-0000-0000BC450000}"/>
    <cellStyle name="Normal 72 2 3 2 3" xfId="3542" xr:uid="{00000000-0005-0000-0000-0000D90D0000}"/>
    <cellStyle name="Normal 72 2 3 2 3 2" xfId="13616" xr:uid="{00000000-0005-0000-0000-000033350000}"/>
    <cellStyle name="Normal 72 2 3 2 3 2 3" xfId="28714" xr:uid="{00000000-0005-0000-0000-00002D700000}"/>
    <cellStyle name="Normal 72 2 3 2 3 3" xfId="8596" xr:uid="{00000000-0005-0000-0000-000097210000}"/>
    <cellStyle name="Normal 72 2 3 2 3 3 3" xfId="23697" xr:uid="{00000000-0005-0000-0000-0000945C0000}"/>
    <cellStyle name="Normal 72 2 3 2 3 5" xfId="18684" xr:uid="{00000000-0005-0000-0000-0000FF480000}"/>
    <cellStyle name="Normal 72 2 3 2 4" xfId="5235" xr:uid="{00000000-0005-0000-0000-000076140000}"/>
    <cellStyle name="Normal 72 2 3 2 4 2" xfId="15287" xr:uid="{00000000-0005-0000-0000-0000BA3B0000}"/>
    <cellStyle name="Normal 72 2 3 2 4 2 3" xfId="30385" xr:uid="{00000000-0005-0000-0000-0000B4760000}"/>
    <cellStyle name="Normal 72 2 3 2 4 3" xfId="10267" xr:uid="{00000000-0005-0000-0000-00001E280000}"/>
    <cellStyle name="Normal 72 2 3 2 4 3 3" xfId="25368" xr:uid="{00000000-0005-0000-0000-00001B630000}"/>
    <cellStyle name="Normal 72 2 3 2 4 5" xfId="20355" xr:uid="{00000000-0005-0000-0000-0000864F0000}"/>
    <cellStyle name="Normal 72 2 3 2 5" xfId="11945" xr:uid="{00000000-0005-0000-0000-0000AC2E0000}"/>
    <cellStyle name="Normal 72 2 3 2 5 3" xfId="27043" xr:uid="{00000000-0005-0000-0000-0000A6690000}"/>
    <cellStyle name="Normal 72 2 3 2 6" xfId="6924" xr:uid="{00000000-0005-0000-0000-00000F1B0000}"/>
    <cellStyle name="Normal 72 2 3 2 6 3" xfId="22026" xr:uid="{00000000-0005-0000-0000-00000D560000}"/>
    <cellStyle name="Normal 72 2 3 2 8" xfId="17013" xr:uid="{00000000-0005-0000-0000-000078420000}"/>
    <cellStyle name="Normal 72 2 3 3" xfId="2271" xr:uid="{00000000-0005-0000-0000-0000E2080000}"/>
    <cellStyle name="Normal 72 2 3 3 2" xfId="3961" xr:uid="{00000000-0005-0000-0000-00007C0F0000}"/>
    <cellStyle name="Normal 72 2 3 3 2 2" xfId="14034" xr:uid="{00000000-0005-0000-0000-0000D5360000}"/>
    <cellStyle name="Normal 72 2 3 3 2 2 3" xfId="29132" xr:uid="{00000000-0005-0000-0000-0000CF710000}"/>
    <cellStyle name="Normal 72 2 3 3 2 3" xfId="9014" xr:uid="{00000000-0005-0000-0000-000039230000}"/>
    <cellStyle name="Normal 72 2 3 3 2 3 3" xfId="24115" xr:uid="{00000000-0005-0000-0000-0000365E0000}"/>
    <cellStyle name="Normal 72 2 3 3 2 5" xfId="19102" xr:uid="{00000000-0005-0000-0000-0000A14A0000}"/>
    <cellStyle name="Normal 72 2 3 3 3" xfId="5653" xr:uid="{00000000-0005-0000-0000-000018160000}"/>
    <cellStyle name="Normal 72 2 3 3 3 2" xfId="15705" xr:uid="{00000000-0005-0000-0000-00005C3D0000}"/>
    <cellStyle name="Normal 72 2 3 3 3 2 3" xfId="30803" xr:uid="{00000000-0005-0000-0000-000056780000}"/>
    <cellStyle name="Normal 72 2 3 3 3 3" xfId="10685" xr:uid="{00000000-0005-0000-0000-0000C0290000}"/>
    <cellStyle name="Normal 72 2 3 3 3 3 3" xfId="25786" xr:uid="{00000000-0005-0000-0000-0000BD640000}"/>
    <cellStyle name="Normal 72 2 3 3 3 5" xfId="20773" xr:uid="{00000000-0005-0000-0000-000028510000}"/>
    <cellStyle name="Normal 72 2 3 3 4" xfId="12363" xr:uid="{00000000-0005-0000-0000-00004E300000}"/>
    <cellStyle name="Normal 72 2 3 3 4 3" xfId="27461" xr:uid="{00000000-0005-0000-0000-0000486B0000}"/>
    <cellStyle name="Normal 72 2 3 3 5" xfId="7342" xr:uid="{00000000-0005-0000-0000-0000B11C0000}"/>
    <cellStyle name="Normal 72 2 3 3 5 3" xfId="22444" xr:uid="{00000000-0005-0000-0000-0000AF570000}"/>
    <cellStyle name="Normal 72 2 3 3 7" xfId="17431" xr:uid="{00000000-0005-0000-0000-00001A440000}"/>
    <cellStyle name="Normal 72 2 3 4" xfId="3124" xr:uid="{00000000-0005-0000-0000-0000370C0000}"/>
    <cellStyle name="Normal 72 2 3 4 2" xfId="13198" xr:uid="{00000000-0005-0000-0000-000091330000}"/>
    <cellStyle name="Normal 72 2 3 4 2 3" xfId="28296" xr:uid="{00000000-0005-0000-0000-00008B6E0000}"/>
    <cellStyle name="Normal 72 2 3 4 3" xfId="8178" xr:uid="{00000000-0005-0000-0000-0000F51F0000}"/>
    <cellStyle name="Normal 72 2 3 4 3 3" xfId="23279" xr:uid="{00000000-0005-0000-0000-0000F25A0000}"/>
    <cellStyle name="Normal 72 2 3 4 5" xfId="18266" xr:uid="{00000000-0005-0000-0000-00005D470000}"/>
    <cellStyle name="Normal 72 2 3 5" xfId="4817" xr:uid="{00000000-0005-0000-0000-0000D4120000}"/>
    <cellStyle name="Normal 72 2 3 5 2" xfId="14869" xr:uid="{00000000-0005-0000-0000-0000183A0000}"/>
    <cellStyle name="Normal 72 2 3 5 2 3" xfId="29967" xr:uid="{00000000-0005-0000-0000-000012750000}"/>
    <cellStyle name="Normal 72 2 3 5 3" xfId="9849" xr:uid="{00000000-0005-0000-0000-00007C260000}"/>
    <cellStyle name="Normal 72 2 3 5 3 3" xfId="24950" xr:uid="{00000000-0005-0000-0000-000079610000}"/>
    <cellStyle name="Normal 72 2 3 5 5" xfId="19937" xr:uid="{00000000-0005-0000-0000-0000E44D0000}"/>
    <cellStyle name="Normal 72 2 3 6" xfId="11527" xr:uid="{00000000-0005-0000-0000-00000A2D0000}"/>
    <cellStyle name="Normal 72 2 3 6 3" xfId="26625" xr:uid="{00000000-0005-0000-0000-000004680000}"/>
    <cellStyle name="Normal 72 2 3 7" xfId="6506" xr:uid="{00000000-0005-0000-0000-00006D190000}"/>
    <cellStyle name="Normal 72 2 3 7 3" xfId="21608" xr:uid="{00000000-0005-0000-0000-00006B540000}"/>
    <cellStyle name="Normal 72 2 3 9" xfId="16595" xr:uid="{00000000-0005-0000-0000-0000D6400000}"/>
    <cellStyle name="Normal 72 2 4" xfId="1642" xr:uid="{00000000-0005-0000-0000-00006D060000}"/>
    <cellStyle name="Normal 72 2 4 2" xfId="2481" xr:uid="{00000000-0005-0000-0000-0000B4090000}"/>
    <cellStyle name="Normal 72 2 4 2 2" xfId="4171" xr:uid="{00000000-0005-0000-0000-00004E100000}"/>
    <cellStyle name="Normal 72 2 4 2 2 2" xfId="14244" xr:uid="{00000000-0005-0000-0000-0000A7370000}"/>
    <cellStyle name="Normal 72 2 4 2 2 2 3" xfId="29342" xr:uid="{00000000-0005-0000-0000-0000A1720000}"/>
    <cellStyle name="Normal 72 2 4 2 2 3" xfId="9224" xr:uid="{00000000-0005-0000-0000-00000B240000}"/>
    <cellStyle name="Normal 72 2 4 2 2 3 3" xfId="24325" xr:uid="{00000000-0005-0000-0000-0000085F0000}"/>
    <cellStyle name="Normal 72 2 4 2 2 5" xfId="19312" xr:uid="{00000000-0005-0000-0000-0000734B0000}"/>
    <cellStyle name="Normal 72 2 4 2 3" xfId="5863" xr:uid="{00000000-0005-0000-0000-0000EA160000}"/>
    <cellStyle name="Normal 72 2 4 2 3 2" xfId="15915" xr:uid="{00000000-0005-0000-0000-00002E3E0000}"/>
    <cellStyle name="Normal 72 2 4 2 3 2 3" xfId="31013" xr:uid="{00000000-0005-0000-0000-000028790000}"/>
    <cellStyle name="Normal 72 2 4 2 3 3" xfId="10895" xr:uid="{00000000-0005-0000-0000-0000922A0000}"/>
    <cellStyle name="Normal 72 2 4 2 3 3 3" xfId="25996" xr:uid="{00000000-0005-0000-0000-00008F650000}"/>
    <cellStyle name="Normal 72 2 4 2 3 5" xfId="20983" xr:uid="{00000000-0005-0000-0000-0000FA510000}"/>
    <cellStyle name="Normal 72 2 4 2 4" xfId="12573" xr:uid="{00000000-0005-0000-0000-000020310000}"/>
    <cellStyle name="Normal 72 2 4 2 4 3" xfId="27671" xr:uid="{00000000-0005-0000-0000-00001A6C0000}"/>
    <cellStyle name="Normal 72 2 4 2 5" xfId="7552" xr:uid="{00000000-0005-0000-0000-0000831D0000}"/>
    <cellStyle name="Normal 72 2 4 2 5 3" xfId="22654" xr:uid="{00000000-0005-0000-0000-000081580000}"/>
    <cellStyle name="Normal 72 2 4 2 7" xfId="17641" xr:uid="{00000000-0005-0000-0000-0000EC440000}"/>
    <cellStyle name="Normal 72 2 4 3" xfId="3334" xr:uid="{00000000-0005-0000-0000-0000090D0000}"/>
    <cellStyle name="Normal 72 2 4 3 2" xfId="13408" xr:uid="{00000000-0005-0000-0000-000063340000}"/>
    <cellStyle name="Normal 72 2 4 3 2 3" xfId="28506" xr:uid="{00000000-0005-0000-0000-00005D6F0000}"/>
    <cellStyle name="Normal 72 2 4 3 3" xfId="8388" xr:uid="{00000000-0005-0000-0000-0000C7200000}"/>
    <cellStyle name="Normal 72 2 4 3 3 3" xfId="23489" xr:uid="{00000000-0005-0000-0000-0000C45B0000}"/>
    <cellStyle name="Normal 72 2 4 3 5" xfId="18476" xr:uid="{00000000-0005-0000-0000-00002F480000}"/>
    <cellStyle name="Normal 72 2 4 4" xfId="5027" xr:uid="{00000000-0005-0000-0000-0000A6130000}"/>
    <cellStyle name="Normal 72 2 4 4 2" xfId="15079" xr:uid="{00000000-0005-0000-0000-0000EA3A0000}"/>
    <cellStyle name="Normal 72 2 4 4 2 3" xfId="30177" xr:uid="{00000000-0005-0000-0000-0000E4750000}"/>
    <cellStyle name="Normal 72 2 4 4 3" xfId="10059" xr:uid="{00000000-0005-0000-0000-00004E270000}"/>
    <cellStyle name="Normal 72 2 4 4 3 3" xfId="25160" xr:uid="{00000000-0005-0000-0000-00004B620000}"/>
    <cellStyle name="Normal 72 2 4 4 5" xfId="20147" xr:uid="{00000000-0005-0000-0000-0000B64E0000}"/>
    <cellStyle name="Normal 72 2 4 5" xfId="11737" xr:uid="{00000000-0005-0000-0000-0000DC2D0000}"/>
    <cellStyle name="Normal 72 2 4 5 3" xfId="26835" xr:uid="{00000000-0005-0000-0000-0000D6680000}"/>
    <cellStyle name="Normal 72 2 4 6" xfId="6716" xr:uid="{00000000-0005-0000-0000-00003F1A0000}"/>
    <cellStyle name="Normal 72 2 4 6 3" xfId="21818" xr:uid="{00000000-0005-0000-0000-00003D550000}"/>
    <cellStyle name="Normal 72 2 4 8" xfId="16805" xr:uid="{00000000-0005-0000-0000-0000A8410000}"/>
    <cellStyle name="Normal 72 2 5" xfId="2063" xr:uid="{00000000-0005-0000-0000-000012080000}"/>
    <cellStyle name="Normal 72 2 5 2" xfId="3753" xr:uid="{00000000-0005-0000-0000-0000AC0E0000}"/>
    <cellStyle name="Normal 72 2 5 2 2" xfId="13826" xr:uid="{00000000-0005-0000-0000-000005360000}"/>
    <cellStyle name="Normal 72 2 5 2 2 3" xfId="28924" xr:uid="{00000000-0005-0000-0000-0000FF700000}"/>
    <cellStyle name="Normal 72 2 5 2 3" xfId="8806" xr:uid="{00000000-0005-0000-0000-000069220000}"/>
    <cellStyle name="Normal 72 2 5 2 3 3" xfId="23907" xr:uid="{00000000-0005-0000-0000-0000665D0000}"/>
    <cellStyle name="Normal 72 2 5 2 5" xfId="18894" xr:uid="{00000000-0005-0000-0000-0000D1490000}"/>
    <cellStyle name="Normal 72 2 5 3" xfId="5445" xr:uid="{00000000-0005-0000-0000-000048150000}"/>
    <cellStyle name="Normal 72 2 5 3 2" xfId="15497" xr:uid="{00000000-0005-0000-0000-00008C3C0000}"/>
    <cellStyle name="Normal 72 2 5 3 2 3" xfId="30595" xr:uid="{00000000-0005-0000-0000-000086770000}"/>
    <cellStyle name="Normal 72 2 5 3 3" xfId="10477" xr:uid="{00000000-0005-0000-0000-0000F0280000}"/>
    <cellStyle name="Normal 72 2 5 3 3 3" xfId="25578" xr:uid="{00000000-0005-0000-0000-0000ED630000}"/>
    <cellStyle name="Normal 72 2 5 3 5" xfId="20565" xr:uid="{00000000-0005-0000-0000-000058500000}"/>
    <cellStyle name="Normal 72 2 5 4" xfId="12155" xr:uid="{00000000-0005-0000-0000-00007E2F0000}"/>
    <cellStyle name="Normal 72 2 5 4 3" xfId="27253" xr:uid="{00000000-0005-0000-0000-0000786A0000}"/>
    <cellStyle name="Normal 72 2 5 5" xfId="7134" xr:uid="{00000000-0005-0000-0000-0000E11B0000}"/>
    <cellStyle name="Normal 72 2 5 5 3" xfId="22236" xr:uid="{00000000-0005-0000-0000-0000DF560000}"/>
    <cellStyle name="Normal 72 2 5 7" xfId="17223" xr:uid="{00000000-0005-0000-0000-00004A430000}"/>
    <cellStyle name="Normal 72 2 6" xfId="2916" xr:uid="{00000000-0005-0000-0000-0000670B0000}"/>
    <cellStyle name="Normal 72 2 6 2" xfId="12990" xr:uid="{00000000-0005-0000-0000-0000C1320000}"/>
    <cellStyle name="Normal 72 2 6 2 3" xfId="28088" xr:uid="{00000000-0005-0000-0000-0000BB6D0000}"/>
    <cellStyle name="Normal 72 2 6 3" xfId="7970" xr:uid="{00000000-0005-0000-0000-0000251F0000}"/>
    <cellStyle name="Normal 72 2 6 3 3" xfId="23071" xr:uid="{00000000-0005-0000-0000-0000225A0000}"/>
    <cellStyle name="Normal 72 2 6 5" xfId="18058" xr:uid="{00000000-0005-0000-0000-00008D460000}"/>
    <cellStyle name="Normal 72 2 7" xfId="4609" xr:uid="{00000000-0005-0000-0000-000004120000}"/>
    <cellStyle name="Normal 72 2 7 2" xfId="14661" xr:uid="{00000000-0005-0000-0000-000048390000}"/>
    <cellStyle name="Normal 72 2 7 2 3" xfId="29759" xr:uid="{00000000-0005-0000-0000-000042740000}"/>
    <cellStyle name="Normal 72 2 7 3" xfId="9641" xr:uid="{00000000-0005-0000-0000-0000AC250000}"/>
    <cellStyle name="Normal 72 2 7 3 3" xfId="24742" xr:uid="{00000000-0005-0000-0000-0000A9600000}"/>
    <cellStyle name="Normal 72 2 7 5" xfId="19729" xr:uid="{00000000-0005-0000-0000-0000144D0000}"/>
    <cellStyle name="Normal 72 2 8" xfId="11319" xr:uid="{00000000-0005-0000-0000-00003A2C0000}"/>
    <cellStyle name="Normal 72 2 8 3" xfId="26417" xr:uid="{00000000-0005-0000-0000-000034670000}"/>
    <cellStyle name="Normal 72 2 9" xfId="6298" xr:uid="{00000000-0005-0000-0000-00009D180000}"/>
    <cellStyle name="Normal 72 2 9 3" xfId="21400" xr:uid="{00000000-0005-0000-0000-00009B530000}"/>
    <cellStyle name="Normal 72 3" xfId="1262" xr:uid="{00000000-0005-0000-0000-0000F1040000}"/>
    <cellStyle name="Normal 72 3 10" xfId="16439" xr:uid="{00000000-0005-0000-0000-00003A400000}"/>
    <cellStyle name="Normal 72 3 2" xfId="1481" xr:uid="{00000000-0005-0000-0000-0000CC050000}"/>
    <cellStyle name="Normal 72 3 2 2" xfId="1902" xr:uid="{00000000-0005-0000-0000-000071070000}"/>
    <cellStyle name="Normal 72 3 2 2 2" xfId="2741" xr:uid="{00000000-0005-0000-0000-0000B80A0000}"/>
    <cellStyle name="Normal 72 3 2 2 2 2" xfId="4431" xr:uid="{00000000-0005-0000-0000-000052110000}"/>
    <cellStyle name="Normal 72 3 2 2 2 2 2" xfId="14504" xr:uid="{00000000-0005-0000-0000-0000AB380000}"/>
    <cellStyle name="Normal 72 3 2 2 2 2 2 3" xfId="29602" xr:uid="{00000000-0005-0000-0000-0000A5730000}"/>
    <cellStyle name="Normal 72 3 2 2 2 2 3" xfId="9484" xr:uid="{00000000-0005-0000-0000-00000F250000}"/>
    <cellStyle name="Normal 72 3 2 2 2 2 3 3" xfId="24585" xr:uid="{00000000-0005-0000-0000-00000C600000}"/>
    <cellStyle name="Normal 72 3 2 2 2 2 5" xfId="19572" xr:uid="{00000000-0005-0000-0000-0000774C0000}"/>
    <cellStyle name="Normal 72 3 2 2 2 3" xfId="6123" xr:uid="{00000000-0005-0000-0000-0000EE170000}"/>
    <cellStyle name="Normal 72 3 2 2 2 3 2" xfId="16175" xr:uid="{00000000-0005-0000-0000-0000323F0000}"/>
    <cellStyle name="Normal 72 3 2 2 2 3 2 3" xfId="31273" xr:uid="{00000000-0005-0000-0000-00002C7A0000}"/>
    <cellStyle name="Normal 72 3 2 2 2 3 3" xfId="11155" xr:uid="{00000000-0005-0000-0000-0000962B0000}"/>
    <cellStyle name="Normal 72 3 2 2 2 3 3 3" xfId="26256" xr:uid="{00000000-0005-0000-0000-000093660000}"/>
    <cellStyle name="Normal 72 3 2 2 2 3 5" xfId="21243" xr:uid="{00000000-0005-0000-0000-0000FE520000}"/>
    <cellStyle name="Normal 72 3 2 2 2 4" xfId="12833" xr:uid="{00000000-0005-0000-0000-000024320000}"/>
    <cellStyle name="Normal 72 3 2 2 2 4 3" xfId="27931" xr:uid="{00000000-0005-0000-0000-00001E6D0000}"/>
    <cellStyle name="Normal 72 3 2 2 2 5" xfId="7812" xr:uid="{00000000-0005-0000-0000-0000871E0000}"/>
    <cellStyle name="Normal 72 3 2 2 2 5 3" xfId="22914" xr:uid="{00000000-0005-0000-0000-000085590000}"/>
    <cellStyle name="Normal 72 3 2 2 2 7" xfId="17901" xr:uid="{00000000-0005-0000-0000-0000F0450000}"/>
    <cellStyle name="Normal 72 3 2 2 3" xfId="3594" xr:uid="{00000000-0005-0000-0000-00000D0E0000}"/>
    <cellStyle name="Normal 72 3 2 2 3 2" xfId="13668" xr:uid="{00000000-0005-0000-0000-000067350000}"/>
    <cellStyle name="Normal 72 3 2 2 3 2 3" xfId="28766" xr:uid="{00000000-0005-0000-0000-000061700000}"/>
    <cellStyle name="Normal 72 3 2 2 3 3" xfId="8648" xr:uid="{00000000-0005-0000-0000-0000CB210000}"/>
    <cellStyle name="Normal 72 3 2 2 3 3 3" xfId="23749" xr:uid="{00000000-0005-0000-0000-0000C85C0000}"/>
    <cellStyle name="Normal 72 3 2 2 3 5" xfId="18736" xr:uid="{00000000-0005-0000-0000-000033490000}"/>
    <cellStyle name="Normal 72 3 2 2 4" xfId="5287" xr:uid="{00000000-0005-0000-0000-0000AA140000}"/>
    <cellStyle name="Normal 72 3 2 2 4 2" xfId="15339" xr:uid="{00000000-0005-0000-0000-0000EE3B0000}"/>
    <cellStyle name="Normal 72 3 2 2 4 2 3" xfId="30437" xr:uid="{00000000-0005-0000-0000-0000E8760000}"/>
    <cellStyle name="Normal 72 3 2 2 4 3" xfId="10319" xr:uid="{00000000-0005-0000-0000-000052280000}"/>
    <cellStyle name="Normal 72 3 2 2 4 3 3" xfId="25420" xr:uid="{00000000-0005-0000-0000-00004F630000}"/>
    <cellStyle name="Normal 72 3 2 2 4 5" xfId="20407" xr:uid="{00000000-0005-0000-0000-0000BA4F0000}"/>
    <cellStyle name="Normal 72 3 2 2 5" xfId="11997" xr:uid="{00000000-0005-0000-0000-0000E02E0000}"/>
    <cellStyle name="Normal 72 3 2 2 5 3" xfId="27095" xr:uid="{00000000-0005-0000-0000-0000DA690000}"/>
    <cellStyle name="Normal 72 3 2 2 6" xfId="6976" xr:uid="{00000000-0005-0000-0000-0000431B0000}"/>
    <cellStyle name="Normal 72 3 2 2 6 3" xfId="22078" xr:uid="{00000000-0005-0000-0000-000041560000}"/>
    <cellStyle name="Normal 72 3 2 2 8" xfId="17065" xr:uid="{00000000-0005-0000-0000-0000AC420000}"/>
    <cellStyle name="Normal 72 3 2 3" xfId="2323" xr:uid="{00000000-0005-0000-0000-000016090000}"/>
    <cellStyle name="Normal 72 3 2 3 2" xfId="4013" xr:uid="{00000000-0005-0000-0000-0000B00F0000}"/>
    <cellStyle name="Normal 72 3 2 3 2 2" xfId="14086" xr:uid="{00000000-0005-0000-0000-000009370000}"/>
    <cellStyle name="Normal 72 3 2 3 2 2 3" xfId="29184" xr:uid="{00000000-0005-0000-0000-000003720000}"/>
    <cellStyle name="Normal 72 3 2 3 2 3" xfId="9066" xr:uid="{00000000-0005-0000-0000-00006D230000}"/>
    <cellStyle name="Normal 72 3 2 3 2 3 3" xfId="24167" xr:uid="{00000000-0005-0000-0000-00006A5E0000}"/>
    <cellStyle name="Normal 72 3 2 3 2 5" xfId="19154" xr:uid="{00000000-0005-0000-0000-0000D54A0000}"/>
    <cellStyle name="Normal 72 3 2 3 3" xfId="5705" xr:uid="{00000000-0005-0000-0000-00004C160000}"/>
    <cellStyle name="Normal 72 3 2 3 3 2" xfId="15757" xr:uid="{00000000-0005-0000-0000-0000903D0000}"/>
    <cellStyle name="Normal 72 3 2 3 3 2 3" xfId="30855" xr:uid="{00000000-0005-0000-0000-00008A780000}"/>
    <cellStyle name="Normal 72 3 2 3 3 3" xfId="10737" xr:uid="{00000000-0005-0000-0000-0000F4290000}"/>
    <cellStyle name="Normal 72 3 2 3 3 3 3" xfId="25838" xr:uid="{00000000-0005-0000-0000-0000F1640000}"/>
    <cellStyle name="Normal 72 3 2 3 3 5" xfId="20825" xr:uid="{00000000-0005-0000-0000-00005C510000}"/>
    <cellStyle name="Normal 72 3 2 3 4" xfId="12415" xr:uid="{00000000-0005-0000-0000-000082300000}"/>
    <cellStyle name="Normal 72 3 2 3 4 3" xfId="27513" xr:uid="{00000000-0005-0000-0000-00007C6B0000}"/>
    <cellStyle name="Normal 72 3 2 3 5" xfId="7394" xr:uid="{00000000-0005-0000-0000-0000E51C0000}"/>
    <cellStyle name="Normal 72 3 2 3 5 3" xfId="22496" xr:uid="{00000000-0005-0000-0000-0000E3570000}"/>
    <cellStyle name="Normal 72 3 2 3 7" xfId="17483" xr:uid="{00000000-0005-0000-0000-00004E440000}"/>
    <cellStyle name="Normal 72 3 2 4" xfId="3176" xr:uid="{00000000-0005-0000-0000-00006B0C0000}"/>
    <cellStyle name="Normal 72 3 2 4 2" xfId="13250" xr:uid="{00000000-0005-0000-0000-0000C5330000}"/>
    <cellStyle name="Normal 72 3 2 4 2 3" xfId="28348" xr:uid="{00000000-0005-0000-0000-0000BF6E0000}"/>
    <cellStyle name="Normal 72 3 2 4 3" xfId="8230" xr:uid="{00000000-0005-0000-0000-000029200000}"/>
    <cellStyle name="Normal 72 3 2 4 3 3" xfId="23331" xr:uid="{00000000-0005-0000-0000-0000265B0000}"/>
    <cellStyle name="Normal 72 3 2 4 5" xfId="18318" xr:uid="{00000000-0005-0000-0000-000091470000}"/>
    <cellStyle name="Normal 72 3 2 5" xfId="4869" xr:uid="{00000000-0005-0000-0000-000008130000}"/>
    <cellStyle name="Normal 72 3 2 5 2" xfId="14921" xr:uid="{00000000-0005-0000-0000-00004C3A0000}"/>
    <cellStyle name="Normal 72 3 2 5 2 3" xfId="30019" xr:uid="{00000000-0005-0000-0000-000046750000}"/>
    <cellStyle name="Normal 72 3 2 5 3" xfId="9901" xr:uid="{00000000-0005-0000-0000-0000B0260000}"/>
    <cellStyle name="Normal 72 3 2 5 3 3" xfId="25002" xr:uid="{00000000-0005-0000-0000-0000AD610000}"/>
    <cellStyle name="Normal 72 3 2 5 5" xfId="19989" xr:uid="{00000000-0005-0000-0000-0000184E0000}"/>
    <cellStyle name="Normal 72 3 2 6" xfId="11579" xr:uid="{00000000-0005-0000-0000-00003E2D0000}"/>
    <cellStyle name="Normal 72 3 2 6 3" xfId="26677" xr:uid="{00000000-0005-0000-0000-000038680000}"/>
    <cellStyle name="Normal 72 3 2 7" xfId="6558" xr:uid="{00000000-0005-0000-0000-0000A1190000}"/>
    <cellStyle name="Normal 72 3 2 7 3" xfId="21660" xr:uid="{00000000-0005-0000-0000-00009F540000}"/>
    <cellStyle name="Normal 72 3 2 9" xfId="16647" xr:uid="{00000000-0005-0000-0000-00000A410000}"/>
    <cellStyle name="Normal 72 3 3" xfId="1694" xr:uid="{00000000-0005-0000-0000-0000A1060000}"/>
    <cellStyle name="Normal 72 3 3 2" xfId="2533" xr:uid="{00000000-0005-0000-0000-0000E8090000}"/>
    <cellStyle name="Normal 72 3 3 2 2" xfId="4223" xr:uid="{00000000-0005-0000-0000-000082100000}"/>
    <cellStyle name="Normal 72 3 3 2 2 2" xfId="14296" xr:uid="{00000000-0005-0000-0000-0000DB370000}"/>
    <cellStyle name="Normal 72 3 3 2 2 2 3" xfId="29394" xr:uid="{00000000-0005-0000-0000-0000D5720000}"/>
    <cellStyle name="Normal 72 3 3 2 2 3" xfId="9276" xr:uid="{00000000-0005-0000-0000-00003F240000}"/>
    <cellStyle name="Normal 72 3 3 2 2 3 3" xfId="24377" xr:uid="{00000000-0005-0000-0000-00003C5F0000}"/>
    <cellStyle name="Normal 72 3 3 2 2 5" xfId="19364" xr:uid="{00000000-0005-0000-0000-0000A74B0000}"/>
    <cellStyle name="Normal 72 3 3 2 3" xfId="5915" xr:uid="{00000000-0005-0000-0000-00001E170000}"/>
    <cellStyle name="Normal 72 3 3 2 3 2" xfId="15967" xr:uid="{00000000-0005-0000-0000-0000623E0000}"/>
    <cellStyle name="Normal 72 3 3 2 3 2 3" xfId="31065" xr:uid="{00000000-0005-0000-0000-00005C790000}"/>
    <cellStyle name="Normal 72 3 3 2 3 3" xfId="10947" xr:uid="{00000000-0005-0000-0000-0000C62A0000}"/>
    <cellStyle name="Normal 72 3 3 2 3 3 3" xfId="26048" xr:uid="{00000000-0005-0000-0000-0000C3650000}"/>
    <cellStyle name="Normal 72 3 3 2 3 5" xfId="21035" xr:uid="{00000000-0005-0000-0000-00002E520000}"/>
    <cellStyle name="Normal 72 3 3 2 4" xfId="12625" xr:uid="{00000000-0005-0000-0000-000054310000}"/>
    <cellStyle name="Normal 72 3 3 2 4 3" xfId="27723" xr:uid="{00000000-0005-0000-0000-00004E6C0000}"/>
    <cellStyle name="Normal 72 3 3 2 5" xfId="7604" xr:uid="{00000000-0005-0000-0000-0000B71D0000}"/>
    <cellStyle name="Normal 72 3 3 2 5 3" xfId="22706" xr:uid="{00000000-0005-0000-0000-0000B5580000}"/>
    <cellStyle name="Normal 72 3 3 2 7" xfId="17693" xr:uid="{00000000-0005-0000-0000-000020450000}"/>
    <cellStyle name="Normal 72 3 3 3" xfId="3386" xr:uid="{00000000-0005-0000-0000-00003D0D0000}"/>
    <cellStyle name="Normal 72 3 3 3 2" xfId="13460" xr:uid="{00000000-0005-0000-0000-000097340000}"/>
    <cellStyle name="Normal 72 3 3 3 2 3" xfId="28558" xr:uid="{00000000-0005-0000-0000-0000916F0000}"/>
    <cellStyle name="Normal 72 3 3 3 3" xfId="8440" xr:uid="{00000000-0005-0000-0000-0000FB200000}"/>
    <cellStyle name="Normal 72 3 3 3 3 3" xfId="23541" xr:uid="{00000000-0005-0000-0000-0000F85B0000}"/>
    <cellStyle name="Normal 72 3 3 3 5" xfId="18528" xr:uid="{00000000-0005-0000-0000-000063480000}"/>
    <cellStyle name="Normal 72 3 3 4" xfId="5079" xr:uid="{00000000-0005-0000-0000-0000DA130000}"/>
    <cellStyle name="Normal 72 3 3 4 2" xfId="15131" xr:uid="{00000000-0005-0000-0000-00001E3B0000}"/>
    <cellStyle name="Normal 72 3 3 4 2 3" xfId="30229" xr:uid="{00000000-0005-0000-0000-000018760000}"/>
    <cellStyle name="Normal 72 3 3 4 3" xfId="10111" xr:uid="{00000000-0005-0000-0000-000082270000}"/>
    <cellStyle name="Normal 72 3 3 4 3 3" xfId="25212" xr:uid="{00000000-0005-0000-0000-00007F620000}"/>
    <cellStyle name="Normal 72 3 3 4 5" xfId="20199" xr:uid="{00000000-0005-0000-0000-0000EA4E0000}"/>
    <cellStyle name="Normal 72 3 3 5" xfId="11789" xr:uid="{00000000-0005-0000-0000-0000102E0000}"/>
    <cellStyle name="Normal 72 3 3 5 3" xfId="26887" xr:uid="{00000000-0005-0000-0000-00000A690000}"/>
    <cellStyle name="Normal 72 3 3 6" xfId="6768" xr:uid="{00000000-0005-0000-0000-0000731A0000}"/>
    <cellStyle name="Normal 72 3 3 6 3" xfId="21870" xr:uid="{00000000-0005-0000-0000-000071550000}"/>
    <cellStyle name="Normal 72 3 3 8" xfId="16857" xr:uid="{00000000-0005-0000-0000-0000DC410000}"/>
    <cellStyle name="Normal 72 3 4" xfId="2115" xr:uid="{00000000-0005-0000-0000-000046080000}"/>
    <cellStyle name="Normal 72 3 4 2" xfId="3805" xr:uid="{00000000-0005-0000-0000-0000E00E0000}"/>
    <cellStyle name="Normal 72 3 4 2 2" xfId="13878" xr:uid="{00000000-0005-0000-0000-000039360000}"/>
    <cellStyle name="Normal 72 3 4 2 2 3" xfId="28976" xr:uid="{00000000-0005-0000-0000-000033710000}"/>
    <cellStyle name="Normal 72 3 4 2 3" xfId="8858" xr:uid="{00000000-0005-0000-0000-00009D220000}"/>
    <cellStyle name="Normal 72 3 4 2 3 3" xfId="23959" xr:uid="{00000000-0005-0000-0000-00009A5D0000}"/>
    <cellStyle name="Normal 72 3 4 2 5" xfId="18946" xr:uid="{00000000-0005-0000-0000-0000054A0000}"/>
    <cellStyle name="Normal 72 3 4 3" xfId="5497" xr:uid="{00000000-0005-0000-0000-00007C150000}"/>
    <cellStyle name="Normal 72 3 4 3 2" xfId="15549" xr:uid="{00000000-0005-0000-0000-0000C03C0000}"/>
    <cellStyle name="Normal 72 3 4 3 2 3" xfId="30647" xr:uid="{00000000-0005-0000-0000-0000BA770000}"/>
    <cellStyle name="Normal 72 3 4 3 3" xfId="10529" xr:uid="{00000000-0005-0000-0000-000024290000}"/>
    <cellStyle name="Normal 72 3 4 3 3 3" xfId="25630" xr:uid="{00000000-0005-0000-0000-000021640000}"/>
    <cellStyle name="Normal 72 3 4 3 5" xfId="20617" xr:uid="{00000000-0005-0000-0000-00008C500000}"/>
    <cellStyle name="Normal 72 3 4 4" xfId="12207" xr:uid="{00000000-0005-0000-0000-0000B22F0000}"/>
    <cellStyle name="Normal 72 3 4 4 3" xfId="27305" xr:uid="{00000000-0005-0000-0000-0000AC6A0000}"/>
    <cellStyle name="Normal 72 3 4 5" xfId="7186" xr:uid="{00000000-0005-0000-0000-0000151C0000}"/>
    <cellStyle name="Normal 72 3 4 5 3" xfId="22288" xr:uid="{00000000-0005-0000-0000-000013570000}"/>
    <cellStyle name="Normal 72 3 4 7" xfId="17275" xr:uid="{00000000-0005-0000-0000-00007E430000}"/>
    <cellStyle name="Normal 72 3 5" xfId="2968" xr:uid="{00000000-0005-0000-0000-00009B0B0000}"/>
    <cellStyle name="Normal 72 3 5 2" xfId="13042" xr:uid="{00000000-0005-0000-0000-0000F5320000}"/>
    <cellStyle name="Normal 72 3 5 2 3" xfId="28140" xr:uid="{00000000-0005-0000-0000-0000EF6D0000}"/>
    <cellStyle name="Normal 72 3 5 3" xfId="8022" xr:uid="{00000000-0005-0000-0000-0000591F0000}"/>
    <cellStyle name="Normal 72 3 5 3 3" xfId="23123" xr:uid="{00000000-0005-0000-0000-0000565A0000}"/>
    <cellStyle name="Normal 72 3 5 5" xfId="18110" xr:uid="{00000000-0005-0000-0000-0000C1460000}"/>
    <cellStyle name="Normal 72 3 6" xfId="4661" xr:uid="{00000000-0005-0000-0000-000038120000}"/>
    <cellStyle name="Normal 72 3 6 2" xfId="14713" xr:uid="{00000000-0005-0000-0000-00007C390000}"/>
    <cellStyle name="Normal 72 3 6 2 3" xfId="29811" xr:uid="{00000000-0005-0000-0000-000076740000}"/>
    <cellStyle name="Normal 72 3 6 3" xfId="9693" xr:uid="{00000000-0005-0000-0000-0000E0250000}"/>
    <cellStyle name="Normal 72 3 6 3 3" xfId="24794" xr:uid="{00000000-0005-0000-0000-0000DD600000}"/>
    <cellStyle name="Normal 72 3 6 5" xfId="19781" xr:uid="{00000000-0005-0000-0000-0000484D0000}"/>
    <cellStyle name="Normal 72 3 7" xfId="11371" xr:uid="{00000000-0005-0000-0000-00006E2C0000}"/>
    <cellStyle name="Normal 72 3 7 3" xfId="26469" xr:uid="{00000000-0005-0000-0000-000068670000}"/>
    <cellStyle name="Normal 72 3 8" xfId="6350" xr:uid="{00000000-0005-0000-0000-0000D1180000}"/>
    <cellStyle name="Normal 72 3 8 3" xfId="21452" xr:uid="{00000000-0005-0000-0000-0000CF530000}"/>
    <cellStyle name="Normal 72 4" xfId="1375" xr:uid="{00000000-0005-0000-0000-000062050000}"/>
    <cellStyle name="Normal 72 4 2" xfId="1798" xr:uid="{00000000-0005-0000-0000-000009070000}"/>
    <cellStyle name="Normal 72 4 2 2" xfId="2637" xr:uid="{00000000-0005-0000-0000-0000500A0000}"/>
    <cellStyle name="Normal 72 4 2 2 2" xfId="4327" xr:uid="{00000000-0005-0000-0000-0000EA100000}"/>
    <cellStyle name="Normal 72 4 2 2 2 2" xfId="14400" xr:uid="{00000000-0005-0000-0000-000043380000}"/>
    <cellStyle name="Normal 72 4 2 2 2 2 3" xfId="29498" xr:uid="{00000000-0005-0000-0000-00003D730000}"/>
    <cellStyle name="Normal 72 4 2 2 2 3" xfId="9380" xr:uid="{00000000-0005-0000-0000-0000A7240000}"/>
    <cellStyle name="Normal 72 4 2 2 2 3 3" xfId="24481" xr:uid="{00000000-0005-0000-0000-0000A45F0000}"/>
    <cellStyle name="Normal 72 4 2 2 2 5" xfId="19468" xr:uid="{00000000-0005-0000-0000-00000F4C0000}"/>
    <cellStyle name="Normal 72 4 2 2 3" xfId="6019" xr:uid="{00000000-0005-0000-0000-000086170000}"/>
    <cellStyle name="Normal 72 4 2 2 3 2" xfId="16071" xr:uid="{00000000-0005-0000-0000-0000CA3E0000}"/>
    <cellStyle name="Normal 72 4 2 2 3 2 3" xfId="31169" xr:uid="{00000000-0005-0000-0000-0000C4790000}"/>
    <cellStyle name="Normal 72 4 2 2 3 3" xfId="11051" xr:uid="{00000000-0005-0000-0000-00002E2B0000}"/>
    <cellStyle name="Normal 72 4 2 2 3 3 3" xfId="26152" xr:uid="{00000000-0005-0000-0000-00002B660000}"/>
    <cellStyle name="Normal 72 4 2 2 3 5" xfId="21139" xr:uid="{00000000-0005-0000-0000-000096520000}"/>
    <cellStyle name="Normal 72 4 2 2 4" xfId="12729" xr:uid="{00000000-0005-0000-0000-0000BC310000}"/>
    <cellStyle name="Normal 72 4 2 2 4 3" xfId="27827" xr:uid="{00000000-0005-0000-0000-0000B66C0000}"/>
    <cellStyle name="Normal 72 4 2 2 5" xfId="7708" xr:uid="{00000000-0005-0000-0000-00001F1E0000}"/>
    <cellStyle name="Normal 72 4 2 2 5 3" xfId="22810" xr:uid="{00000000-0005-0000-0000-00001D590000}"/>
    <cellStyle name="Normal 72 4 2 2 7" xfId="17797" xr:uid="{00000000-0005-0000-0000-000088450000}"/>
    <cellStyle name="Normal 72 4 2 3" xfId="3490" xr:uid="{00000000-0005-0000-0000-0000A50D0000}"/>
    <cellStyle name="Normal 72 4 2 3 2" xfId="13564" xr:uid="{00000000-0005-0000-0000-0000FF340000}"/>
    <cellStyle name="Normal 72 4 2 3 2 3" xfId="28662" xr:uid="{00000000-0005-0000-0000-0000F96F0000}"/>
    <cellStyle name="Normal 72 4 2 3 3" xfId="8544" xr:uid="{00000000-0005-0000-0000-000063210000}"/>
    <cellStyle name="Normal 72 4 2 3 3 3" xfId="23645" xr:uid="{00000000-0005-0000-0000-0000605C0000}"/>
    <cellStyle name="Normal 72 4 2 3 5" xfId="18632" xr:uid="{00000000-0005-0000-0000-0000CB480000}"/>
    <cellStyle name="Normal 72 4 2 4" xfId="5183" xr:uid="{00000000-0005-0000-0000-000042140000}"/>
    <cellStyle name="Normal 72 4 2 4 2" xfId="15235" xr:uid="{00000000-0005-0000-0000-0000863B0000}"/>
    <cellStyle name="Normal 72 4 2 4 2 3" xfId="30333" xr:uid="{00000000-0005-0000-0000-000080760000}"/>
    <cellStyle name="Normal 72 4 2 4 3" xfId="10215" xr:uid="{00000000-0005-0000-0000-0000EA270000}"/>
    <cellStyle name="Normal 72 4 2 4 3 3" xfId="25316" xr:uid="{00000000-0005-0000-0000-0000E7620000}"/>
    <cellStyle name="Normal 72 4 2 4 5" xfId="20303" xr:uid="{00000000-0005-0000-0000-0000524F0000}"/>
    <cellStyle name="Normal 72 4 2 5" xfId="11893" xr:uid="{00000000-0005-0000-0000-0000782E0000}"/>
    <cellStyle name="Normal 72 4 2 5 3" xfId="26991" xr:uid="{00000000-0005-0000-0000-000072690000}"/>
    <cellStyle name="Normal 72 4 2 6" xfId="6872" xr:uid="{00000000-0005-0000-0000-0000DB1A0000}"/>
    <cellStyle name="Normal 72 4 2 6 3" xfId="21974" xr:uid="{00000000-0005-0000-0000-0000D9550000}"/>
    <cellStyle name="Normal 72 4 2 8" xfId="16961" xr:uid="{00000000-0005-0000-0000-000044420000}"/>
    <cellStyle name="Normal 72 4 3" xfId="2219" xr:uid="{00000000-0005-0000-0000-0000AE080000}"/>
    <cellStyle name="Normal 72 4 3 2" xfId="3909" xr:uid="{00000000-0005-0000-0000-0000480F0000}"/>
    <cellStyle name="Normal 72 4 3 2 2" xfId="13982" xr:uid="{00000000-0005-0000-0000-0000A1360000}"/>
    <cellStyle name="Normal 72 4 3 2 2 3" xfId="29080" xr:uid="{00000000-0005-0000-0000-00009B710000}"/>
    <cellStyle name="Normal 72 4 3 2 3" xfId="8962" xr:uid="{00000000-0005-0000-0000-000005230000}"/>
    <cellStyle name="Normal 72 4 3 2 3 3" xfId="24063" xr:uid="{00000000-0005-0000-0000-0000025E0000}"/>
    <cellStyle name="Normal 72 4 3 2 5" xfId="19050" xr:uid="{00000000-0005-0000-0000-00006D4A0000}"/>
    <cellStyle name="Normal 72 4 3 3" xfId="5601" xr:uid="{00000000-0005-0000-0000-0000E4150000}"/>
    <cellStyle name="Normal 72 4 3 3 2" xfId="15653" xr:uid="{00000000-0005-0000-0000-0000283D0000}"/>
    <cellStyle name="Normal 72 4 3 3 2 3" xfId="30751" xr:uid="{00000000-0005-0000-0000-000022780000}"/>
    <cellStyle name="Normal 72 4 3 3 3" xfId="10633" xr:uid="{00000000-0005-0000-0000-00008C290000}"/>
    <cellStyle name="Normal 72 4 3 3 3 3" xfId="25734" xr:uid="{00000000-0005-0000-0000-000089640000}"/>
    <cellStyle name="Normal 72 4 3 3 5" xfId="20721" xr:uid="{00000000-0005-0000-0000-0000F4500000}"/>
    <cellStyle name="Normal 72 4 3 4" xfId="12311" xr:uid="{00000000-0005-0000-0000-00001A300000}"/>
    <cellStyle name="Normal 72 4 3 4 3" xfId="27409" xr:uid="{00000000-0005-0000-0000-0000146B0000}"/>
    <cellStyle name="Normal 72 4 3 5" xfId="7290" xr:uid="{00000000-0005-0000-0000-00007D1C0000}"/>
    <cellStyle name="Normal 72 4 3 5 3" xfId="22392" xr:uid="{00000000-0005-0000-0000-00007B570000}"/>
    <cellStyle name="Normal 72 4 3 7" xfId="17379" xr:uid="{00000000-0005-0000-0000-0000E6430000}"/>
    <cellStyle name="Normal 72 4 4" xfId="3072" xr:uid="{00000000-0005-0000-0000-0000030C0000}"/>
    <cellStyle name="Normal 72 4 4 2" xfId="13146" xr:uid="{00000000-0005-0000-0000-00005D330000}"/>
    <cellStyle name="Normal 72 4 4 2 3" xfId="28244" xr:uid="{00000000-0005-0000-0000-0000576E0000}"/>
    <cellStyle name="Normal 72 4 4 3" xfId="8126" xr:uid="{00000000-0005-0000-0000-0000C11F0000}"/>
    <cellStyle name="Normal 72 4 4 3 3" xfId="23227" xr:uid="{00000000-0005-0000-0000-0000BE5A0000}"/>
    <cellStyle name="Normal 72 4 4 5" xfId="18214" xr:uid="{00000000-0005-0000-0000-000029470000}"/>
    <cellStyle name="Normal 72 4 5" xfId="4765" xr:uid="{00000000-0005-0000-0000-0000A0120000}"/>
    <cellStyle name="Normal 72 4 5 2" xfId="14817" xr:uid="{00000000-0005-0000-0000-0000E4390000}"/>
    <cellStyle name="Normal 72 4 5 2 3" xfId="29915" xr:uid="{00000000-0005-0000-0000-0000DE740000}"/>
    <cellStyle name="Normal 72 4 5 3" xfId="9797" xr:uid="{00000000-0005-0000-0000-000048260000}"/>
    <cellStyle name="Normal 72 4 5 3 3" xfId="24898" xr:uid="{00000000-0005-0000-0000-000045610000}"/>
    <cellStyle name="Normal 72 4 5 5" xfId="19885" xr:uid="{00000000-0005-0000-0000-0000B04D0000}"/>
    <cellStyle name="Normal 72 4 6" xfId="11475" xr:uid="{00000000-0005-0000-0000-0000D62C0000}"/>
    <cellStyle name="Normal 72 4 6 3" xfId="26573" xr:uid="{00000000-0005-0000-0000-0000D0670000}"/>
    <cellStyle name="Normal 72 4 7" xfId="6454" xr:uid="{00000000-0005-0000-0000-000039190000}"/>
    <cellStyle name="Normal 72 4 7 3" xfId="21556" xr:uid="{00000000-0005-0000-0000-000037540000}"/>
    <cellStyle name="Normal 72 4 9" xfId="16543" xr:uid="{00000000-0005-0000-0000-0000A2400000}"/>
    <cellStyle name="Normal 72 5" xfId="1588" xr:uid="{00000000-0005-0000-0000-000037060000}"/>
    <cellStyle name="Normal 72 5 2" xfId="2429" xr:uid="{00000000-0005-0000-0000-000080090000}"/>
    <cellStyle name="Normal 72 5 2 2" xfId="4119" xr:uid="{00000000-0005-0000-0000-00001A100000}"/>
    <cellStyle name="Normal 72 5 2 2 2" xfId="14192" xr:uid="{00000000-0005-0000-0000-000073370000}"/>
    <cellStyle name="Normal 72 5 2 2 2 3" xfId="29290" xr:uid="{00000000-0005-0000-0000-00006D720000}"/>
    <cellStyle name="Normal 72 5 2 2 3" xfId="9172" xr:uid="{00000000-0005-0000-0000-0000D7230000}"/>
    <cellStyle name="Normal 72 5 2 2 3 3" xfId="24273" xr:uid="{00000000-0005-0000-0000-0000D45E0000}"/>
    <cellStyle name="Normal 72 5 2 2 5" xfId="19260" xr:uid="{00000000-0005-0000-0000-00003F4B0000}"/>
    <cellStyle name="Normal 72 5 2 3" xfId="5811" xr:uid="{00000000-0005-0000-0000-0000B6160000}"/>
    <cellStyle name="Normal 72 5 2 3 2" xfId="15863" xr:uid="{00000000-0005-0000-0000-0000FA3D0000}"/>
    <cellStyle name="Normal 72 5 2 3 2 3" xfId="30961" xr:uid="{00000000-0005-0000-0000-0000F4780000}"/>
    <cellStyle name="Normal 72 5 2 3 3" xfId="10843" xr:uid="{00000000-0005-0000-0000-00005E2A0000}"/>
    <cellStyle name="Normal 72 5 2 3 3 3" xfId="25944" xr:uid="{00000000-0005-0000-0000-00005B650000}"/>
    <cellStyle name="Normal 72 5 2 3 5" xfId="20931" xr:uid="{00000000-0005-0000-0000-0000C6510000}"/>
    <cellStyle name="Normal 72 5 2 4" xfId="12521" xr:uid="{00000000-0005-0000-0000-0000EC300000}"/>
    <cellStyle name="Normal 72 5 2 4 3" xfId="27619" xr:uid="{00000000-0005-0000-0000-0000E66B0000}"/>
    <cellStyle name="Normal 72 5 2 5" xfId="7500" xr:uid="{00000000-0005-0000-0000-00004F1D0000}"/>
    <cellStyle name="Normal 72 5 2 5 3" xfId="22602" xr:uid="{00000000-0005-0000-0000-00004D580000}"/>
    <cellStyle name="Normal 72 5 2 7" xfId="17589" xr:uid="{00000000-0005-0000-0000-0000B8440000}"/>
    <cellStyle name="Normal 72 5 3" xfId="3282" xr:uid="{00000000-0005-0000-0000-0000D50C0000}"/>
    <cellStyle name="Normal 72 5 3 2" xfId="13356" xr:uid="{00000000-0005-0000-0000-00002F340000}"/>
    <cellStyle name="Normal 72 5 3 2 3" xfId="28454" xr:uid="{00000000-0005-0000-0000-0000296F0000}"/>
    <cellStyle name="Normal 72 5 3 3" xfId="8336" xr:uid="{00000000-0005-0000-0000-000093200000}"/>
    <cellStyle name="Normal 72 5 3 3 3" xfId="23437" xr:uid="{00000000-0005-0000-0000-0000905B0000}"/>
    <cellStyle name="Normal 72 5 3 5" xfId="18424" xr:uid="{00000000-0005-0000-0000-0000FB470000}"/>
    <cellStyle name="Normal 72 5 4" xfId="4975" xr:uid="{00000000-0005-0000-0000-000072130000}"/>
    <cellStyle name="Normal 72 5 4 2" xfId="15027" xr:uid="{00000000-0005-0000-0000-0000B63A0000}"/>
    <cellStyle name="Normal 72 5 4 2 3" xfId="30125" xr:uid="{00000000-0005-0000-0000-0000B0750000}"/>
    <cellStyle name="Normal 72 5 4 3" xfId="10007" xr:uid="{00000000-0005-0000-0000-00001A270000}"/>
    <cellStyle name="Normal 72 5 4 3 3" xfId="25108" xr:uid="{00000000-0005-0000-0000-000017620000}"/>
    <cellStyle name="Normal 72 5 4 5" xfId="20095" xr:uid="{00000000-0005-0000-0000-0000824E0000}"/>
    <cellStyle name="Normal 72 5 5" xfId="11685" xr:uid="{00000000-0005-0000-0000-0000A82D0000}"/>
    <cellStyle name="Normal 72 5 5 3" xfId="26783" xr:uid="{00000000-0005-0000-0000-0000A2680000}"/>
    <cellStyle name="Normal 72 5 6" xfId="6664" xr:uid="{00000000-0005-0000-0000-00000B1A0000}"/>
    <cellStyle name="Normal 72 5 6 3" xfId="21766" xr:uid="{00000000-0005-0000-0000-000009550000}"/>
    <cellStyle name="Normal 72 5 8" xfId="16753" xr:uid="{00000000-0005-0000-0000-000074410000}"/>
    <cellStyle name="Normal 72 6" xfId="2009" xr:uid="{00000000-0005-0000-0000-0000DC070000}"/>
    <cellStyle name="Normal 72 6 2" xfId="3701" xr:uid="{00000000-0005-0000-0000-0000780E0000}"/>
    <cellStyle name="Normal 72 6 2 2" xfId="13774" xr:uid="{00000000-0005-0000-0000-0000D1350000}"/>
    <cellStyle name="Normal 72 6 2 2 3" xfId="28872" xr:uid="{00000000-0005-0000-0000-0000CB700000}"/>
    <cellStyle name="Normal 72 6 2 3" xfId="8754" xr:uid="{00000000-0005-0000-0000-000035220000}"/>
    <cellStyle name="Normal 72 6 2 3 3" xfId="23855" xr:uid="{00000000-0005-0000-0000-0000325D0000}"/>
    <cellStyle name="Normal 72 6 2 5" xfId="18842" xr:uid="{00000000-0005-0000-0000-00009D490000}"/>
    <cellStyle name="Normal 72 6 3" xfId="5393" xr:uid="{00000000-0005-0000-0000-000014150000}"/>
    <cellStyle name="Normal 72 6 3 2" xfId="15445" xr:uid="{00000000-0005-0000-0000-0000583C0000}"/>
    <cellStyle name="Normal 72 6 3 2 3" xfId="30543" xr:uid="{00000000-0005-0000-0000-000052770000}"/>
    <cellStyle name="Normal 72 6 3 3" xfId="10425" xr:uid="{00000000-0005-0000-0000-0000BC280000}"/>
    <cellStyle name="Normal 72 6 3 3 3" xfId="25526" xr:uid="{00000000-0005-0000-0000-0000B9630000}"/>
    <cellStyle name="Normal 72 6 3 5" xfId="20513" xr:uid="{00000000-0005-0000-0000-000024500000}"/>
    <cellStyle name="Normal 72 6 4" xfId="12103" xr:uid="{00000000-0005-0000-0000-00004A2F0000}"/>
    <cellStyle name="Normal 72 6 4 3" xfId="27201" xr:uid="{00000000-0005-0000-0000-0000446A0000}"/>
    <cellStyle name="Normal 72 6 5" xfId="7082" xr:uid="{00000000-0005-0000-0000-0000AD1B0000}"/>
    <cellStyle name="Normal 72 6 5 3" xfId="22184" xr:uid="{00000000-0005-0000-0000-0000AB560000}"/>
    <cellStyle name="Normal 72 6 7" xfId="17171" xr:uid="{00000000-0005-0000-0000-000016430000}"/>
    <cellStyle name="Normal 72 7" xfId="2861" xr:uid="{00000000-0005-0000-0000-0000300B0000}"/>
    <cellStyle name="Normal 72 7 2" xfId="12938" xr:uid="{00000000-0005-0000-0000-00008D320000}"/>
    <cellStyle name="Normal 72 7 2 3" xfId="28036" xr:uid="{00000000-0005-0000-0000-0000876D0000}"/>
    <cellStyle name="Normal 72 7 3" xfId="7918" xr:uid="{00000000-0005-0000-0000-0000F11E0000}"/>
    <cellStyle name="Normal 72 7 3 3" xfId="23019" xr:uid="{00000000-0005-0000-0000-0000EE590000}"/>
    <cellStyle name="Normal 72 7 5" xfId="18006" xr:uid="{00000000-0005-0000-0000-000059460000}"/>
    <cellStyle name="Normal 72 8" xfId="4555" xr:uid="{00000000-0005-0000-0000-0000CE110000}"/>
    <cellStyle name="Normal 72 8 2" xfId="14609" xr:uid="{00000000-0005-0000-0000-000014390000}"/>
    <cellStyle name="Normal 72 8 2 3" xfId="29707" xr:uid="{00000000-0005-0000-0000-00000E740000}"/>
    <cellStyle name="Normal 72 8 3" xfId="9589" xr:uid="{00000000-0005-0000-0000-000078250000}"/>
    <cellStyle name="Normal 72 8 3 3" xfId="24690" xr:uid="{00000000-0005-0000-0000-000075600000}"/>
    <cellStyle name="Normal 72 8 5" xfId="19677" xr:uid="{00000000-0005-0000-0000-0000E04C0000}"/>
    <cellStyle name="Normal 72 9" xfId="11265" xr:uid="{00000000-0005-0000-0000-0000042C0000}"/>
    <cellStyle name="Normal 72 9 3" xfId="26365" xr:uid="{00000000-0005-0000-0000-000000670000}"/>
    <cellStyle name="Normal 73" xfId="912" xr:uid="{00000000-0005-0000-0000-000092030000}"/>
    <cellStyle name="Normal 73 10" xfId="6245" xr:uid="{00000000-0005-0000-0000-000068180000}"/>
    <cellStyle name="Normal 73 10 3" xfId="21349" xr:uid="{00000000-0005-0000-0000-000068530000}"/>
    <cellStyle name="Normal 73 12" xfId="16334" xr:uid="{00000000-0005-0000-0000-0000D13F0000}"/>
    <cellStyle name="Normal 73 2" xfId="1209" xr:uid="{00000000-0005-0000-0000-0000BC040000}"/>
    <cellStyle name="Normal 73 2 11" xfId="16388" xr:uid="{00000000-0005-0000-0000-000007400000}"/>
    <cellStyle name="Normal 73 2 2" xfId="1317" xr:uid="{00000000-0005-0000-0000-000028050000}"/>
    <cellStyle name="Normal 73 2 2 10" xfId="16492" xr:uid="{00000000-0005-0000-0000-00006F400000}"/>
    <cellStyle name="Normal 73 2 2 2" xfId="1534" xr:uid="{00000000-0005-0000-0000-000001060000}"/>
    <cellStyle name="Normal 73 2 2 2 2" xfId="1955" xr:uid="{00000000-0005-0000-0000-0000A6070000}"/>
    <cellStyle name="Normal 73 2 2 2 2 2" xfId="2794" xr:uid="{00000000-0005-0000-0000-0000ED0A0000}"/>
    <cellStyle name="Normal 73 2 2 2 2 2 2" xfId="4484" xr:uid="{00000000-0005-0000-0000-000087110000}"/>
    <cellStyle name="Normal 73 2 2 2 2 2 2 2" xfId="14557" xr:uid="{00000000-0005-0000-0000-0000E0380000}"/>
    <cellStyle name="Normal 73 2 2 2 2 2 2 2 3" xfId="29655" xr:uid="{00000000-0005-0000-0000-0000DA730000}"/>
    <cellStyle name="Normal 73 2 2 2 2 2 2 3" xfId="9537" xr:uid="{00000000-0005-0000-0000-000044250000}"/>
    <cellStyle name="Normal 73 2 2 2 2 2 2 3 3" xfId="24638" xr:uid="{00000000-0005-0000-0000-000041600000}"/>
    <cellStyle name="Normal 73 2 2 2 2 2 2 5" xfId="19625" xr:uid="{00000000-0005-0000-0000-0000AC4C0000}"/>
    <cellStyle name="Normal 73 2 2 2 2 2 3" xfId="6176" xr:uid="{00000000-0005-0000-0000-000023180000}"/>
    <cellStyle name="Normal 73 2 2 2 2 2 3 2" xfId="16228" xr:uid="{00000000-0005-0000-0000-0000673F0000}"/>
    <cellStyle name="Normal 73 2 2 2 2 2 3 3" xfId="11208" xr:uid="{00000000-0005-0000-0000-0000CB2B0000}"/>
    <cellStyle name="Normal 73 2 2 2 2 2 3 3 3" xfId="26309" xr:uid="{00000000-0005-0000-0000-0000C8660000}"/>
    <cellStyle name="Normal 73 2 2 2 2 2 3 5" xfId="21296" xr:uid="{00000000-0005-0000-0000-000033530000}"/>
    <cellStyle name="Normal 73 2 2 2 2 2 4" xfId="12886" xr:uid="{00000000-0005-0000-0000-000059320000}"/>
    <cellStyle name="Normal 73 2 2 2 2 2 4 3" xfId="27984" xr:uid="{00000000-0005-0000-0000-0000536D0000}"/>
    <cellStyle name="Normal 73 2 2 2 2 2 5" xfId="7865" xr:uid="{00000000-0005-0000-0000-0000BC1E0000}"/>
    <cellStyle name="Normal 73 2 2 2 2 2 5 3" xfId="22967" xr:uid="{00000000-0005-0000-0000-0000BA590000}"/>
    <cellStyle name="Normal 73 2 2 2 2 2 7" xfId="17954" xr:uid="{00000000-0005-0000-0000-000025460000}"/>
    <cellStyle name="Normal 73 2 2 2 2 3" xfId="3647" xr:uid="{00000000-0005-0000-0000-0000420E0000}"/>
    <cellStyle name="Normal 73 2 2 2 2 3 2" xfId="13721" xr:uid="{00000000-0005-0000-0000-00009C350000}"/>
    <cellStyle name="Normal 73 2 2 2 2 3 2 3" xfId="28819" xr:uid="{00000000-0005-0000-0000-000096700000}"/>
    <cellStyle name="Normal 73 2 2 2 2 3 3" xfId="8701" xr:uid="{00000000-0005-0000-0000-000000220000}"/>
    <cellStyle name="Normal 73 2 2 2 2 3 3 3" xfId="23802" xr:uid="{00000000-0005-0000-0000-0000FD5C0000}"/>
    <cellStyle name="Normal 73 2 2 2 2 3 5" xfId="18789" xr:uid="{00000000-0005-0000-0000-000068490000}"/>
    <cellStyle name="Normal 73 2 2 2 2 4" xfId="5340" xr:uid="{00000000-0005-0000-0000-0000DF140000}"/>
    <cellStyle name="Normal 73 2 2 2 2 4 2" xfId="15392" xr:uid="{00000000-0005-0000-0000-0000233C0000}"/>
    <cellStyle name="Normal 73 2 2 2 2 4 2 3" xfId="30490" xr:uid="{00000000-0005-0000-0000-00001D770000}"/>
    <cellStyle name="Normal 73 2 2 2 2 4 3" xfId="10372" xr:uid="{00000000-0005-0000-0000-000087280000}"/>
    <cellStyle name="Normal 73 2 2 2 2 4 3 3" xfId="25473" xr:uid="{00000000-0005-0000-0000-000084630000}"/>
    <cellStyle name="Normal 73 2 2 2 2 4 5" xfId="20460" xr:uid="{00000000-0005-0000-0000-0000EF4F0000}"/>
    <cellStyle name="Normal 73 2 2 2 2 5" xfId="12050" xr:uid="{00000000-0005-0000-0000-0000152F0000}"/>
    <cellStyle name="Normal 73 2 2 2 2 5 3" xfId="27148" xr:uid="{00000000-0005-0000-0000-00000F6A0000}"/>
    <cellStyle name="Normal 73 2 2 2 2 6" xfId="7029" xr:uid="{00000000-0005-0000-0000-0000781B0000}"/>
    <cellStyle name="Normal 73 2 2 2 2 6 3" xfId="22131" xr:uid="{00000000-0005-0000-0000-000076560000}"/>
    <cellStyle name="Normal 73 2 2 2 2 8" xfId="17118" xr:uid="{00000000-0005-0000-0000-0000E1420000}"/>
    <cellStyle name="Normal 73 2 2 2 3" xfId="2376" xr:uid="{00000000-0005-0000-0000-00004B090000}"/>
    <cellStyle name="Normal 73 2 2 2 3 2" xfId="4066" xr:uid="{00000000-0005-0000-0000-0000E50F0000}"/>
    <cellStyle name="Normal 73 2 2 2 3 2 2" xfId="14139" xr:uid="{00000000-0005-0000-0000-00003E370000}"/>
    <cellStyle name="Normal 73 2 2 2 3 2 2 3" xfId="29237" xr:uid="{00000000-0005-0000-0000-000038720000}"/>
    <cellStyle name="Normal 73 2 2 2 3 2 3" xfId="9119" xr:uid="{00000000-0005-0000-0000-0000A2230000}"/>
    <cellStyle name="Normal 73 2 2 2 3 2 3 3" xfId="24220" xr:uid="{00000000-0005-0000-0000-00009F5E0000}"/>
    <cellStyle name="Normal 73 2 2 2 3 2 5" xfId="19207" xr:uid="{00000000-0005-0000-0000-00000A4B0000}"/>
    <cellStyle name="Normal 73 2 2 2 3 3" xfId="5758" xr:uid="{00000000-0005-0000-0000-000081160000}"/>
    <cellStyle name="Normal 73 2 2 2 3 3 2" xfId="15810" xr:uid="{00000000-0005-0000-0000-0000C53D0000}"/>
    <cellStyle name="Normal 73 2 2 2 3 3 2 3" xfId="30908" xr:uid="{00000000-0005-0000-0000-0000BF780000}"/>
    <cellStyle name="Normal 73 2 2 2 3 3 3" xfId="10790" xr:uid="{00000000-0005-0000-0000-0000292A0000}"/>
    <cellStyle name="Normal 73 2 2 2 3 3 3 3" xfId="25891" xr:uid="{00000000-0005-0000-0000-000026650000}"/>
    <cellStyle name="Normal 73 2 2 2 3 3 5" xfId="20878" xr:uid="{00000000-0005-0000-0000-000091510000}"/>
    <cellStyle name="Normal 73 2 2 2 3 4" xfId="12468" xr:uid="{00000000-0005-0000-0000-0000B7300000}"/>
    <cellStyle name="Normal 73 2 2 2 3 4 3" xfId="27566" xr:uid="{00000000-0005-0000-0000-0000B16B0000}"/>
    <cellStyle name="Normal 73 2 2 2 3 5" xfId="7447" xr:uid="{00000000-0005-0000-0000-00001A1D0000}"/>
    <cellStyle name="Normal 73 2 2 2 3 5 3" xfId="22549" xr:uid="{00000000-0005-0000-0000-000018580000}"/>
    <cellStyle name="Normal 73 2 2 2 3 7" xfId="17536" xr:uid="{00000000-0005-0000-0000-000083440000}"/>
    <cellStyle name="Normal 73 2 2 2 4" xfId="3229" xr:uid="{00000000-0005-0000-0000-0000A00C0000}"/>
    <cellStyle name="Normal 73 2 2 2 4 2" xfId="13303" xr:uid="{00000000-0005-0000-0000-0000FA330000}"/>
    <cellStyle name="Normal 73 2 2 2 4 2 3" xfId="28401" xr:uid="{00000000-0005-0000-0000-0000F46E0000}"/>
    <cellStyle name="Normal 73 2 2 2 4 3" xfId="8283" xr:uid="{00000000-0005-0000-0000-00005E200000}"/>
    <cellStyle name="Normal 73 2 2 2 4 3 3" xfId="23384" xr:uid="{00000000-0005-0000-0000-00005B5B0000}"/>
    <cellStyle name="Normal 73 2 2 2 4 5" xfId="18371" xr:uid="{00000000-0005-0000-0000-0000C6470000}"/>
    <cellStyle name="Normal 73 2 2 2 5" xfId="4922" xr:uid="{00000000-0005-0000-0000-00003D130000}"/>
    <cellStyle name="Normal 73 2 2 2 5 2" xfId="14974" xr:uid="{00000000-0005-0000-0000-0000813A0000}"/>
    <cellStyle name="Normal 73 2 2 2 5 2 3" xfId="30072" xr:uid="{00000000-0005-0000-0000-00007B750000}"/>
    <cellStyle name="Normal 73 2 2 2 5 3" xfId="9954" xr:uid="{00000000-0005-0000-0000-0000E5260000}"/>
    <cellStyle name="Normal 73 2 2 2 5 3 3" xfId="25055" xr:uid="{00000000-0005-0000-0000-0000E2610000}"/>
    <cellStyle name="Normal 73 2 2 2 5 5" xfId="20042" xr:uid="{00000000-0005-0000-0000-00004D4E0000}"/>
    <cellStyle name="Normal 73 2 2 2 6" xfId="11632" xr:uid="{00000000-0005-0000-0000-0000732D0000}"/>
    <cellStyle name="Normal 73 2 2 2 6 3" xfId="26730" xr:uid="{00000000-0005-0000-0000-00006D680000}"/>
    <cellStyle name="Normal 73 2 2 2 7" xfId="6611" xr:uid="{00000000-0005-0000-0000-0000D6190000}"/>
    <cellStyle name="Normal 73 2 2 2 7 3" xfId="21713" xr:uid="{00000000-0005-0000-0000-0000D4540000}"/>
    <cellStyle name="Normal 73 2 2 2 9" xfId="16700" xr:uid="{00000000-0005-0000-0000-00003F410000}"/>
    <cellStyle name="Normal 73 2 2 3" xfId="1747" xr:uid="{00000000-0005-0000-0000-0000D6060000}"/>
    <cellStyle name="Normal 73 2 2 3 2" xfId="2586" xr:uid="{00000000-0005-0000-0000-00001D0A0000}"/>
    <cellStyle name="Normal 73 2 2 3 2 2" xfId="4276" xr:uid="{00000000-0005-0000-0000-0000B7100000}"/>
    <cellStyle name="Normal 73 2 2 3 2 2 2" xfId="14349" xr:uid="{00000000-0005-0000-0000-000010380000}"/>
    <cellStyle name="Normal 73 2 2 3 2 2 2 3" xfId="29447" xr:uid="{00000000-0005-0000-0000-00000A730000}"/>
    <cellStyle name="Normal 73 2 2 3 2 2 3" xfId="9329" xr:uid="{00000000-0005-0000-0000-000074240000}"/>
    <cellStyle name="Normal 73 2 2 3 2 2 3 3" xfId="24430" xr:uid="{00000000-0005-0000-0000-0000715F0000}"/>
    <cellStyle name="Normal 73 2 2 3 2 2 5" xfId="19417" xr:uid="{00000000-0005-0000-0000-0000DC4B0000}"/>
    <cellStyle name="Normal 73 2 2 3 2 3" xfId="5968" xr:uid="{00000000-0005-0000-0000-000053170000}"/>
    <cellStyle name="Normal 73 2 2 3 2 3 2" xfId="16020" xr:uid="{00000000-0005-0000-0000-0000973E0000}"/>
    <cellStyle name="Normal 73 2 2 3 2 3 2 3" xfId="31118" xr:uid="{00000000-0005-0000-0000-000091790000}"/>
    <cellStyle name="Normal 73 2 2 3 2 3 3" xfId="11000" xr:uid="{00000000-0005-0000-0000-0000FB2A0000}"/>
    <cellStyle name="Normal 73 2 2 3 2 3 3 3" xfId="26101" xr:uid="{00000000-0005-0000-0000-0000F8650000}"/>
    <cellStyle name="Normal 73 2 2 3 2 3 5" xfId="21088" xr:uid="{00000000-0005-0000-0000-000063520000}"/>
    <cellStyle name="Normal 73 2 2 3 2 4" xfId="12678" xr:uid="{00000000-0005-0000-0000-000089310000}"/>
    <cellStyle name="Normal 73 2 2 3 2 4 3" xfId="27776" xr:uid="{00000000-0005-0000-0000-0000836C0000}"/>
    <cellStyle name="Normal 73 2 2 3 2 5" xfId="7657" xr:uid="{00000000-0005-0000-0000-0000EC1D0000}"/>
    <cellStyle name="Normal 73 2 2 3 2 5 3" xfId="22759" xr:uid="{00000000-0005-0000-0000-0000EA580000}"/>
    <cellStyle name="Normal 73 2 2 3 2 7" xfId="17746" xr:uid="{00000000-0005-0000-0000-000055450000}"/>
    <cellStyle name="Normal 73 2 2 3 3" xfId="3439" xr:uid="{00000000-0005-0000-0000-0000720D0000}"/>
    <cellStyle name="Normal 73 2 2 3 3 2" xfId="13513" xr:uid="{00000000-0005-0000-0000-0000CC340000}"/>
    <cellStyle name="Normal 73 2 2 3 3 2 3" xfId="28611" xr:uid="{00000000-0005-0000-0000-0000C66F0000}"/>
    <cellStyle name="Normal 73 2 2 3 3 3" xfId="8493" xr:uid="{00000000-0005-0000-0000-000030210000}"/>
    <cellStyle name="Normal 73 2 2 3 3 3 3" xfId="23594" xr:uid="{00000000-0005-0000-0000-00002D5C0000}"/>
    <cellStyle name="Normal 73 2 2 3 3 5" xfId="18581" xr:uid="{00000000-0005-0000-0000-000098480000}"/>
    <cellStyle name="Normal 73 2 2 3 4" xfId="5132" xr:uid="{00000000-0005-0000-0000-00000F140000}"/>
    <cellStyle name="Normal 73 2 2 3 4 2" xfId="15184" xr:uid="{00000000-0005-0000-0000-0000533B0000}"/>
    <cellStyle name="Normal 73 2 2 3 4 2 3" xfId="30282" xr:uid="{00000000-0005-0000-0000-00004D760000}"/>
    <cellStyle name="Normal 73 2 2 3 4 3" xfId="10164" xr:uid="{00000000-0005-0000-0000-0000B7270000}"/>
    <cellStyle name="Normal 73 2 2 3 4 3 3" xfId="25265" xr:uid="{00000000-0005-0000-0000-0000B4620000}"/>
    <cellStyle name="Normal 73 2 2 3 4 5" xfId="20252" xr:uid="{00000000-0005-0000-0000-00001F4F0000}"/>
    <cellStyle name="Normal 73 2 2 3 5" xfId="11842" xr:uid="{00000000-0005-0000-0000-0000452E0000}"/>
    <cellStyle name="Normal 73 2 2 3 5 3" xfId="26940" xr:uid="{00000000-0005-0000-0000-00003F690000}"/>
    <cellStyle name="Normal 73 2 2 3 6" xfId="6821" xr:uid="{00000000-0005-0000-0000-0000A81A0000}"/>
    <cellStyle name="Normal 73 2 2 3 6 3" xfId="21923" xr:uid="{00000000-0005-0000-0000-0000A6550000}"/>
    <cellStyle name="Normal 73 2 2 3 8" xfId="16910" xr:uid="{00000000-0005-0000-0000-000011420000}"/>
    <cellStyle name="Normal 73 2 2 4" xfId="2168" xr:uid="{00000000-0005-0000-0000-00007B080000}"/>
    <cellStyle name="Normal 73 2 2 4 2" xfId="3858" xr:uid="{00000000-0005-0000-0000-0000150F0000}"/>
    <cellStyle name="Normal 73 2 2 4 2 2" xfId="13931" xr:uid="{00000000-0005-0000-0000-00006E360000}"/>
    <cellStyle name="Normal 73 2 2 4 2 2 3" xfId="29029" xr:uid="{00000000-0005-0000-0000-000068710000}"/>
    <cellStyle name="Normal 73 2 2 4 2 3" xfId="8911" xr:uid="{00000000-0005-0000-0000-0000D2220000}"/>
    <cellStyle name="Normal 73 2 2 4 2 3 3" xfId="24012" xr:uid="{00000000-0005-0000-0000-0000CF5D0000}"/>
    <cellStyle name="Normal 73 2 2 4 2 5" xfId="18999" xr:uid="{00000000-0005-0000-0000-00003A4A0000}"/>
    <cellStyle name="Normal 73 2 2 4 3" xfId="5550" xr:uid="{00000000-0005-0000-0000-0000B1150000}"/>
    <cellStyle name="Normal 73 2 2 4 3 2" xfId="15602" xr:uid="{00000000-0005-0000-0000-0000F53C0000}"/>
    <cellStyle name="Normal 73 2 2 4 3 2 3" xfId="30700" xr:uid="{00000000-0005-0000-0000-0000EF770000}"/>
    <cellStyle name="Normal 73 2 2 4 3 3" xfId="10582" xr:uid="{00000000-0005-0000-0000-000059290000}"/>
    <cellStyle name="Normal 73 2 2 4 3 3 3" xfId="25683" xr:uid="{00000000-0005-0000-0000-000056640000}"/>
    <cellStyle name="Normal 73 2 2 4 3 5" xfId="20670" xr:uid="{00000000-0005-0000-0000-0000C1500000}"/>
    <cellStyle name="Normal 73 2 2 4 4" xfId="12260" xr:uid="{00000000-0005-0000-0000-0000E72F0000}"/>
    <cellStyle name="Normal 73 2 2 4 4 3" xfId="27358" xr:uid="{00000000-0005-0000-0000-0000E16A0000}"/>
    <cellStyle name="Normal 73 2 2 4 5" xfId="7239" xr:uid="{00000000-0005-0000-0000-00004A1C0000}"/>
    <cellStyle name="Normal 73 2 2 4 5 3" xfId="22341" xr:uid="{00000000-0005-0000-0000-000048570000}"/>
    <cellStyle name="Normal 73 2 2 4 7" xfId="17328" xr:uid="{00000000-0005-0000-0000-0000B3430000}"/>
    <cellStyle name="Normal 73 2 2 5" xfId="3021" xr:uid="{00000000-0005-0000-0000-0000D00B0000}"/>
    <cellStyle name="Normal 73 2 2 5 2" xfId="13095" xr:uid="{00000000-0005-0000-0000-00002A330000}"/>
    <cellStyle name="Normal 73 2 2 5 2 3" xfId="28193" xr:uid="{00000000-0005-0000-0000-0000246E0000}"/>
    <cellStyle name="Normal 73 2 2 5 3" xfId="8075" xr:uid="{00000000-0005-0000-0000-00008E1F0000}"/>
    <cellStyle name="Normal 73 2 2 5 3 3" xfId="23176" xr:uid="{00000000-0005-0000-0000-00008B5A0000}"/>
    <cellStyle name="Normal 73 2 2 5 5" xfId="18163" xr:uid="{00000000-0005-0000-0000-0000F6460000}"/>
    <cellStyle name="Normal 73 2 2 6" xfId="4714" xr:uid="{00000000-0005-0000-0000-00006D120000}"/>
    <cellStyle name="Normal 73 2 2 6 2" xfId="14766" xr:uid="{00000000-0005-0000-0000-0000B1390000}"/>
    <cellStyle name="Normal 73 2 2 6 2 3" xfId="29864" xr:uid="{00000000-0005-0000-0000-0000AB740000}"/>
    <cellStyle name="Normal 73 2 2 6 3" xfId="9746" xr:uid="{00000000-0005-0000-0000-000015260000}"/>
    <cellStyle name="Normal 73 2 2 6 3 3" xfId="24847" xr:uid="{00000000-0005-0000-0000-000012610000}"/>
    <cellStyle name="Normal 73 2 2 6 5" xfId="19834" xr:uid="{00000000-0005-0000-0000-00007D4D0000}"/>
    <cellStyle name="Normal 73 2 2 7" xfId="11424" xr:uid="{00000000-0005-0000-0000-0000A32C0000}"/>
    <cellStyle name="Normal 73 2 2 7 3" xfId="26522" xr:uid="{00000000-0005-0000-0000-00009D670000}"/>
    <cellStyle name="Normal 73 2 2 8" xfId="6403" xr:uid="{00000000-0005-0000-0000-000006190000}"/>
    <cellStyle name="Normal 73 2 2 8 3" xfId="21505" xr:uid="{00000000-0005-0000-0000-000004540000}"/>
    <cellStyle name="Normal 73 2 3" xfId="1430" xr:uid="{00000000-0005-0000-0000-000099050000}"/>
    <cellStyle name="Normal 73 2 3 2" xfId="1851" xr:uid="{00000000-0005-0000-0000-00003E070000}"/>
    <cellStyle name="Normal 73 2 3 2 2" xfId="2690" xr:uid="{00000000-0005-0000-0000-0000850A0000}"/>
    <cellStyle name="Normal 73 2 3 2 2 2" xfId="4380" xr:uid="{00000000-0005-0000-0000-00001F110000}"/>
    <cellStyle name="Normal 73 2 3 2 2 2 2" xfId="14453" xr:uid="{00000000-0005-0000-0000-000078380000}"/>
    <cellStyle name="Normal 73 2 3 2 2 2 2 3" xfId="29551" xr:uid="{00000000-0005-0000-0000-000072730000}"/>
    <cellStyle name="Normal 73 2 3 2 2 2 3" xfId="9433" xr:uid="{00000000-0005-0000-0000-0000DC240000}"/>
    <cellStyle name="Normal 73 2 3 2 2 2 3 3" xfId="24534" xr:uid="{00000000-0005-0000-0000-0000D95F0000}"/>
    <cellStyle name="Normal 73 2 3 2 2 2 5" xfId="19521" xr:uid="{00000000-0005-0000-0000-0000444C0000}"/>
    <cellStyle name="Normal 73 2 3 2 2 3" xfId="6072" xr:uid="{00000000-0005-0000-0000-0000BB170000}"/>
    <cellStyle name="Normal 73 2 3 2 2 3 2" xfId="16124" xr:uid="{00000000-0005-0000-0000-0000FF3E0000}"/>
    <cellStyle name="Normal 73 2 3 2 2 3 2 3" xfId="31222" xr:uid="{00000000-0005-0000-0000-0000F9790000}"/>
    <cellStyle name="Normal 73 2 3 2 2 3 3" xfId="11104" xr:uid="{00000000-0005-0000-0000-0000632B0000}"/>
    <cellStyle name="Normal 73 2 3 2 2 3 3 3" xfId="26205" xr:uid="{00000000-0005-0000-0000-000060660000}"/>
    <cellStyle name="Normal 73 2 3 2 2 3 5" xfId="21192" xr:uid="{00000000-0005-0000-0000-0000CB520000}"/>
    <cellStyle name="Normal 73 2 3 2 2 4" xfId="12782" xr:uid="{00000000-0005-0000-0000-0000F1310000}"/>
    <cellStyle name="Normal 73 2 3 2 2 4 3" xfId="27880" xr:uid="{00000000-0005-0000-0000-0000EB6C0000}"/>
    <cellStyle name="Normal 73 2 3 2 2 5" xfId="7761" xr:uid="{00000000-0005-0000-0000-0000541E0000}"/>
    <cellStyle name="Normal 73 2 3 2 2 5 3" xfId="22863" xr:uid="{00000000-0005-0000-0000-000052590000}"/>
    <cellStyle name="Normal 73 2 3 2 2 7" xfId="17850" xr:uid="{00000000-0005-0000-0000-0000BD450000}"/>
    <cellStyle name="Normal 73 2 3 2 3" xfId="3543" xr:uid="{00000000-0005-0000-0000-0000DA0D0000}"/>
    <cellStyle name="Normal 73 2 3 2 3 2" xfId="13617" xr:uid="{00000000-0005-0000-0000-000034350000}"/>
    <cellStyle name="Normal 73 2 3 2 3 2 3" xfId="28715" xr:uid="{00000000-0005-0000-0000-00002E700000}"/>
    <cellStyle name="Normal 73 2 3 2 3 3" xfId="8597" xr:uid="{00000000-0005-0000-0000-000098210000}"/>
    <cellStyle name="Normal 73 2 3 2 3 3 3" xfId="23698" xr:uid="{00000000-0005-0000-0000-0000955C0000}"/>
    <cellStyle name="Normal 73 2 3 2 3 5" xfId="18685" xr:uid="{00000000-0005-0000-0000-000000490000}"/>
    <cellStyle name="Normal 73 2 3 2 4" xfId="5236" xr:uid="{00000000-0005-0000-0000-000077140000}"/>
    <cellStyle name="Normal 73 2 3 2 4 2" xfId="15288" xr:uid="{00000000-0005-0000-0000-0000BB3B0000}"/>
    <cellStyle name="Normal 73 2 3 2 4 2 3" xfId="30386" xr:uid="{00000000-0005-0000-0000-0000B5760000}"/>
    <cellStyle name="Normal 73 2 3 2 4 3" xfId="10268" xr:uid="{00000000-0005-0000-0000-00001F280000}"/>
    <cellStyle name="Normal 73 2 3 2 4 3 3" xfId="25369" xr:uid="{00000000-0005-0000-0000-00001C630000}"/>
    <cellStyle name="Normal 73 2 3 2 4 5" xfId="20356" xr:uid="{00000000-0005-0000-0000-0000874F0000}"/>
    <cellStyle name="Normal 73 2 3 2 5" xfId="11946" xr:uid="{00000000-0005-0000-0000-0000AD2E0000}"/>
    <cellStyle name="Normal 73 2 3 2 5 3" xfId="27044" xr:uid="{00000000-0005-0000-0000-0000A7690000}"/>
    <cellStyle name="Normal 73 2 3 2 6" xfId="6925" xr:uid="{00000000-0005-0000-0000-0000101B0000}"/>
    <cellStyle name="Normal 73 2 3 2 6 3" xfId="22027" xr:uid="{00000000-0005-0000-0000-00000E560000}"/>
    <cellStyle name="Normal 73 2 3 2 8" xfId="17014" xr:uid="{00000000-0005-0000-0000-000079420000}"/>
    <cellStyle name="Normal 73 2 3 3" xfId="2272" xr:uid="{00000000-0005-0000-0000-0000E3080000}"/>
    <cellStyle name="Normal 73 2 3 3 2" xfId="3962" xr:uid="{00000000-0005-0000-0000-00007D0F0000}"/>
    <cellStyle name="Normal 73 2 3 3 2 2" xfId="14035" xr:uid="{00000000-0005-0000-0000-0000D6360000}"/>
    <cellStyle name="Normal 73 2 3 3 2 2 3" xfId="29133" xr:uid="{00000000-0005-0000-0000-0000D0710000}"/>
    <cellStyle name="Normal 73 2 3 3 2 3" xfId="9015" xr:uid="{00000000-0005-0000-0000-00003A230000}"/>
    <cellStyle name="Normal 73 2 3 3 2 3 3" xfId="24116" xr:uid="{00000000-0005-0000-0000-0000375E0000}"/>
    <cellStyle name="Normal 73 2 3 3 2 5" xfId="19103" xr:uid="{00000000-0005-0000-0000-0000A24A0000}"/>
    <cellStyle name="Normal 73 2 3 3 3" xfId="5654" xr:uid="{00000000-0005-0000-0000-000019160000}"/>
    <cellStyle name="Normal 73 2 3 3 3 2" xfId="15706" xr:uid="{00000000-0005-0000-0000-00005D3D0000}"/>
    <cellStyle name="Normal 73 2 3 3 3 2 3" xfId="30804" xr:uid="{00000000-0005-0000-0000-000057780000}"/>
    <cellStyle name="Normal 73 2 3 3 3 3" xfId="10686" xr:uid="{00000000-0005-0000-0000-0000C1290000}"/>
    <cellStyle name="Normal 73 2 3 3 3 3 3" xfId="25787" xr:uid="{00000000-0005-0000-0000-0000BE640000}"/>
    <cellStyle name="Normal 73 2 3 3 3 5" xfId="20774" xr:uid="{00000000-0005-0000-0000-000029510000}"/>
    <cellStyle name="Normal 73 2 3 3 4" xfId="12364" xr:uid="{00000000-0005-0000-0000-00004F300000}"/>
    <cellStyle name="Normal 73 2 3 3 4 3" xfId="27462" xr:uid="{00000000-0005-0000-0000-0000496B0000}"/>
    <cellStyle name="Normal 73 2 3 3 5" xfId="7343" xr:uid="{00000000-0005-0000-0000-0000B21C0000}"/>
    <cellStyle name="Normal 73 2 3 3 5 3" xfId="22445" xr:uid="{00000000-0005-0000-0000-0000B0570000}"/>
    <cellStyle name="Normal 73 2 3 3 7" xfId="17432" xr:uid="{00000000-0005-0000-0000-00001B440000}"/>
    <cellStyle name="Normal 73 2 3 4" xfId="3125" xr:uid="{00000000-0005-0000-0000-0000380C0000}"/>
    <cellStyle name="Normal 73 2 3 4 2" xfId="13199" xr:uid="{00000000-0005-0000-0000-000092330000}"/>
    <cellStyle name="Normal 73 2 3 4 2 3" xfId="28297" xr:uid="{00000000-0005-0000-0000-00008C6E0000}"/>
    <cellStyle name="Normal 73 2 3 4 3" xfId="8179" xr:uid="{00000000-0005-0000-0000-0000F61F0000}"/>
    <cellStyle name="Normal 73 2 3 4 3 3" xfId="23280" xr:uid="{00000000-0005-0000-0000-0000F35A0000}"/>
    <cellStyle name="Normal 73 2 3 4 5" xfId="18267" xr:uid="{00000000-0005-0000-0000-00005E470000}"/>
    <cellStyle name="Normal 73 2 3 5" xfId="4818" xr:uid="{00000000-0005-0000-0000-0000D5120000}"/>
    <cellStyle name="Normal 73 2 3 5 2" xfId="14870" xr:uid="{00000000-0005-0000-0000-0000193A0000}"/>
    <cellStyle name="Normal 73 2 3 5 2 3" xfId="29968" xr:uid="{00000000-0005-0000-0000-000013750000}"/>
    <cellStyle name="Normal 73 2 3 5 3" xfId="9850" xr:uid="{00000000-0005-0000-0000-00007D260000}"/>
    <cellStyle name="Normal 73 2 3 5 3 3" xfId="24951" xr:uid="{00000000-0005-0000-0000-00007A610000}"/>
    <cellStyle name="Normal 73 2 3 5 5" xfId="19938" xr:uid="{00000000-0005-0000-0000-0000E54D0000}"/>
    <cellStyle name="Normal 73 2 3 6" xfId="11528" xr:uid="{00000000-0005-0000-0000-00000B2D0000}"/>
    <cellStyle name="Normal 73 2 3 6 3" xfId="26626" xr:uid="{00000000-0005-0000-0000-000005680000}"/>
    <cellStyle name="Normal 73 2 3 7" xfId="6507" xr:uid="{00000000-0005-0000-0000-00006E190000}"/>
    <cellStyle name="Normal 73 2 3 7 3" xfId="21609" xr:uid="{00000000-0005-0000-0000-00006C540000}"/>
    <cellStyle name="Normal 73 2 3 9" xfId="16596" xr:uid="{00000000-0005-0000-0000-0000D7400000}"/>
    <cellStyle name="Normal 73 2 4" xfId="1643" xr:uid="{00000000-0005-0000-0000-00006E060000}"/>
    <cellStyle name="Normal 73 2 4 2" xfId="2482" xr:uid="{00000000-0005-0000-0000-0000B5090000}"/>
    <cellStyle name="Normal 73 2 4 2 2" xfId="4172" xr:uid="{00000000-0005-0000-0000-00004F100000}"/>
    <cellStyle name="Normal 73 2 4 2 2 2" xfId="14245" xr:uid="{00000000-0005-0000-0000-0000A8370000}"/>
    <cellStyle name="Normal 73 2 4 2 2 2 3" xfId="29343" xr:uid="{00000000-0005-0000-0000-0000A2720000}"/>
    <cellStyle name="Normal 73 2 4 2 2 3" xfId="9225" xr:uid="{00000000-0005-0000-0000-00000C240000}"/>
    <cellStyle name="Normal 73 2 4 2 2 3 3" xfId="24326" xr:uid="{00000000-0005-0000-0000-0000095F0000}"/>
    <cellStyle name="Normal 73 2 4 2 2 5" xfId="19313" xr:uid="{00000000-0005-0000-0000-0000744B0000}"/>
    <cellStyle name="Normal 73 2 4 2 3" xfId="5864" xr:uid="{00000000-0005-0000-0000-0000EB160000}"/>
    <cellStyle name="Normal 73 2 4 2 3 2" xfId="15916" xr:uid="{00000000-0005-0000-0000-00002F3E0000}"/>
    <cellStyle name="Normal 73 2 4 2 3 2 3" xfId="31014" xr:uid="{00000000-0005-0000-0000-000029790000}"/>
    <cellStyle name="Normal 73 2 4 2 3 3" xfId="10896" xr:uid="{00000000-0005-0000-0000-0000932A0000}"/>
    <cellStyle name="Normal 73 2 4 2 3 3 3" xfId="25997" xr:uid="{00000000-0005-0000-0000-000090650000}"/>
    <cellStyle name="Normal 73 2 4 2 3 5" xfId="20984" xr:uid="{00000000-0005-0000-0000-0000FB510000}"/>
    <cellStyle name="Normal 73 2 4 2 4" xfId="12574" xr:uid="{00000000-0005-0000-0000-000021310000}"/>
    <cellStyle name="Normal 73 2 4 2 4 3" xfId="27672" xr:uid="{00000000-0005-0000-0000-00001B6C0000}"/>
    <cellStyle name="Normal 73 2 4 2 5" xfId="7553" xr:uid="{00000000-0005-0000-0000-0000841D0000}"/>
    <cellStyle name="Normal 73 2 4 2 5 3" xfId="22655" xr:uid="{00000000-0005-0000-0000-000082580000}"/>
    <cellStyle name="Normal 73 2 4 2 7" xfId="17642" xr:uid="{00000000-0005-0000-0000-0000ED440000}"/>
    <cellStyle name="Normal 73 2 4 3" xfId="3335" xr:uid="{00000000-0005-0000-0000-00000A0D0000}"/>
    <cellStyle name="Normal 73 2 4 3 2" xfId="13409" xr:uid="{00000000-0005-0000-0000-000064340000}"/>
    <cellStyle name="Normal 73 2 4 3 2 3" xfId="28507" xr:uid="{00000000-0005-0000-0000-00005E6F0000}"/>
    <cellStyle name="Normal 73 2 4 3 3" xfId="8389" xr:uid="{00000000-0005-0000-0000-0000C8200000}"/>
    <cellStyle name="Normal 73 2 4 3 3 3" xfId="23490" xr:uid="{00000000-0005-0000-0000-0000C55B0000}"/>
    <cellStyle name="Normal 73 2 4 3 5" xfId="18477" xr:uid="{00000000-0005-0000-0000-000030480000}"/>
    <cellStyle name="Normal 73 2 4 4" xfId="5028" xr:uid="{00000000-0005-0000-0000-0000A7130000}"/>
    <cellStyle name="Normal 73 2 4 4 2" xfId="15080" xr:uid="{00000000-0005-0000-0000-0000EB3A0000}"/>
    <cellStyle name="Normal 73 2 4 4 2 3" xfId="30178" xr:uid="{00000000-0005-0000-0000-0000E5750000}"/>
    <cellStyle name="Normal 73 2 4 4 3" xfId="10060" xr:uid="{00000000-0005-0000-0000-00004F270000}"/>
    <cellStyle name="Normal 73 2 4 4 3 3" xfId="25161" xr:uid="{00000000-0005-0000-0000-00004C620000}"/>
    <cellStyle name="Normal 73 2 4 4 5" xfId="20148" xr:uid="{00000000-0005-0000-0000-0000B74E0000}"/>
    <cellStyle name="Normal 73 2 4 5" xfId="11738" xr:uid="{00000000-0005-0000-0000-0000DD2D0000}"/>
    <cellStyle name="Normal 73 2 4 5 3" xfId="26836" xr:uid="{00000000-0005-0000-0000-0000D7680000}"/>
    <cellStyle name="Normal 73 2 4 6" xfId="6717" xr:uid="{00000000-0005-0000-0000-0000401A0000}"/>
    <cellStyle name="Normal 73 2 4 6 3" xfId="21819" xr:uid="{00000000-0005-0000-0000-00003E550000}"/>
    <cellStyle name="Normal 73 2 4 8" xfId="16806" xr:uid="{00000000-0005-0000-0000-0000A9410000}"/>
    <cellStyle name="Normal 73 2 5" xfId="2064" xr:uid="{00000000-0005-0000-0000-000013080000}"/>
    <cellStyle name="Normal 73 2 5 2" xfId="3754" xr:uid="{00000000-0005-0000-0000-0000AD0E0000}"/>
    <cellStyle name="Normal 73 2 5 2 2" xfId="13827" xr:uid="{00000000-0005-0000-0000-000006360000}"/>
    <cellStyle name="Normal 73 2 5 2 2 3" xfId="28925" xr:uid="{00000000-0005-0000-0000-000000710000}"/>
    <cellStyle name="Normal 73 2 5 2 3" xfId="8807" xr:uid="{00000000-0005-0000-0000-00006A220000}"/>
    <cellStyle name="Normal 73 2 5 2 3 3" xfId="23908" xr:uid="{00000000-0005-0000-0000-0000675D0000}"/>
    <cellStyle name="Normal 73 2 5 2 5" xfId="18895" xr:uid="{00000000-0005-0000-0000-0000D2490000}"/>
    <cellStyle name="Normal 73 2 5 3" xfId="5446" xr:uid="{00000000-0005-0000-0000-000049150000}"/>
    <cellStyle name="Normal 73 2 5 3 2" xfId="15498" xr:uid="{00000000-0005-0000-0000-00008D3C0000}"/>
    <cellStyle name="Normal 73 2 5 3 2 3" xfId="30596" xr:uid="{00000000-0005-0000-0000-000087770000}"/>
    <cellStyle name="Normal 73 2 5 3 3" xfId="10478" xr:uid="{00000000-0005-0000-0000-0000F1280000}"/>
    <cellStyle name="Normal 73 2 5 3 3 3" xfId="25579" xr:uid="{00000000-0005-0000-0000-0000EE630000}"/>
    <cellStyle name="Normal 73 2 5 3 5" xfId="20566" xr:uid="{00000000-0005-0000-0000-000059500000}"/>
    <cellStyle name="Normal 73 2 5 4" xfId="12156" xr:uid="{00000000-0005-0000-0000-00007F2F0000}"/>
    <cellStyle name="Normal 73 2 5 4 3" xfId="27254" xr:uid="{00000000-0005-0000-0000-0000796A0000}"/>
    <cellStyle name="Normal 73 2 5 5" xfId="7135" xr:uid="{00000000-0005-0000-0000-0000E21B0000}"/>
    <cellStyle name="Normal 73 2 5 5 3" xfId="22237" xr:uid="{00000000-0005-0000-0000-0000E0560000}"/>
    <cellStyle name="Normal 73 2 5 7" xfId="17224" xr:uid="{00000000-0005-0000-0000-00004B430000}"/>
    <cellStyle name="Normal 73 2 6" xfId="2917" xr:uid="{00000000-0005-0000-0000-0000680B0000}"/>
    <cellStyle name="Normal 73 2 6 2" xfId="12991" xr:uid="{00000000-0005-0000-0000-0000C2320000}"/>
    <cellStyle name="Normal 73 2 6 2 3" xfId="28089" xr:uid="{00000000-0005-0000-0000-0000BC6D0000}"/>
    <cellStyle name="Normal 73 2 6 3" xfId="7971" xr:uid="{00000000-0005-0000-0000-0000261F0000}"/>
    <cellStyle name="Normal 73 2 6 3 3" xfId="23072" xr:uid="{00000000-0005-0000-0000-0000235A0000}"/>
    <cellStyle name="Normal 73 2 6 5" xfId="18059" xr:uid="{00000000-0005-0000-0000-00008E460000}"/>
    <cellStyle name="Normal 73 2 7" xfId="4610" xr:uid="{00000000-0005-0000-0000-000005120000}"/>
    <cellStyle name="Normal 73 2 7 2" xfId="14662" xr:uid="{00000000-0005-0000-0000-000049390000}"/>
    <cellStyle name="Normal 73 2 7 2 3" xfId="29760" xr:uid="{00000000-0005-0000-0000-000043740000}"/>
    <cellStyle name="Normal 73 2 7 3" xfId="9642" xr:uid="{00000000-0005-0000-0000-0000AD250000}"/>
    <cellStyle name="Normal 73 2 7 3 3" xfId="24743" xr:uid="{00000000-0005-0000-0000-0000AA600000}"/>
    <cellStyle name="Normal 73 2 7 5" xfId="19730" xr:uid="{00000000-0005-0000-0000-0000154D0000}"/>
    <cellStyle name="Normal 73 2 8" xfId="11320" xr:uid="{00000000-0005-0000-0000-00003B2C0000}"/>
    <cellStyle name="Normal 73 2 8 3" xfId="26418" xr:uid="{00000000-0005-0000-0000-000035670000}"/>
    <cellStyle name="Normal 73 2 9" xfId="6299" xr:uid="{00000000-0005-0000-0000-00009E180000}"/>
    <cellStyle name="Normal 73 2 9 3" xfId="21401" xr:uid="{00000000-0005-0000-0000-00009C530000}"/>
    <cellStyle name="Normal 73 3" xfId="1263" xr:uid="{00000000-0005-0000-0000-0000F2040000}"/>
    <cellStyle name="Normal 73 3 10" xfId="16440" xr:uid="{00000000-0005-0000-0000-00003B400000}"/>
    <cellStyle name="Normal 73 3 2" xfId="1482" xr:uid="{00000000-0005-0000-0000-0000CD050000}"/>
    <cellStyle name="Normal 73 3 2 2" xfId="1903" xr:uid="{00000000-0005-0000-0000-000072070000}"/>
    <cellStyle name="Normal 73 3 2 2 2" xfId="2742" xr:uid="{00000000-0005-0000-0000-0000B90A0000}"/>
    <cellStyle name="Normal 73 3 2 2 2 2" xfId="4432" xr:uid="{00000000-0005-0000-0000-000053110000}"/>
    <cellStyle name="Normal 73 3 2 2 2 2 2" xfId="14505" xr:uid="{00000000-0005-0000-0000-0000AC380000}"/>
    <cellStyle name="Normal 73 3 2 2 2 2 2 3" xfId="29603" xr:uid="{00000000-0005-0000-0000-0000A6730000}"/>
    <cellStyle name="Normal 73 3 2 2 2 2 3" xfId="9485" xr:uid="{00000000-0005-0000-0000-000010250000}"/>
    <cellStyle name="Normal 73 3 2 2 2 2 3 3" xfId="24586" xr:uid="{00000000-0005-0000-0000-00000D600000}"/>
    <cellStyle name="Normal 73 3 2 2 2 2 5" xfId="19573" xr:uid="{00000000-0005-0000-0000-0000784C0000}"/>
    <cellStyle name="Normal 73 3 2 2 2 3" xfId="6124" xr:uid="{00000000-0005-0000-0000-0000EF170000}"/>
    <cellStyle name="Normal 73 3 2 2 2 3 2" xfId="16176" xr:uid="{00000000-0005-0000-0000-0000333F0000}"/>
    <cellStyle name="Normal 73 3 2 2 2 3 2 3" xfId="31274" xr:uid="{00000000-0005-0000-0000-00002D7A0000}"/>
    <cellStyle name="Normal 73 3 2 2 2 3 3" xfId="11156" xr:uid="{00000000-0005-0000-0000-0000972B0000}"/>
    <cellStyle name="Normal 73 3 2 2 2 3 3 3" xfId="26257" xr:uid="{00000000-0005-0000-0000-000094660000}"/>
    <cellStyle name="Normal 73 3 2 2 2 3 5" xfId="21244" xr:uid="{00000000-0005-0000-0000-0000FF520000}"/>
    <cellStyle name="Normal 73 3 2 2 2 4" xfId="12834" xr:uid="{00000000-0005-0000-0000-000025320000}"/>
    <cellStyle name="Normal 73 3 2 2 2 4 3" xfId="27932" xr:uid="{00000000-0005-0000-0000-00001F6D0000}"/>
    <cellStyle name="Normal 73 3 2 2 2 5" xfId="7813" xr:uid="{00000000-0005-0000-0000-0000881E0000}"/>
    <cellStyle name="Normal 73 3 2 2 2 5 3" xfId="22915" xr:uid="{00000000-0005-0000-0000-000086590000}"/>
    <cellStyle name="Normal 73 3 2 2 2 7" xfId="17902" xr:uid="{00000000-0005-0000-0000-0000F1450000}"/>
    <cellStyle name="Normal 73 3 2 2 3" xfId="3595" xr:uid="{00000000-0005-0000-0000-00000E0E0000}"/>
    <cellStyle name="Normal 73 3 2 2 3 2" xfId="13669" xr:uid="{00000000-0005-0000-0000-000068350000}"/>
    <cellStyle name="Normal 73 3 2 2 3 2 3" xfId="28767" xr:uid="{00000000-0005-0000-0000-000062700000}"/>
    <cellStyle name="Normal 73 3 2 2 3 3" xfId="8649" xr:uid="{00000000-0005-0000-0000-0000CC210000}"/>
    <cellStyle name="Normal 73 3 2 2 3 3 3" xfId="23750" xr:uid="{00000000-0005-0000-0000-0000C95C0000}"/>
    <cellStyle name="Normal 73 3 2 2 3 5" xfId="18737" xr:uid="{00000000-0005-0000-0000-000034490000}"/>
    <cellStyle name="Normal 73 3 2 2 4" xfId="5288" xr:uid="{00000000-0005-0000-0000-0000AB140000}"/>
    <cellStyle name="Normal 73 3 2 2 4 2" xfId="15340" xr:uid="{00000000-0005-0000-0000-0000EF3B0000}"/>
    <cellStyle name="Normal 73 3 2 2 4 2 3" xfId="30438" xr:uid="{00000000-0005-0000-0000-0000E9760000}"/>
    <cellStyle name="Normal 73 3 2 2 4 3" xfId="10320" xr:uid="{00000000-0005-0000-0000-000053280000}"/>
    <cellStyle name="Normal 73 3 2 2 4 3 3" xfId="25421" xr:uid="{00000000-0005-0000-0000-000050630000}"/>
    <cellStyle name="Normal 73 3 2 2 4 5" xfId="20408" xr:uid="{00000000-0005-0000-0000-0000BB4F0000}"/>
    <cellStyle name="Normal 73 3 2 2 5" xfId="11998" xr:uid="{00000000-0005-0000-0000-0000E12E0000}"/>
    <cellStyle name="Normal 73 3 2 2 5 3" xfId="27096" xr:uid="{00000000-0005-0000-0000-0000DB690000}"/>
    <cellStyle name="Normal 73 3 2 2 6" xfId="6977" xr:uid="{00000000-0005-0000-0000-0000441B0000}"/>
    <cellStyle name="Normal 73 3 2 2 6 3" xfId="22079" xr:uid="{00000000-0005-0000-0000-000042560000}"/>
    <cellStyle name="Normal 73 3 2 2 8" xfId="17066" xr:uid="{00000000-0005-0000-0000-0000AD420000}"/>
    <cellStyle name="Normal 73 3 2 3" xfId="2324" xr:uid="{00000000-0005-0000-0000-000017090000}"/>
    <cellStyle name="Normal 73 3 2 3 2" xfId="4014" xr:uid="{00000000-0005-0000-0000-0000B10F0000}"/>
    <cellStyle name="Normal 73 3 2 3 2 2" xfId="14087" xr:uid="{00000000-0005-0000-0000-00000A370000}"/>
    <cellStyle name="Normal 73 3 2 3 2 2 3" xfId="29185" xr:uid="{00000000-0005-0000-0000-000004720000}"/>
    <cellStyle name="Normal 73 3 2 3 2 3" xfId="9067" xr:uid="{00000000-0005-0000-0000-00006E230000}"/>
    <cellStyle name="Normal 73 3 2 3 2 3 3" xfId="24168" xr:uid="{00000000-0005-0000-0000-00006B5E0000}"/>
    <cellStyle name="Normal 73 3 2 3 2 5" xfId="19155" xr:uid="{00000000-0005-0000-0000-0000D64A0000}"/>
    <cellStyle name="Normal 73 3 2 3 3" xfId="5706" xr:uid="{00000000-0005-0000-0000-00004D160000}"/>
    <cellStyle name="Normal 73 3 2 3 3 2" xfId="15758" xr:uid="{00000000-0005-0000-0000-0000913D0000}"/>
    <cellStyle name="Normal 73 3 2 3 3 2 3" xfId="30856" xr:uid="{00000000-0005-0000-0000-00008B780000}"/>
    <cellStyle name="Normal 73 3 2 3 3 3" xfId="10738" xr:uid="{00000000-0005-0000-0000-0000F5290000}"/>
    <cellStyle name="Normal 73 3 2 3 3 3 3" xfId="25839" xr:uid="{00000000-0005-0000-0000-0000F2640000}"/>
    <cellStyle name="Normal 73 3 2 3 3 5" xfId="20826" xr:uid="{00000000-0005-0000-0000-00005D510000}"/>
    <cellStyle name="Normal 73 3 2 3 4" xfId="12416" xr:uid="{00000000-0005-0000-0000-000083300000}"/>
    <cellStyle name="Normal 73 3 2 3 4 3" xfId="27514" xr:uid="{00000000-0005-0000-0000-00007D6B0000}"/>
    <cellStyle name="Normal 73 3 2 3 5" xfId="7395" xr:uid="{00000000-0005-0000-0000-0000E61C0000}"/>
    <cellStyle name="Normal 73 3 2 3 5 3" xfId="22497" xr:uid="{00000000-0005-0000-0000-0000E4570000}"/>
    <cellStyle name="Normal 73 3 2 3 7" xfId="17484" xr:uid="{00000000-0005-0000-0000-00004F440000}"/>
    <cellStyle name="Normal 73 3 2 4" xfId="3177" xr:uid="{00000000-0005-0000-0000-00006C0C0000}"/>
    <cellStyle name="Normal 73 3 2 4 2" xfId="13251" xr:uid="{00000000-0005-0000-0000-0000C6330000}"/>
    <cellStyle name="Normal 73 3 2 4 2 3" xfId="28349" xr:uid="{00000000-0005-0000-0000-0000C06E0000}"/>
    <cellStyle name="Normal 73 3 2 4 3" xfId="8231" xr:uid="{00000000-0005-0000-0000-00002A200000}"/>
    <cellStyle name="Normal 73 3 2 4 3 3" xfId="23332" xr:uid="{00000000-0005-0000-0000-0000275B0000}"/>
    <cellStyle name="Normal 73 3 2 4 5" xfId="18319" xr:uid="{00000000-0005-0000-0000-000092470000}"/>
    <cellStyle name="Normal 73 3 2 5" xfId="4870" xr:uid="{00000000-0005-0000-0000-000009130000}"/>
    <cellStyle name="Normal 73 3 2 5 2" xfId="14922" xr:uid="{00000000-0005-0000-0000-00004D3A0000}"/>
    <cellStyle name="Normal 73 3 2 5 2 3" xfId="30020" xr:uid="{00000000-0005-0000-0000-000047750000}"/>
    <cellStyle name="Normal 73 3 2 5 3" xfId="9902" xr:uid="{00000000-0005-0000-0000-0000B1260000}"/>
    <cellStyle name="Normal 73 3 2 5 3 3" xfId="25003" xr:uid="{00000000-0005-0000-0000-0000AE610000}"/>
    <cellStyle name="Normal 73 3 2 5 5" xfId="19990" xr:uid="{00000000-0005-0000-0000-0000194E0000}"/>
    <cellStyle name="Normal 73 3 2 6" xfId="11580" xr:uid="{00000000-0005-0000-0000-00003F2D0000}"/>
    <cellStyle name="Normal 73 3 2 6 3" xfId="26678" xr:uid="{00000000-0005-0000-0000-000039680000}"/>
    <cellStyle name="Normal 73 3 2 7" xfId="6559" xr:uid="{00000000-0005-0000-0000-0000A2190000}"/>
    <cellStyle name="Normal 73 3 2 7 3" xfId="21661" xr:uid="{00000000-0005-0000-0000-0000A0540000}"/>
    <cellStyle name="Normal 73 3 2 9" xfId="16648" xr:uid="{00000000-0005-0000-0000-00000B410000}"/>
    <cellStyle name="Normal 73 3 3" xfId="1695" xr:uid="{00000000-0005-0000-0000-0000A2060000}"/>
    <cellStyle name="Normal 73 3 3 2" xfId="2534" xr:uid="{00000000-0005-0000-0000-0000E9090000}"/>
    <cellStyle name="Normal 73 3 3 2 2" xfId="4224" xr:uid="{00000000-0005-0000-0000-000083100000}"/>
    <cellStyle name="Normal 73 3 3 2 2 2" xfId="14297" xr:uid="{00000000-0005-0000-0000-0000DC370000}"/>
    <cellStyle name="Normal 73 3 3 2 2 2 3" xfId="29395" xr:uid="{00000000-0005-0000-0000-0000D6720000}"/>
    <cellStyle name="Normal 73 3 3 2 2 3" xfId="9277" xr:uid="{00000000-0005-0000-0000-000040240000}"/>
    <cellStyle name="Normal 73 3 3 2 2 3 3" xfId="24378" xr:uid="{00000000-0005-0000-0000-00003D5F0000}"/>
    <cellStyle name="Normal 73 3 3 2 2 5" xfId="19365" xr:uid="{00000000-0005-0000-0000-0000A84B0000}"/>
    <cellStyle name="Normal 73 3 3 2 3" xfId="5916" xr:uid="{00000000-0005-0000-0000-00001F170000}"/>
    <cellStyle name="Normal 73 3 3 2 3 2" xfId="15968" xr:uid="{00000000-0005-0000-0000-0000633E0000}"/>
    <cellStyle name="Normal 73 3 3 2 3 2 3" xfId="31066" xr:uid="{00000000-0005-0000-0000-00005D790000}"/>
    <cellStyle name="Normal 73 3 3 2 3 3" xfId="10948" xr:uid="{00000000-0005-0000-0000-0000C72A0000}"/>
    <cellStyle name="Normal 73 3 3 2 3 3 3" xfId="26049" xr:uid="{00000000-0005-0000-0000-0000C4650000}"/>
    <cellStyle name="Normal 73 3 3 2 3 5" xfId="21036" xr:uid="{00000000-0005-0000-0000-00002F520000}"/>
    <cellStyle name="Normal 73 3 3 2 4" xfId="12626" xr:uid="{00000000-0005-0000-0000-000055310000}"/>
    <cellStyle name="Normal 73 3 3 2 4 3" xfId="27724" xr:uid="{00000000-0005-0000-0000-00004F6C0000}"/>
    <cellStyle name="Normal 73 3 3 2 5" xfId="7605" xr:uid="{00000000-0005-0000-0000-0000B81D0000}"/>
    <cellStyle name="Normal 73 3 3 2 5 3" xfId="22707" xr:uid="{00000000-0005-0000-0000-0000B6580000}"/>
    <cellStyle name="Normal 73 3 3 2 7" xfId="17694" xr:uid="{00000000-0005-0000-0000-000021450000}"/>
    <cellStyle name="Normal 73 3 3 3" xfId="3387" xr:uid="{00000000-0005-0000-0000-00003E0D0000}"/>
    <cellStyle name="Normal 73 3 3 3 2" xfId="13461" xr:uid="{00000000-0005-0000-0000-000098340000}"/>
    <cellStyle name="Normal 73 3 3 3 2 3" xfId="28559" xr:uid="{00000000-0005-0000-0000-0000926F0000}"/>
    <cellStyle name="Normal 73 3 3 3 3" xfId="8441" xr:uid="{00000000-0005-0000-0000-0000FC200000}"/>
    <cellStyle name="Normal 73 3 3 3 3 3" xfId="23542" xr:uid="{00000000-0005-0000-0000-0000F95B0000}"/>
    <cellStyle name="Normal 73 3 3 3 5" xfId="18529" xr:uid="{00000000-0005-0000-0000-000064480000}"/>
    <cellStyle name="Normal 73 3 3 4" xfId="5080" xr:uid="{00000000-0005-0000-0000-0000DB130000}"/>
    <cellStyle name="Normal 73 3 3 4 2" xfId="15132" xr:uid="{00000000-0005-0000-0000-00001F3B0000}"/>
    <cellStyle name="Normal 73 3 3 4 2 3" xfId="30230" xr:uid="{00000000-0005-0000-0000-000019760000}"/>
    <cellStyle name="Normal 73 3 3 4 3" xfId="10112" xr:uid="{00000000-0005-0000-0000-000083270000}"/>
    <cellStyle name="Normal 73 3 3 4 3 3" xfId="25213" xr:uid="{00000000-0005-0000-0000-000080620000}"/>
    <cellStyle name="Normal 73 3 3 4 5" xfId="20200" xr:uid="{00000000-0005-0000-0000-0000EB4E0000}"/>
    <cellStyle name="Normal 73 3 3 5" xfId="11790" xr:uid="{00000000-0005-0000-0000-0000112E0000}"/>
    <cellStyle name="Normal 73 3 3 5 3" xfId="26888" xr:uid="{00000000-0005-0000-0000-00000B690000}"/>
    <cellStyle name="Normal 73 3 3 6" xfId="6769" xr:uid="{00000000-0005-0000-0000-0000741A0000}"/>
    <cellStyle name="Normal 73 3 3 6 3" xfId="21871" xr:uid="{00000000-0005-0000-0000-000072550000}"/>
    <cellStyle name="Normal 73 3 3 8" xfId="16858" xr:uid="{00000000-0005-0000-0000-0000DD410000}"/>
    <cellStyle name="Normal 73 3 4" xfId="2116" xr:uid="{00000000-0005-0000-0000-000047080000}"/>
    <cellStyle name="Normal 73 3 4 2" xfId="3806" xr:uid="{00000000-0005-0000-0000-0000E10E0000}"/>
    <cellStyle name="Normal 73 3 4 2 2" xfId="13879" xr:uid="{00000000-0005-0000-0000-00003A360000}"/>
    <cellStyle name="Normal 73 3 4 2 2 3" xfId="28977" xr:uid="{00000000-0005-0000-0000-000034710000}"/>
    <cellStyle name="Normal 73 3 4 2 3" xfId="8859" xr:uid="{00000000-0005-0000-0000-00009E220000}"/>
    <cellStyle name="Normal 73 3 4 2 3 3" xfId="23960" xr:uid="{00000000-0005-0000-0000-00009B5D0000}"/>
    <cellStyle name="Normal 73 3 4 2 5" xfId="18947" xr:uid="{00000000-0005-0000-0000-0000064A0000}"/>
    <cellStyle name="Normal 73 3 4 3" xfId="5498" xr:uid="{00000000-0005-0000-0000-00007D150000}"/>
    <cellStyle name="Normal 73 3 4 3 2" xfId="15550" xr:uid="{00000000-0005-0000-0000-0000C13C0000}"/>
    <cellStyle name="Normal 73 3 4 3 2 3" xfId="30648" xr:uid="{00000000-0005-0000-0000-0000BB770000}"/>
    <cellStyle name="Normal 73 3 4 3 3" xfId="10530" xr:uid="{00000000-0005-0000-0000-000025290000}"/>
    <cellStyle name="Normal 73 3 4 3 3 3" xfId="25631" xr:uid="{00000000-0005-0000-0000-000022640000}"/>
    <cellStyle name="Normal 73 3 4 3 5" xfId="20618" xr:uid="{00000000-0005-0000-0000-00008D500000}"/>
    <cellStyle name="Normal 73 3 4 4" xfId="12208" xr:uid="{00000000-0005-0000-0000-0000B32F0000}"/>
    <cellStyle name="Normal 73 3 4 4 3" xfId="27306" xr:uid="{00000000-0005-0000-0000-0000AD6A0000}"/>
    <cellStyle name="Normal 73 3 4 5" xfId="7187" xr:uid="{00000000-0005-0000-0000-0000161C0000}"/>
    <cellStyle name="Normal 73 3 4 5 3" xfId="22289" xr:uid="{00000000-0005-0000-0000-000014570000}"/>
    <cellStyle name="Normal 73 3 4 7" xfId="17276" xr:uid="{00000000-0005-0000-0000-00007F430000}"/>
    <cellStyle name="Normal 73 3 5" xfId="2969" xr:uid="{00000000-0005-0000-0000-00009C0B0000}"/>
    <cellStyle name="Normal 73 3 5 2" xfId="13043" xr:uid="{00000000-0005-0000-0000-0000F6320000}"/>
    <cellStyle name="Normal 73 3 5 2 3" xfId="28141" xr:uid="{00000000-0005-0000-0000-0000F06D0000}"/>
    <cellStyle name="Normal 73 3 5 3" xfId="8023" xr:uid="{00000000-0005-0000-0000-00005A1F0000}"/>
    <cellStyle name="Normal 73 3 5 3 3" xfId="23124" xr:uid="{00000000-0005-0000-0000-0000575A0000}"/>
    <cellStyle name="Normal 73 3 5 5" xfId="18111" xr:uid="{00000000-0005-0000-0000-0000C2460000}"/>
    <cellStyle name="Normal 73 3 6" xfId="4662" xr:uid="{00000000-0005-0000-0000-000039120000}"/>
    <cellStyle name="Normal 73 3 6 2" xfId="14714" xr:uid="{00000000-0005-0000-0000-00007D390000}"/>
    <cellStyle name="Normal 73 3 6 2 3" xfId="29812" xr:uid="{00000000-0005-0000-0000-000077740000}"/>
    <cellStyle name="Normal 73 3 6 3" xfId="9694" xr:uid="{00000000-0005-0000-0000-0000E1250000}"/>
    <cellStyle name="Normal 73 3 6 3 3" xfId="24795" xr:uid="{00000000-0005-0000-0000-0000DE600000}"/>
    <cellStyle name="Normal 73 3 6 5" xfId="19782" xr:uid="{00000000-0005-0000-0000-0000494D0000}"/>
    <cellStyle name="Normal 73 3 7" xfId="11372" xr:uid="{00000000-0005-0000-0000-00006F2C0000}"/>
    <cellStyle name="Normal 73 3 7 3" xfId="26470" xr:uid="{00000000-0005-0000-0000-000069670000}"/>
    <cellStyle name="Normal 73 3 8" xfId="6351" xr:uid="{00000000-0005-0000-0000-0000D2180000}"/>
    <cellStyle name="Normal 73 3 8 3" xfId="21453" xr:uid="{00000000-0005-0000-0000-0000D0530000}"/>
    <cellStyle name="Normal 73 4" xfId="1376" xr:uid="{00000000-0005-0000-0000-000063050000}"/>
    <cellStyle name="Normal 73 4 2" xfId="1799" xr:uid="{00000000-0005-0000-0000-00000A070000}"/>
    <cellStyle name="Normal 73 4 2 2" xfId="2638" xr:uid="{00000000-0005-0000-0000-0000510A0000}"/>
    <cellStyle name="Normal 73 4 2 2 2" xfId="4328" xr:uid="{00000000-0005-0000-0000-0000EB100000}"/>
    <cellStyle name="Normal 73 4 2 2 2 2" xfId="14401" xr:uid="{00000000-0005-0000-0000-000044380000}"/>
    <cellStyle name="Normal 73 4 2 2 2 2 3" xfId="29499" xr:uid="{00000000-0005-0000-0000-00003E730000}"/>
    <cellStyle name="Normal 73 4 2 2 2 3" xfId="9381" xr:uid="{00000000-0005-0000-0000-0000A8240000}"/>
    <cellStyle name="Normal 73 4 2 2 2 3 3" xfId="24482" xr:uid="{00000000-0005-0000-0000-0000A55F0000}"/>
    <cellStyle name="Normal 73 4 2 2 2 5" xfId="19469" xr:uid="{00000000-0005-0000-0000-0000104C0000}"/>
    <cellStyle name="Normal 73 4 2 2 3" xfId="6020" xr:uid="{00000000-0005-0000-0000-000087170000}"/>
    <cellStyle name="Normal 73 4 2 2 3 2" xfId="16072" xr:uid="{00000000-0005-0000-0000-0000CB3E0000}"/>
    <cellStyle name="Normal 73 4 2 2 3 2 3" xfId="31170" xr:uid="{00000000-0005-0000-0000-0000C5790000}"/>
    <cellStyle name="Normal 73 4 2 2 3 3" xfId="11052" xr:uid="{00000000-0005-0000-0000-00002F2B0000}"/>
    <cellStyle name="Normal 73 4 2 2 3 3 3" xfId="26153" xr:uid="{00000000-0005-0000-0000-00002C660000}"/>
    <cellStyle name="Normal 73 4 2 2 3 5" xfId="21140" xr:uid="{00000000-0005-0000-0000-000097520000}"/>
    <cellStyle name="Normal 73 4 2 2 4" xfId="12730" xr:uid="{00000000-0005-0000-0000-0000BD310000}"/>
    <cellStyle name="Normal 73 4 2 2 4 3" xfId="27828" xr:uid="{00000000-0005-0000-0000-0000B76C0000}"/>
    <cellStyle name="Normal 73 4 2 2 5" xfId="7709" xr:uid="{00000000-0005-0000-0000-0000201E0000}"/>
    <cellStyle name="Normal 73 4 2 2 5 3" xfId="22811" xr:uid="{00000000-0005-0000-0000-00001E590000}"/>
    <cellStyle name="Normal 73 4 2 2 7" xfId="17798" xr:uid="{00000000-0005-0000-0000-000089450000}"/>
    <cellStyle name="Normal 73 4 2 3" xfId="3491" xr:uid="{00000000-0005-0000-0000-0000A60D0000}"/>
    <cellStyle name="Normal 73 4 2 3 2" xfId="13565" xr:uid="{00000000-0005-0000-0000-000000350000}"/>
    <cellStyle name="Normal 73 4 2 3 2 3" xfId="28663" xr:uid="{00000000-0005-0000-0000-0000FA6F0000}"/>
    <cellStyle name="Normal 73 4 2 3 3" xfId="8545" xr:uid="{00000000-0005-0000-0000-000064210000}"/>
    <cellStyle name="Normal 73 4 2 3 3 3" xfId="23646" xr:uid="{00000000-0005-0000-0000-0000615C0000}"/>
    <cellStyle name="Normal 73 4 2 3 5" xfId="18633" xr:uid="{00000000-0005-0000-0000-0000CC480000}"/>
    <cellStyle name="Normal 73 4 2 4" xfId="5184" xr:uid="{00000000-0005-0000-0000-000043140000}"/>
    <cellStyle name="Normal 73 4 2 4 2" xfId="15236" xr:uid="{00000000-0005-0000-0000-0000873B0000}"/>
    <cellStyle name="Normal 73 4 2 4 2 3" xfId="30334" xr:uid="{00000000-0005-0000-0000-000081760000}"/>
    <cellStyle name="Normal 73 4 2 4 3" xfId="10216" xr:uid="{00000000-0005-0000-0000-0000EB270000}"/>
    <cellStyle name="Normal 73 4 2 4 3 3" xfId="25317" xr:uid="{00000000-0005-0000-0000-0000E8620000}"/>
    <cellStyle name="Normal 73 4 2 4 5" xfId="20304" xr:uid="{00000000-0005-0000-0000-0000534F0000}"/>
    <cellStyle name="Normal 73 4 2 5" xfId="11894" xr:uid="{00000000-0005-0000-0000-0000792E0000}"/>
    <cellStyle name="Normal 73 4 2 5 3" xfId="26992" xr:uid="{00000000-0005-0000-0000-000073690000}"/>
    <cellStyle name="Normal 73 4 2 6" xfId="6873" xr:uid="{00000000-0005-0000-0000-0000DC1A0000}"/>
    <cellStyle name="Normal 73 4 2 6 3" xfId="21975" xr:uid="{00000000-0005-0000-0000-0000DA550000}"/>
    <cellStyle name="Normal 73 4 2 8" xfId="16962" xr:uid="{00000000-0005-0000-0000-000045420000}"/>
    <cellStyle name="Normal 73 4 3" xfId="2220" xr:uid="{00000000-0005-0000-0000-0000AF080000}"/>
    <cellStyle name="Normal 73 4 3 2" xfId="3910" xr:uid="{00000000-0005-0000-0000-0000490F0000}"/>
    <cellStyle name="Normal 73 4 3 2 2" xfId="13983" xr:uid="{00000000-0005-0000-0000-0000A2360000}"/>
    <cellStyle name="Normal 73 4 3 2 2 3" xfId="29081" xr:uid="{00000000-0005-0000-0000-00009C710000}"/>
    <cellStyle name="Normal 73 4 3 2 3" xfId="8963" xr:uid="{00000000-0005-0000-0000-000006230000}"/>
    <cellStyle name="Normal 73 4 3 2 3 3" xfId="24064" xr:uid="{00000000-0005-0000-0000-0000035E0000}"/>
    <cellStyle name="Normal 73 4 3 2 5" xfId="19051" xr:uid="{00000000-0005-0000-0000-00006E4A0000}"/>
    <cellStyle name="Normal 73 4 3 3" xfId="5602" xr:uid="{00000000-0005-0000-0000-0000E5150000}"/>
    <cellStyle name="Normal 73 4 3 3 2" xfId="15654" xr:uid="{00000000-0005-0000-0000-0000293D0000}"/>
    <cellStyle name="Normal 73 4 3 3 2 3" xfId="30752" xr:uid="{00000000-0005-0000-0000-000023780000}"/>
    <cellStyle name="Normal 73 4 3 3 3" xfId="10634" xr:uid="{00000000-0005-0000-0000-00008D290000}"/>
    <cellStyle name="Normal 73 4 3 3 3 3" xfId="25735" xr:uid="{00000000-0005-0000-0000-00008A640000}"/>
    <cellStyle name="Normal 73 4 3 3 5" xfId="20722" xr:uid="{00000000-0005-0000-0000-0000F5500000}"/>
    <cellStyle name="Normal 73 4 3 4" xfId="12312" xr:uid="{00000000-0005-0000-0000-00001B300000}"/>
    <cellStyle name="Normal 73 4 3 4 3" xfId="27410" xr:uid="{00000000-0005-0000-0000-0000156B0000}"/>
    <cellStyle name="Normal 73 4 3 5" xfId="7291" xr:uid="{00000000-0005-0000-0000-00007E1C0000}"/>
    <cellStyle name="Normal 73 4 3 5 3" xfId="22393" xr:uid="{00000000-0005-0000-0000-00007C570000}"/>
    <cellStyle name="Normal 73 4 3 7" xfId="17380" xr:uid="{00000000-0005-0000-0000-0000E7430000}"/>
    <cellStyle name="Normal 73 4 4" xfId="3073" xr:uid="{00000000-0005-0000-0000-0000040C0000}"/>
    <cellStyle name="Normal 73 4 4 2" xfId="13147" xr:uid="{00000000-0005-0000-0000-00005E330000}"/>
    <cellStyle name="Normal 73 4 4 2 3" xfId="28245" xr:uid="{00000000-0005-0000-0000-0000586E0000}"/>
    <cellStyle name="Normal 73 4 4 3" xfId="8127" xr:uid="{00000000-0005-0000-0000-0000C21F0000}"/>
    <cellStyle name="Normal 73 4 4 3 3" xfId="23228" xr:uid="{00000000-0005-0000-0000-0000BF5A0000}"/>
    <cellStyle name="Normal 73 4 4 5" xfId="18215" xr:uid="{00000000-0005-0000-0000-00002A470000}"/>
    <cellStyle name="Normal 73 4 5" xfId="4766" xr:uid="{00000000-0005-0000-0000-0000A1120000}"/>
    <cellStyle name="Normal 73 4 5 2" xfId="14818" xr:uid="{00000000-0005-0000-0000-0000E5390000}"/>
    <cellStyle name="Normal 73 4 5 2 3" xfId="29916" xr:uid="{00000000-0005-0000-0000-0000DF740000}"/>
    <cellStyle name="Normal 73 4 5 3" xfId="9798" xr:uid="{00000000-0005-0000-0000-000049260000}"/>
    <cellStyle name="Normal 73 4 5 3 3" xfId="24899" xr:uid="{00000000-0005-0000-0000-000046610000}"/>
    <cellStyle name="Normal 73 4 5 5" xfId="19886" xr:uid="{00000000-0005-0000-0000-0000B14D0000}"/>
    <cellStyle name="Normal 73 4 6" xfId="11476" xr:uid="{00000000-0005-0000-0000-0000D72C0000}"/>
    <cellStyle name="Normal 73 4 6 3" xfId="26574" xr:uid="{00000000-0005-0000-0000-0000D1670000}"/>
    <cellStyle name="Normal 73 4 7" xfId="6455" xr:uid="{00000000-0005-0000-0000-00003A190000}"/>
    <cellStyle name="Normal 73 4 7 3" xfId="21557" xr:uid="{00000000-0005-0000-0000-000038540000}"/>
    <cellStyle name="Normal 73 4 9" xfId="16544" xr:uid="{00000000-0005-0000-0000-0000A3400000}"/>
    <cellStyle name="Normal 73 5" xfId="1589" xr:uid="{00000000-0005-0000-0000-000038060000}"/>
    <cellStyle name="Normal 73 5 2" xfId="2430" xr:uid="{00000000-0005-0000-0000-000081090000}"/>
    <cellStyle name="Normal 73 5 2 2" xfId="4120" xr:uid="{00000000-0005-0000-0000-00001B100000}"/>
    <cellStyle name="Normal 73 5 2 2 2" xfId="14193" xr:uid="{00000000-0005-0000-0000-000074370000}"/>
    <cellStyle name="Normal 73 5 2 2 2 3" xfId="29291" xr:uid="{00000000-0005-0000-0000-00006E720000}"/>
    <cellStyle name="Normal 73 5 2 2 3" xfId="9173" xr:uid="{00000000-0005-0000-0000-0000D8230000}"/>
    <cellStyle name="Normal 73 5 2 2 3 3" xfId="24274" xr:uid="{00000000-0005-0000-0000-0000D55E0000}"/>
    <cellStyle name="Normal 73 5 2 2 5" xfId="19261" xr:uid="{00000000-0005-0000-0000-0000404B0000}"/>
    <cellStyle name="Normal 73 5 2 3" xfId="5812" xr:uid="{00000000-0005-0000-0000-0000B7160000}"/>
    <cellStyle name="Normal 73 5 2 3 2" xfId="15864" xr:uid="{00000000-0005-0000-0000-0000FB3D0000}"/>
    <cellStyle name="Normal 73 5 2 3 2 3" xfId="30962" xr:uid="{00000000-0005-0000-0000-0000F5780000}"/>
    <cellStyle name="Normal 73 5 2 3 3" xfId="10844" xr:uid="{00000000-0005-0000-0000-00005F2A0000}"/>
    <cellStyle name="Normal 73 5 2 3 3 3" xfId="25945" xr:uid="{00000000-0005-0000-0000-00005C650000}"/>
    <cellStyle name="Normal 73 5 2 3 5" xfId="20932" xr:uid="{00000000-0005-0000-0000-0000C7510000}"/>
    <cellStyle name="Normal 73 5 2 4" xfId="12522" xr:uid="{00000000-0005-0000-0000-0000ED300000}"/>
    <cellStyle name="Normal 73 5 2 4 3" xfId="27620" xr:uid="{00000000-0005-0000-0000-0000E76B0000}"/>
    <cellStyle name="Normal 73 5 2 5" xfId="7501" xr:uid="{00000000-0005-0000-0000-0000501D0000}"/>
    <cellStyle name="Normal 73 5 2 5 3" xfId="22603" xr:uid="{00000000-0005-0000-0000-00004E580000}"/>
    <cellStyle name="Normal 73 5 2 7" xfId="17590" xr:uid="{00000000-0005-0000-0000-0000B9440000}"/>
    <cellStyle name="Normal 73 5 3" xfId="3283" xr:uid="{00000000-0005-0000-0000-0000D60C0000}"/>
    <cellStyle name="Normal 73 5 3 2" xfId="13357" xr:uid="{00000000-0005-0000-0000-000030340000}"/>
    <cellStyle name="Normal 73 5 3 2 3" xfId="28455" xr:uid="{00000000-0005-0000-0000-00002A6F0000}"/>
    <cellStyle name="Normal 73 5 3 3" xfId="8337" xr:uid="{00000000-0005-0000-0000-000094200000}"/>
    <cellStyle name="Normal 73 5 3 3 3" xfId="23438" xr:uid="{00000000-0005-0000-0000-0000915B0000}"/>
    <cellStyle name="Normal 73 5 3 5" xfId="18425" xr:uid="{00000000-0005-0000-0000-0000FC470000}"/>
    <cellStyle name="Normal 73 5 4" xfId="4976" xr:uid="{00000000-0005-0000-0000-000073130000}"/>
    <cellStyle name="Normal 73 5 4 2" xfId="15028" xr:uid="{00000000-0005-0000-0000-0000B73A0000}"/>
    <cellStyle name="Normal 73 5 4 2 3" xfId="30126" xr:uid="{00000000-0005-0000-0000-0000B1750000}"/>
    <cellStyle name="Normal 73 5 4 3" xfId="10008" xr:uid="{00000000-0005-0000-0000-00001B270000}"/>
    <cellStyle name="Normal 73 5 4 3 3" xfId="25109" xr:uid="{00000000-0005-0000-0000-000018620000}"/>
    <cellStyle name="Normal 73 5 4 5" xfId="20096" xr:uid="{00000000-0005-0000-0000-0000834E0000}"/>
    <cellStyle name="Normal 73 5 5" xfId="11686" xr:uid="{00000000-0005-0000-0000-0000A92D0000}"/>
    <cellStyle name="Normal 73 5 5 3" xfId="26784" xr:uid="{00000000-0005-0000-0000-0000A3680000}"/>
    <cellStyle name="Normal 73 5 6" xfId="6665" xr:uid="{00000000-0005-0000-0000-00000C1A0000}"/>
    <cellStyle name="Normal 73 5 6 3" xfId="21767" xr:uid="{00000000-0005-0000-0000-00000A550000}"/>
    <cellStyle name="Normal 73 5 8" xfId="16754" xr:uid="{00000000-0005-0000-0000-000075410000}"/>
    <cellStyle name="Normal 73 6" xfId="2010" xr:uid="{00000000-0005-0000-0000-0000DD070000}"/>
    <cellStyle name="Normal 73 6 2" xfId="3702" xr:uid="{00000000-0005-0000-0000-0000790E0000}"/>
    <cellStyle name="Normal 73 6 2 2" xfId="13775" xr:uid="{00000000-0005-0000-0000-0000D2350000}"/>
    <cellStyle name="Normal 73 6 2 2 3" xfId="28873" xr:uid="{00000000-0005-0000-0000-0000CC700000}"/>
    <cellStyle name="Normal 73 6 2 3" xfId="8755" xr:uid="{00000000-0005-0000-0000-000036220000}"/>
    <cellStyle name="Normal 73 6 2 3 3" xfId="23856" xr:uid="{00000000-0005-0000-0000-0000335D0000}"/>
    <cellStyle name="Normal 73 6 2 5" xfId="18843" xr:uid="{00000000-0005-0000-0000-00009E490000}"/>
    <cellStyle name="Normal 73 6 3" xfId="5394" xr:uid="{00000000-0005-0000-0000-000015150000}"/>
    <cellStyle name="Normal 73 6 3 2" xfId="15446" xr:uid="{00000000-0005-0000-0000-0000593C0000}"/>
    <cellStyle name="Normal 73 6 3 2 3" xfId="30544" xr:uid="{00000000-0005-0000-0000-000053770000}"/>
    <cellStyle name="Normal 73 6 3 3" xfId="10426" xr:uid="{00000000-0005-0000-0000-0000BD280000}"/>
    <cellStyle name="Normal 73 6 3 3 3" xfId="25527" xr:uid="{00000000-0005-0000-0000-0000BA630000}"/>
    <cellStyle name="Normal 73 6 3 5" xfId="20514" xr:uid="{00000000-0005-0000-0000-000025500000}"/>
    <cellStyle name="Normal 73 6 4" xfId="12104" xr:uid="{00000000-0005-0000-0000-00004B2F0000}"/>
    <cellStyle name="Normal 73 6 4 3" xfId="27202" xr:uid="{00000000-0005-0000-0000-0000456A0000}"/>
    <cellStyle name="Normal 73 6 5" xfId="7083" xr:uid="{00000000-0005-0000-0000-0000AE1B0000}"/>
    <cellStyle name="Normal 73 6 5 3" xfId="22185" xr:uid="{00000000-0005-0000-0000-0000AC560000}"/>
    <cellStyle name="Normal 73 6 7" xfId="17172" xr:uid="{00000000-0005-0000-0000-000017430000}"/>
    <cellStyle name="Normal 73 7" xfId="2862" xr:uid="{00000000-0005-0000-0000-0000310B0000}"/>
    <cellStyle name="Normal 73 7 2" xfId="12939" xr:uid="{00000000-0005-0000-0000-00008E320000}"/>
    <cellStyle name="Normal 73 7 2 3" xfId="28037" xr:uid="{00000000-0005-0000-0000-0000886D0000}"/>
    <cellStyle name="Normal 73 7 3" xfId="7919" xr:uid="{00000000-0005-0000-0000-0000F21E0000}"/>
    <cellStyle name="Normal 73 7 3 3" xfId="23020" xr:uid="{00000000-0005-0000-0000-0000EF590000}"/>
    <cellStyle name="Normal 73 7 5" xfId="18007" xr:uid="{00000000-0005-0000-0000-00005A460000}"/>
    <cellStyle name="Normal 73 8" xfId="4556" xr:uid="{00000000-0005-0000-0000-0000CF110000}"/>
    <cellStyle name="Normal 73 8 2" xfId="14610" xr:uid="{00000000-0005-0000-0000-000015390000}"/>
    <cellStyle name="Normal 73 8 2 3" xfId="29708" xr:uid="{00000000-0005-0000-0000-00000F740000}"/>
    <cellStyle name="Normal 73 8 3" xfId="9590" xr:uid="{00000000-0005-0000-0000-000079250000}"/>
    <cellStyle name="Normal 73 8 3 3" xfId="24691" xr:uid="{00000000-0005-0000-0000-000076600000}"/>
    <cellStyle name="Normal 73 8 5" xfId="19678" xr:uid="{00000000-0005-0000-0000-0000E14C0000}"/>
    <cellStyle name="Normal 73 9" xfId="11266" xr:uid="{00000000-0005-0000-0000-0000052C0000}"/>
    <cellStyle name="Normal 73 9 3" xfId="26366" xr:uid="{00000000-0005-0000-0000-000001670000}"/>
    <cellStyle name="Normal 74" xfId="913" xr:uid="{00000000-0005-0000-0000-000093030000}"/>
    <cellStyle name="Normal 74 10" xfId="6246" xr:uid="{00000000-0005-0000-0000-000069180000}"/>
    <cellStyle name="Normal 74 10 3" xfId="21350" xr:uid="{00000000-0005-0000-0000-000069530000}"/>
    <cellStyle name="Normal 74 12" xfId="16335" xr:uid="{00000000-0005-0000-0000-0000D23F0000}"/>
    <cellStyle name="Normal 74 2" xfId="1210" xr:uid="{00000000-0005-0000-0000-0000BD040000}"/>
    <cellStyle name="Normal 74 2 11" xfId="16389" xr:uid="{00000000-0005-0000-0000-000008400000}"/>
    <cellStyle name="Normal 74 2 2" xfId="1318" xr:uid="{00000000-0005-0000-0000-000029050000}"/>
    <cellStyle name="Normal 74 2 2 10" xfId="16493" xr:uid="{00000000-0005-0000-0000-000070400000}"/>
    <cellStyle name="Normal 74 2 2 2" xfId="1535" xr:uid="{00000000-0005-0000-0000-000002060000}"/>
    <cellStyle name="Normal 74 2 2 2 2" xfId="1956" xr:uid="{00000000-0005-0000-0000-0000A7070000}"/>
    <cellStyle name="Normal 74 2 2 2 2 2" xfId="2795" xr:uid="{00000000-0005-0000-0000-0000EE0A0000}"/>
    <cellStyle name="Normal 74 2 2 2 2 2 2" xfId="4485" xr:uid="{00000000-0005-0000-0000-000088110000}"/>
    <cellStyle name="Normal 74 2 2 2 2 2 2 2" xfId="14558" xr:uid="{00000000-0005-0000-0000-0000E1380000}"/>
    <cellStyle name="Normal 74 2 2 2 2 2 2 2 3" xfId="29656" xr:uid="{00000000-0005-0000-0000-0000DB730000}"/>
    <cellStyle name="Normal 74 2 2 2 2 2 2 3" xfId="9538" xr:uid="{00000000-0005-0000-0000-000045250000}"/>
    <cellStyle name="Normal 74 2 2 2 2 2 2 3 3" xfId="24639" xr:uid="{00000000-0005-0000-0000-000042600000}"/>
    <cellStyle name="Normal 74 2 2 2 2 2 2 5" xfId="19626" xr:uid="{00000000-0005-0000-0000-0000AD4C0000}"/>
    <cellStyle name="Normal 74 2 2 2 2 2 3" xfId="6177" xr:uid="{00000000-0005-0000-0000-000024180000}"/>
    <cellStyle name="Normal 74 2 2 2 2 2 3 2" xfId="16229" xr:uid="{00000000-0005-0000-0000-0000683F0000}"/>
    <cellStyle name="Normal 74 2 2 2 2 2 3 3" xfId="11209" xr:uid="{00000000-0005-0000-0000-0000CC2B0000}"/>
    <cellStyle name="Normal 74 2 2 2 2 2 3 3 3" xfId="26310" xr:uid="{00000000-0005-0000-0000-0000C9660000}"/>
    <cellStyle name="Normal 74 2 2 2 2 2 3 5" xfId="21297" xr:uid="{00000000-0005-0000-0000-000034530000}"/>
    <cellStyle name="Normal 74 2 2 2 2 2 4" xfId="12887" xr:uid="{00000000-0005-0000-0000-00005A320000}"/>
    <cellStyle name="Normal 74 2 2 2 2 2 4 3" xfId="27985" xr:uid="{00000000-0005-0000-0000-0000546D0000}"/>
    <cellStyle name="Normal 74 2 2 2 2 2 5" xfId="7866" xr:uid="{00000000-0005-0000-0000-0000BD1E0000}"/>
    <cellStyle name="Normal 74 2 2 2 2 2 5 3" xfId="22968" xr:uid="{00000000-0005-0000-0000-0000BB590000}"/>
    <cellStyle name="Normal 74 2 2 2 2 2 7" xfId="17955" xr:uid="{00000000-0005-0000-0000-000026460000}"/>
    <cellStyle name="Normal 74 2 2 2 2 3" xfId="3648" xr:uid="{00000000-0005-0000-0000-0000430E0000}"/>
    <cellStyle name="Normal 74 2 2 2 2 3 2" xfId="13722" xr:uid="{00000000-0005-0000-0000-00009D350000}"/>
    <cellStyle name="Normal 74 2 2 2 2 3 2 3" xfId="28820" xr:uid="{00000000-0005-0000-0000-000097700000}"/>
    <cellStyle name="Normal 74 2 2 2 2 3 3" xfId="8702" xr:uid="{00000000-0005-0000-0000-000001220000}"/>
    <cellStyle name="Normal 74 2 2 2 2 3 3 3" xfId="23803" xr:uid="{00000000-0005-0000-0000-0000FE5C0000}"/>
    <cellStyle name="Normal 74 2 2 2 2 3 5" xfId="18790" xr:uid="{00000000-0005-0000-0000-000069490000}"/>
    <cellStyle name="Normal 74 2 2 2 2 4" xfId="5341" xr:uid="{00000000-0005-0000-0000-0000E0140000}"/>
    <cellStyle name="Normal 74 2 2 2 2 4 2" xfId="15393" xr:uid="{00000000-0005-0000-0000-0000243C0000}"/>
    <cellStyle name="Normal 74 2 2 2 2 4 2 3" xfId="30491" xr:uid="{00000000-0005-0000-0000-00001E770000}"/>
    <cellStyle name="Normal 74 2 2 2 2 4 3" xfId="10373" xr:uid="{00000000-0005-0000-0000-000088280000}"/>
    <cellStyle name="Normal 74 2 2 2 2 4 3 3" xfId="25474" xr:uid="{00000000-0005-0000-0000-000085630000}"/>
    <cellStyle name="Normal 74 2 2 2 2 4 5" xfId="20461" xr:uid="{00000000-0005-0000-0000-0000F04F0000}"/>
    <cellStyle name="Normal 74 2 2 2 2 5" xfId="12051" xr:uid="{00000000-0005-0000-0000-0000162F0000}"/>
    <cellStyle name="Normal 74 2 2 2 2 5 3" xfId="27149" xr:uid="{00000000-0005-0000-0000-0000106A0000}"/>
    <cellStyle name="Normal 74 2 2 2 2 6" xfId="7030" xr:uid="{00000000-0005-0000-0000-0000791B0000}"/>
    <cellStyle name="Normal 74 2 2 2 2 6 3" xfId="22132" xr:uid="{00000000-0005-0000-0000-000077560000}"/>
    <cellStyle name="Normal 74 2 2 2 2 8" xfId="17119" xr:uid="{00000000-0005-0000-0000-0000E2420000}"/>
    <cellStyle name="Normal 74 2 2 2 3" xfId="2377" xr:uid="{00000000-0005-0000-0000-00004C090000}"/>
    <cellStyle name="Normal 74 2 2 2 3 2" xfId="4067" xr:uid="{00000000-0005-0000-0000-0000E60F0000}"/>
    <cellStyle name="Normal 74 2 2 2 3 2 2" xfId="14140" xr:uid="{00000000-0005-0000-0000-00003F370000}"/>
    <cellStyle name="Normal 74 2 2 2 3 2 2 3" xfId="29238" xr:uid="{00000000-0005-0000-0000-000039720000}"/>
    <cellStyle name="Normal 74 2 2 2 3 2 3" xfId="9120" xr:uid="{00000000-0005-0000-0000-0000A3230000}"/>
    <cellStyle name="Normal 74 2 2 2 3 2 3 3" xfId="24221" xr:uid="{00000000-0005-0000-0000-0000A05E0000}"/>
    <cellStyle name="Normal 74 2 2 2 3 2 5" xfId="19208" xr:uid="{00000000-0005-0000-0000-00000B4B0000}"/>
    <cellStyle name="Normal 74 2 2 2 3 3" xfId="5759" xr:uid="{00000000-0005-0000-0000-000082160000}"/>
    <cellStyle name="Normal 74 2 2 2 3 3 2" xfId="15811" xr:uid="{00000000-0005-0000-0000-0000C63D0000}"/>
    <cellStyle name="Normal 74 2 2 2 3 3 2 3" xfId="30909" xr:uid="{00000000-0005-0000-0000-0000C0780000}"/>
    <cellStyle name="Normal 74 2 2 2 3 3 3" xfId="10791" xr:uid="{00000000-0005-0000-0000-00002A2A0000}"/>
    <cellStyle name="Normal 74 2 2 2 3 3 3 3" xfId="25892" xr:uid="{00000000-0005-0000-0000-000027650000}"/>
    <cellStyle name="Normal 74 2 2 2 3 3 5" xfId="20879" xr:uid="{00000000-0005-0000-0000-000092510000}"/>
    <cellStyle name="Normal 74 2 2 2 3 4" xfId="12469" xr:uid="{00000000-0005-0000-0000-0000B8300000}"/>
    <cellStyle name="Normal 74 2 2 2 3 4 3" xfId="27567" xr:uid="{00000000-0005-0000-0000-0000B26B0000}"/>
    <cellStyle name="Normal 74 2 2 2 3 5" xfId="7448" xr:uid="{00000000-0005-0000-0000-00001B1D0000}"/>
    <cellStyle name="Normal 74 2 2 2 3 5 3" xfId="22550" xr:uid="{00000000-0005-0000-0000-000019580000}"/>
    <cellStyle name="Normal 74 2 2 2 3 7" xfId="17537" xr:uid="{00000000-0005-0000-0000-000084440000}"/>
    <cellStyle name="Normal 74 2 2 2 4" xfId="3230" xr:uid="{00000000-0005-0000-0000-0000A10C0000}"/>
    <cellStyle name="Normal 74 2 2 2 4 2" xfId="13304" xr:uid="{00000000-0005-0000-0000-0000FB330000}"/>
    <cellStyle name="Normal 74 2 2 2 4 2 3" xfId="28402" xr:uid="{00000000-0005-0000-0000-0000F56E0000}"/>
    <cellStyle name="Normal 74 2 2 2 4 3" xfId="8284" xr:uid="{00000000-0005-0000-0000-00005F200000}"/>
    <cellStyle name="Normal 74 2 2 2 4 3 3" xfId="23385" xr:uid="{00000000-0005-0000-0000-00005C5B0000}"/>
    <cellStyle name="Normal 74 2 2 2 4 5" xfId="18372" xr:uid="{00000000-0005-0000-0000-0000C7470000}"/>
    <cellStyle name="Normal 74 2 2 2 5" xfId="4923" xr:uid="{00000000-0005-0000-0000-00003E130000}"/>
    <cellStyle name="Normal 74 2 2 2 5 2" xfId="14975" xr:uid="{00000000-0005-0000-0000-0000823A0000}"/>
    <cellStyle name="Normal 74 2 2 2 5 2 3" xfId="30073" xr:uid="{00000000-0005-0000-0000-00007C750000}"/>
    <cellStyle name="Normal 74 2 2 2 5 3" xfId="9955" xr:uid="{00000000-0005-0000-0000-0000E6260000}"/>
    <cellStyle name="Normal 74 2 2 2 5 3 3" xfId="25056" xr:uid="{00000000-0005-0000-0000-0000E3610000}"/>
    <cellStyle name="Normal 74 2 2 2 5 5" xfId="20043" xr:uid="{00000000-0005-0000-0000-00004E4E0000}"/>
    <cellStyle name="Normal 74 2 2 2 6" xfId="11633" xr:uid="{00000000-0005-0000-0000-0000742D0000}"/>
    <cellStyle name="Normal 74 2 2 2 6 3" xfId="26731" xr:uid="{00000000-0005-0000-0000-00006E680000}"/>
    <cellStyle name="Normal 74 2 2 2 7" xfId="6612" xr:uid="{00000000-0005-0000-0000-0000D7190000}"/>
    <cellStyle name="Normal 74 2 2 2 7 3" xfId="21714" xr:uid="{00000000-0005-0000-0000-0000D5540000}"/>
    <cellStyle name="Normal 74 2 2 2 9" xfId="16701" xr:uid="{00000000-0005-0000-0000-000040410000}"/>
    <cellStyle name="Normal 74 2 2 3" xfId="1748" xr:uid="{00000000-0005-0000-0000-0000D7060000}"/>
    <cellStyle name="Normal 74 2 2 3 2" xfId="2587" xr:uid="{00000000-0005-0000-0000-00001E0A0000}"/>
    <cellStyle name="Normal 74 2 2 3 2 2" xfId="4277" xr:uid="{00000000-0005-0000-0000-0000B8100000}"/>
    <cellStyle name="Normal 74 2 2 3 2 2 2" xfId="14350" xr:uid="{00000000-0005-0000-0000-000011380000}"/>
    <cellStyle name="Normal 74 2 2 3 2 2 2 3" xfId="29448" xr:uid="{00000000-0005-0000-0000-00000B730000}"/>
    <cellStyle name="Normal 74 2 2 3 2 2 3" xfId="9330" xr:uid="{00000000-0005-0000-0000-000075240000}"/>
    <cellStyle name="Normal 74 2 2 3 2 2 3 3" xfId="24431" xr:uid="{00000000-0005-0000-0000-0000725F0000}"/>
    <cellStyle name="Normal 74 2 2 3 2 2 5" xfId="19418" xr:uid="{00000000-0005-0000-0000-0000DD4B0000}"/>
    <cellStyle name="Normal 74 2 2 3 2 3" xfId="5969" xr:uid="{00000000-0005-0000-0000-000054170000}"/>
    <cellStyle name="Normal 74 2 2 3 2 3 2" xfId="16021" xr:uid="{00000000-0005-0000-0000-0000983E0000}"/>
    <cellStyle name="Normal 74 2 2 3 2 3 2 3" xfId="31119" xr:uid="{00000000-0005-0000-0000-000092790000}"/>
    <cellStyle name="Normal 74 2 2 3 2 3 3" xfId="11001" xr:uid="{00000000-0005-0000-0000-0000FC2A0000}"/>
    <cellStyle name="Normal 74 2 2 3 2 3 3 3" xfId="26102" xr:uid="{00000000-0005-0000-0000-0000F9650000}"/>
    <cellStyle name="Normal 74 2 2 3 2 3 5" xfId="21089" xr:uid="{00000000-0005-0000-0000-000064520000}"/>
    <cellStyle name="Normal 74 2 2 3 2 4" xfId="12679" xr:uid="{00000000-0005-0000-0000-00008A310000}"/>
    <cellStyle name="Normal 74 2 2 3 2 4 3" xfId="27777" xr:uid="{00000000-0005-0000-0000-0000846C0000}"/>
    <cellStyle name="Normal 74 2 2 3 2 5" xfId="7658" xr:uid="{00000000-0005-0000-0000-0000ED1D0000}"/>
    <cellStyle name="Normal 74 2 2 3 2 5 3" xfId="22760" xr:uid="{00000000-0005-0000-0000-0000EB580000}"/>
    <cellStyle name="Normal 74 2 2 3 2 7" xfId="17747" xr:uid="{00000000-0005-0000-0000-000056450000}"/>
    <cellStyle name="Normal 74 2 2 3 3" xfId="3440" xr:uid="{00000000-0005-0000-0000-0000730D0000}"/>
    <cellStyle name="Normal 74 2 2 3 3 2" xfId="13514" xr:uid="{00000000-0005-0000-0000-0000CD340000}"/>
    <cellStyle name="Normal 74 2 2 3 3 2 3" xfId="28612" xr:uid="{00000000-0005-0000-0000-0000C76F0000}"/>
    <cellStyle name="Normal 74 2 2 3 3 3" xfId="8494" xr:uid="{00000000-0005-0000-0000-000031210000}"/>
    <cellStyle name="Normal 74 2 2 3 3 3 3" xfId="23595" xr:uid="{00000000-0005-0000-0000-00002E5C0000}"/>
    <cellStyle name="Normal 74 2 2 3 3 5" xfId="18582" xr:uid="{00000000-0005-0000-0000-000099480000}"/>
    <cellStyle name="Normal 74 2 2 3 4" xfId="5133" xr:uid="{00000000-0005-0000-0000-000010140000}"/>
    <cellStyle name="Normal 74 2 2 3 4 2" xfId="15185" xr:uid="{00000000-0005-0000-0000-0000543B0000}"/>
    <cellStyle name="Normal 74 2 2 3 4 2 3" xfId="30283" xr:uid="{00000000-0005-0000-0000-00004E760000}"/>
    <cellStyle name="Normal 74 2 2 3 4 3" xfId="10165" xr:uid="{00000000-0005-0000-0000-0000B8270000}"/>
    <cellStyle name="Normal 74 2 2 3 4 3 3" xfId="25266" xr:uid="{00000000-0005-0000-0000-0000B5620000}"/>
    <cellStyle name="Normal 74 2 2 3 4 5" xfId="20253" xr:uid="{00000000-0005-0000-0000-0000204F0000}"/>
    <cellStyle name="Normal 74 2 2 3 5" xfId="11843" xr:uid="{00000000-0005-0000-0000-0000462E0000}"/>
    <cellStyle name="Normal 74 2 2 3 5 3" xfId="26941" xr:uid="{00000000-0005-0000-0000-000040690000}"/>
    <cellStyle name="Normal 74 2 2 3 6" xfId="6822" xr:uid="{00000000-0005-0000-0000-0000A91A0000}"/>
    <cellStyle name="Normal 74 2 2 3 6 3" xfId="21924" xr:uid="{00000000-0005-0000-0000-0000A7550000}"/>
    <cellStyle name="Normal 74 2 2 3 8" xfId="16911" xr:uid="{00000000-0005-0000-0000-000012420000}"/>
    <cellStyle name="Normal 74 2 2 4" xfId="2169" xr:uid="{00000000-0005-0000-0000-00007C080000}"/>
    <cellStyle name="Normal 74 2 2 4 2" xfId="3859" xr:uid="{00000000-0005-0000-0000-0000160F0000}"/>
    <cellStyle name="Normal 74 2 2 4 2 2" xfId="13932" xr:uid="{00000000-0005-0000-0000-00006F360000}"/>
    <cellStyle name="Normal 74 2 2 4 2 2 3" xfId="29030" xr:uid="{00000000-0005-0000-0000-000069710000}"/>
    <cellStyle name="Normal 74 2 2 4 2 3" xfId="8912" xr:uid="{00000000-0005-0000-0000-0000D3220000}"/>
    <cellStyle name="Normal 74 2 2 4 2 3 3" xfId="24013" xr:uid="{00000000-0005-0000-0000-0000D05D0000}"/>
    <cellStyle name="Normal 74 2 2 4 2 5" xfId="19000" xr:uid="{00000000-0005-0000-0000-00003B4A0000}"/>
    <cellStyle name="Normal 74 2 2 4 3" xfId="5551" xr:uid="{00000000-0005-0000-0000-0000B2150000}"/>
    <cellStyle name="Normal 74 2 2 4 3 2" xfId="15603" xr:uid="{00000000-0005-0000-0000-0000F63C0000}"/>
    <cellStyle name="Normal 74 2 2 4 3 2 3" xfId="30701" xr:uid="{00000000-0005-0000-0000-0000F0770000}"/>
    <cellStyle name="Normal 74 2 2 4 3 3" xfId="10583" xr:uid="{00000000-0005-0000-0000-00005A290000}"/>
    <cellStyle name="Normal 74 2 2 4 3 3 3" xfId="25684" xr:uid="{00000000-0005-0000-0000-000057640000}"/>
    <cellStyle name="Normal 74 2 2 4 3 5" xfId="20671" xr:uid="{00000000-0005-0000-0000-0000C2500000}"/>
    <cellStyle name="Normal 74 2 2 4 4" xfId="12261" xr:uid="{00000000-0005-0000-0000-0000E82F0000}"/>
    <cellStyle name="Normal 74 2 2 4 4 3" xfId="27359" xr:uid="{00000000-0005-0000-0000-0000E26A0000}"/>
    <cellStyle name="Normal 74 2 2 4 5" xfId="7240" xr:uid="{00000000-0005-0000-0000-00004B1C0000}"/>
    <cellStyle name="Normal 74 2 2 4 5 3" xfId="22342" xr:uid="{00000000-0005-0000-0000-000049570000}"/>
    <cellStyle name="Normal 74 2 2 4 7" xfId="17329" xr:uid="{00000000-0005-0000-0000-0000B4430000}"/>
    <cellStyle name="Normal 74 2 2 5" xfId="3022" xr:uid="{00000000-0005-0000-0000-0000D10B0000}"/>
    <cellStyle name="Normal 74 2 2 5 2" xfId="13096" xr:uid="{00000000-0005-0000-0000-00002B330000}"/>
    <cellStyle name="Normal 74 2 2 5 2 3" xfId="28194" xr:uid="{00000000-0005-0000-0000-0000256E0000}"/>
    <cellStyle name="Normal 74 2 2 5 3" xfId="8076" xr:uid="{00000000-0005-0000-0000-00008F1F0000}"/>
    <cellStyle name="Normal 74 2 2 5 3 3" xfId="23177" xr:uid="{00000000-0005-0000-0000-00008C5A0000}"/>
    <cellStyle name="Normal 74 2 2 5 5" xfId="18164" xr:uid="{00000000-0005-0000-0000-0000F7460000}"/>
    <cellStyle name="Normal 74 2 2 6" xfId="4715" xr:uid="{00000000-0005-0000-0000-00006E120000}"/>
    <cellStyle name="Normal 74 2 2 6 2" xfId="14767" xr:uid="{00000000-0005-0000-0000-0000B2390000}"/>
    <cellStyle name="Normal 74 2 2 6 2 3" xfId="29865" xr:uid="{00000000-0005-0000-0000-0000AC740000}"/>
    <cellStyle name="Normal 74 2 2 6 3" xfId="9747" xr:uid="{00000000-0005-0000-0000-000016260000}"/>
    <cellStyle name="Normal 74 2 2 6 3 3" xfId="24848" xr:uid="{00000000-0005-0000-0000-000013610000}"/>
    <cellStyle name="Normal 74 2 2 6 5" xfId="19835" xr:uid="{00000000-0005-0000-0000-00007E4D0000}"/>
    <cellStyle name="Normal 74 2 2 7" xfId="11425" xr:uid="{00000000-0005-0000-0000-0000A42C0000}"/>
    <cellStyle name="Normal 74 2 2 7 3" xfId="26523" xr:uid="{00000000-0005-0000-0000-00009E670000}"/>
    <cellStyle name="Normal 74 2 2 8" xfId="6404" xr:uid="{00000000-0005-0000-0000-000007190000}"/>
    <cellStyle name="Normal 74 2 2 8 3" xfId="21506" xr:uid="{00000000-0005-0000-0000-000005540000}"/>
    <cellStyle name="Normal 74 2 3" xfId="1431" xr:uid="{00000000-0005-0000-0000-00009A050000}"/>
    <cellStyle name="Normal 74 2 3 2" xfId="1852" xr:uid="{00000000-0005-0000-0000-00003F070000}"/>
    <cellStyle name="Normal 74 2 3 2 2" xfId="2691" xr:uid="{00000000-0005-0000-0000-0000860A0000}"/>
    <cellStyle name="Normal 74 2 3 2 2 2" xfId="4381" xr:uid="{00000000-0005-0000-0000-000020110000}"/>
    <cellStyle name="Normal 74 2 3 2 2 2 2" xfId="14454" xr:uid="{00000000-0005-0000-0000-000079380000}"/>
    <cellStyle name="Normal 74 2 3 2 2 2 2 3" xfId="29552" xr:uid="{00000000-0005-0000-0000-000073730000}"/>
    <cellStyle name="Normal 74 2 3 2 2 2 3" xfId="9434" xr:uid="{00000000-0005-0000-0000-0000DD240000}"/>
    <cellStyle name="Normal 74 2 3 2 2 2 3 3" xfId="24535" xr:uid="{00000000-0005-0000-0000-0000DA5F0000}"/>
    <cellStyle name="Normal 74 2 3 2 2 2 5" xfId="19522" xr:uid="{00000000-0005-0000-0000-0000454C0000}"/>
    <cellStyle name="Normal 74 2 3 2 2 3" xfId="6073" xr:uid="{00000000-0005-0000-0000-0000BC170000}"/>
    <cellStyle name="Normal 74 2 3 2 2 3 2" xfId="16125" xr:uid="{00000000-0005-0000-0000-0000003F0000}"/>
    <cellStyle name="Normal 74 2 3 2 2 3 2 3" xfId="31223" xr:uid="{00000000-0005-0000-0000-0000FA790000}"/>
    <cellStyle name="Normal 74 2 3 2 2 3 3" xfId="11105" xr:uid="{00000000-0005-0000-0000-0000642B0000}"/>
    <cellStyle name="Normal 74 2 3 2 2 3 3 3" xfId="26206" xr:uid="{00000000-0005-0000-0000-000061660000}"/>
    <cellStyle name="Normal 74 2 3 2 2 3 5" xfId="21193" xr:uid="{00000000-0005-0000-0000-0000CC520000}"/>
    <cellStyle name="Normal 74 2 3 2 2 4" xfId="12783" xr:uid="{00000000-0005-0000-0000-0000F2310000}"/>
    <cellStyle name="Normal 74 2 3 2 2 4 3" xfId="27881" xr:uid="{00000000-0005-0000-0000-0000EC6C0000}"/>
    <cellStyle name="Normal 74 2 3 2 2 5" xfId="7762" xr:uid="{00000000-0005-0000-0000-0000551E0000}"/>
    <cellStyle name="Normal 74 2 3 2 2 5 3" xfId="22864" xr:uid="{00000000-0005-0000-0000-000053590000}"/>
    <cellStyle name="Normal 74 2 3 2 2 7" xfId="17851" xr:uid="{00000000-0005-0000-0000-0000BE450000}"/>
    <cellStyle name="Normal 74 2 3 2 3" xfId="3544" xr:uid="{00000000-0005-0000-0000-0000DB0D0000}"/>
    <cellStyle name="Normal 74 2 3 2 3 2" xfId="13618" xr:uid="{00000000-0005-0000-0000-000035350000}"/>
    <cellStyle name="Normal 74 2 3 2 3 2 3" xfId="28716" xr:uid="{00000000-0005-0000-0000-00002F700000}"/>
    <cellStyle name="Normal 74 2 3 2 3 3" xfId="8598" xr:uid="{00000000-0005-0000-0000-000099210000}"/>
    <cellStyle name="Normal 74 2 3 2 3 3 3" xfId="23699" xr:uid="{00000000-0005-0000-0000-0000965C0000}"/>
    <cellStyle name="Normal 74 2 3 2 3 5" xfId="18686" xr:uid="{00000000-0005-0000-0000-000001490000}"/>
    <cellStyle name="Normal 74 2 3 2 4" xfId="5237" xr:uid="{00000000-0005-0000-0000-000078140000}"/>
    <cellStyle name="Normal 74 2 3 2 4 2" xfId="15289" xr:uid="{00000000-0005-0000-0000-0000BC3B0000}"/>
    <cellStyle name="Normal 74 2 3 2 4 2 3" xfId="30387" xr:uid="{00000000-0005-0000-0000-0000B6760000}"/>
    <cellStyle name="Normal 74 2 3 2 4 3" xfId="10269" xr:uid="{00000000-0005-0000-0000-000020280000}"/>
    <cellStyle name="Normal 74 2 3 2 4 3 3" xfId="25370" xr:uid="{00000000-0005-0000-0000-00001D630000}"/>
    <cellStyle name="Normal 74 2 3 2 4 5" xfId="20357" xr:uid="{00000000-0005-0000-0000-0000884F0000}"/>
    <cellStyle name="Normal 74 2 3 2 5" xfId="11947" xr:uid="{00000000-0005-0000-0000-0000AE2E0000}"/>
    <cellStyle name="Normal 74 2 3 2 5 3" xfId="27045" xr:uid="{00000000-0005-0000-0000-0000A8690000}"/>
    <cellStyle name="Normal 74 2 3 2 6" xfId="6926" xr:uid="{00000000-0005-0000-0000-0000111B0000}"/>
    <cellStyle name="Normal 74 2 3 2 6 3" xfId="22028" xr:uid="{00000000-0005-0000-0000-00000F560000}"/>
    <cellStyle name="Normal 74 2 3 2 8" xfId="17015" xr:uid="{00000000-0005-0000-0000-00007A420000}"/>
    <cellStyle name="Normal 74 2 3 3" xfId="2273" xr:uid="{00000000-0005-0000-0000-0000E4080000}"/>
    <cellStyle name="Normal 74 2 3 3 2" xfId="3963" xr:uid="{00000000-0005-0000-0000-00007E0F0000}"/>
    <cellStyle name="Normal 74 2 3 3 2 2" xfId="14036" xr:uid="{00000000-0005-0000-0000-0000D7360000}"/>
    <cellStyle name="Normal 74 2 3 3 2 2 3" xfId="29134" xr:uid="{00000000-0005-0000-0000-0000D1710000}"/>
    <cellStyle name="Normal 74 2 3 3 2 3" xfId="9016" xr:uid="{00000000-0005-0000-0000-00003B230000}"/>
    <cellStyle name="Normal 74 2 3 3 2 3 3" xfId="24117" xr:uid="{00000000-0005-0000-0000-0000385E0000}"/>
    <cellStyle name="Normal 74 2 3 3 2 5" xfId="19104" xr:uid="{00000000-0005-0000-0000-0000A34A0000}"/>
    <cellStyle name="Normal 74 2 3 3 3" xfId="5655" xr:uid="{00000000-0005-0000-0000-00001A160000}"/>
    <cellStyle name="Normal 74 2 3 3 3 2" xfId="15707" xr:uid="{00000000-0005-0000-0000-00005E3D0000}"/>
    <cellStyle name="Normal 74 2 3 3 3 2 3" xfId="30805" xr:uid="{00000000-0005-0000-0000-000058780000}"/>
    <cellStyle name="Normal 74 2 3 3 3 3" xfId="10687" xr:uid="{00000000-0005-0000-0000-0000C2290000}"/>
    <cellStyle name="Normal 74 2 3 3 3 3 3" xfId="25788" xr:uid="{00000000-0005-0000-0000-0000BF640000}"/>
    <cellStyle name="Normal 74 2 3 3 3 5" xfId="20775" xr:uid="{00000000-0005-0000-0000-00002A510000}"/>
    <cellStyle name="Normal 74 2 3 3 4" xfId="12365" xr:uid="{00000000-0005-0000-0000-000050300000}"/>
    <cellStyle name="Normal 74 2 3 3 4 3" xfId="27463" xr:uid="{00000000-0005-0000-0000-00004A6B0000}"/>
    <cellStyle name="Normal 74 2 3 3 5" xfId="7344" xr:uid="{00000000-0005-0000-0000-0000B31C0000}"/>
    <cellStyle name="Normal 74 2 3 3 5 3" xfId="22446" xr:uid="{00000000-0005-0000-0000-0000B1570000}"/>
    <cellStyle name="Normal 74 2 3 3 7" xfId="17433" xr:uid="{00000000-0005-0000-0000-00001C440000}"/>
    <cellStyle name="Normal 74 2 3 4" xfId="3126" xr:uid="{00000000-0005-0000-0000-0000390C0000}"/>
    <cellStyle name="Normal 74 2 3 4 2" xfId="13200" xr:uid="{00000000-0005-0000-0000-000093330000}"/>
    <cellStyle name="Normal 74 2 3 4 2 3" xfId="28298" xr:uid="{00000000-0005-0000-0000-00008D6E0000}"/>
    <cellStyle name="Normal 74 2 3 4 3" xfId="8180" xr:uid="{00000000-0005-0000-0000-0000F71F0000}"/>
    <cellStyle name="Normal 74 2 3 4 3 3" xfId="23281" xr:uid="{00000000-0005-0000-0000-0000F45A0000}"/>
    <cellStyle name="Normal 74 2 3 4 5" xfId="18268" xr:uid="{00000000-0005-0000-0000-00005F470000}"/>
    <cellStyle name="Normal 74 2 3 5" xfId="4819" xr:uid="{00000000-0005-0000-0000-0000D6120000}"/>
    <cellStyle name="Normal 74 2 3 5 2" xfId="14871" xr:uid="{00000000-0005-0000-0000-00001A3A0000}"/>
    <cellStyle name="Normal 74 2 3 5 2 3" xfId="29969" xr:uid="{00000000-0005-0000-0000-000014750000}"/>
    <cellStyle name="Normal 74 2 3 5 3" xfId="9851" xr:uid="{00000000-0005-0000-0000-00007E260000}"/>
    <cellStyle name="Normal 74 2 3 5 3 3" xfId="24952" xr:uid="{00000000-0005-0000-0000-00007B610000}"/>
    <cellStyle name="Normal 74 2 3 5 5" xfId="19939" xr:uid="{00000000-0005-0000-0000-0000E64D0000}"/>
    <cellStyle name="Normal 74 2 3 6" xfId="11529" xr:uid="{00000000-0005-0000-0000-00000C2D0000}"/>
    <cellStyle name="Normal 74 2 3 6 3" xfId="26627" xr:uid="{00000000-0005-0000-0000-000006680000}"/>
    <cellStyle name="Normal 74 2 3 7" xfId="6508" xr:uid="{00000000-0005-0000-0000-00006F190000}"/>
    <cellStyle name="Normal 74 2 3 7 3" xfId="21610" xr:uid="{00000000-0005-0000-0000-00006D540000}"/>
    <cellStyle name="Normal 74 2 3 9" xfId="16597" xr:uid="{00000000-0005-0000-0000-0000D8400000}"/>
    <cellStyle name="Normal 74 2 4" xfId="1644" xr:uid="{00000000-0005-0000-0000-00006F060000}"/>
    <cellStyle name="Normal 74 2 4 2" xfId="2483" xr:uid="{00000000-0005-0000-0000-0000B6090000}"/>
    <cellStyle name="Normal 74 2 4 2 2" xfId="4173" xr:uid="{00000000-0005-0000-0000-000050100000}"/>
    <cellStyle name="Normal 74 2 4 2 2 2" xfId="14246" xr:uid="{00000000-0005-0000-0000-0000A9370000}"/>
    <cellStyle name="Normal 74 2 4 2 2 2 3" xfId="29344" xr:uid="{00000000-0005-0000-0000-0000A3720000}"/>
    <cellStyle name="Normal 74 2 4 2 2 3" xfId="9226" xr:uid="{00000000-0005-0000-0000-00000D240000}"/>
    <cellStyle name="Normal 74 2 4 2 2 3 3" xfId="24327" xr:uid="{00000000-0005-0000-0000-00000A5F0000}"/>
    <cellStyle name="Normal 74 2 4 2 2 5" xfId="19314" xr:uid="{00000000-0005-0000-0000-0000754B0000}"/>
    <cellStyle name="Normal 74 2 4 2 3" xfId="5865" xr:uid="{00000000-0005-0000-0000-0000EC160000}"/>
    <cellStyle name="Normal 74 2 4 2 3 2" xfId="15917" xr:uid="{00000000-0005-0000-0000-0000303E0000}"/>
    <cellStyle name="Normal 74 2 4 2 3 2 3" xfId="31015" xr:uid="{00000000-0005-0000-0000-00002A790000}"/>
    <cellStyle name="Normal 74 2 4 2 3 3" xfId="10897" xr:uid="{00000000-0005-0000-0000-0000942A0000}"/>
    <cellStyle name="Normal 74 2 4 2 3 3 3" xfId="25998" xr:uid="{00000000-0005-0000-0000-000091650000}"/>
    <cellStyle name="Normal 74 2 4 2 3 5" xfId="20985" xr:uid="{00000000-0005-0000-0000-0000FC510000}"/>
    <cellStyle name="Normal 74 2 4 2 4" xfId="12575" xr:uid="{00000000-0005-0000-0000-000022310000}"/>
    <cellStyle name="Normal 74 2 4 2 4 3" xfId="27673" xr:uid="{00000000-0005-0000-0000-00001C6C0000}"/>
    <cellStyle name="Normal 74 2 4 2 5" xfId="7554" xr:uid="{00000000-0005-0000-0000-0000851D0000}"/>
    <cellStyle name="Normal 74 2 4 2 5 3" xfId="22656" xr:uid="{00000000-0005-0000-0000-000083580000}"/>
    <cellStyle name="Normal 74 2 4 2 7" xfId="17643" xr:uid="{00000000-0005-0000-0000-0000EE440000}"/>
    <cellStyle name="Normal 74 2 4 3" xfId="3336" xr:uid="{00000000-0005-0000-0000-00000B0D0000}"/>
    <cellStyle name="Normal 74 2 4 3 2" xfId="13410" xr:uid="{00000000-0005-0000-0000-000065340000}"/>
    <cellStyle name="Normal 74 2 4 3 2 3" xfId="28508" xr:uid="{00000000-0005-0000-0000-00005F6F0000}"/>
    <cellStyle name="Normal 74 2 4 3 3" xfId="8390" xr:uid="{00000000-0005-0000-0000-0000C9200000}"/>
    <cellStyle name="Normal 74 2 4 3 3 3" xfId="23491" xr:uid="{00000000-0005-0000-0000-0000C65B0000}"/>
    <cellStyle name="Normal 74 2 4 3 5" xfId="18478" xr:uid="{00000000-0005-0000-0000-000031480000}"/>
    <cellStyle name="Normal 74 2 4 4" xfId="5029" xr:uid="{00000000-0005-0000-0000-0000A8130000}"/>
    <cellStyle name="Normal 74 2 4 4 2" xfId="15081" xr:uid="{00000000-0005-0000-0000-0000EC3A0000}"/>
    <cellStyle name="Normal 74 2 4 4 2 3" xfId="30179" xr:uid="{00000000-0005-0000-0000-0000E6750000}"/>
    <cellStyle name="Normal 74 2 4 4 3" xfId="10061" xr:uid="{00000000-0005-0000-0000-000050270000}"/>
    <cellStyle name="Normal 74 2 4 4 3 3" xfId="25162" xr:uid="{00000000-0005-0000-0000-00004D620000}"/>
    <cellStyle name="Normal 74 2 4 4 5" xfId="20149" xr:uid="{00000000-0005-0000-0000-0000B84E0000}"/>
    <cellStyle name="Normal 74 2 4 5" xfId="11739" xr:uid="{00000000-0005-0000-0000-0000DE2D0000}"/>
    <cellStyle name="Normal 74 2 4 5 3" xfId="26837" xr:uid="{00000000-0005-0000-0000-0000D8680000}"/>
    <cellStyle name="Normal 74 2 4 6" xfId="6718" xr:uid="{00000000-0005-0000-0000-0000411A0000}"/>
    <cellStyle name="Normal 74 2 4 6 3" xfId="21820" xr:uid="{00000000-0005-0000-0000-00003F550000}"/>
    <cellStyle name="Normal 74 2 4 8" xfId="16807" xr:uid="{00000000-0005-0000-0000-0000AA410000}"/>
    <cellStyle name="Normal 74 2 5" xfId="2065" xr:uid="{00000000-0005-0000-0000-000014080000}"/>
    <cellStyle name="Normal 74 2 5 2" xfId="3755" xr:uid="{00000000-0005-0000-0000-0000AE0E0000}"/>
    <cellStyle name="Normal 74 2 5 2 2" xfId="13828" xr:uid="{00000000-0005-0000-0000-000007360000}"/>
    <cellStyle name="Normal 74 2 5 2 2 3" xfId="28926" xr:uid="{00000000-0005-0000-0000-000001710000}"/>
    <cellStyle name="Normal 74 2 5 2 3" xfId="8808" xr:uid="{00000000-0005-0000-0000-00006B220000}"/>
    <cellStyle name="Normal 74 2 5 2 3 3" xfId="23909" xr:uid="{00000000-0005-0000-0000-0000685D0000}"/>
    <cellStyle name="Normal 74 2 5 2 5" xfId="18896" xr:uid="{00000000-0005-0000-0000-0000D3490000}"/>
    <cellStyle name="Normal 74 2 5 3" xfId="5447" xr:uid="{00000000-0005-0000-0000-00004A150000}"/>
    <cellStyle name="Normal 74 2 5 3 2" xfId="15499" xr:uid="{00000000-0005-0000-0000-00008E3C0000}"/>
    <cellStyle name="Normal 74 2 5 3 2 3" xfId="30597" xr:uid="{00000000-0005-0000-0000-000088770000}"/>
    <cellStyle name="Normal 74 2 5 3 3" xfId="10479" xr:uid="{00000000-0005-0000-0000-0000F2280000}"/>
    <cellStyle name="Normal 74 2 5 3 3 3" xfId="25580" xr:uid="{00000000-0005-0000-0000-0000EF630000}"/>
    <cellStyle name="Normal 74 2 5 3 5" xfId="20567" xr:uid="{00000000-0005-0000-0000-00005A500000}"/>
    <cellStyle name="Normal 74 2 5 4" xfId="12157" xr:uid="{00000000-0005-0000-0000-0000802F0000}"/>
    <cellStyle name="Normal 74 2 5 4 3" xfId="27255" xr:uid="{00000000-0005-0000-0000-00007A6A0000}"/>
    <cellStyle name="Normal 74 2 5 5" xfId="7136" xr:uid="{00000000-0005-0000-0000-0000E31B0000}"/>
    <cellStyle name="Normal 74 2 5 5 3" xfId="22238" xr:uid="{00000000-0005-0000-0000-0000E1560000}"/>
    <cellStyle name="Normal 74 2 5 7" xfId="17225" xr:uid="{00000000-0005-0000-0000-00004C430000}"/>
    <cellStyle name="Normal 74 2 6" xfId="2918" xr:uid="{00000000-0005-0000-0000-0000690B0000}"/>
    <cellStyle name="Normal 74 2 6 2" xfId="12992" xr:uid="{00000000-0005-0000-0000-0000C3320000}"/>
    <cellStyle name="Normal 74 2 6 2 3" xfId="28090" xr:uid="{00000000-0005-0000-0000-0000BD6D0000}"/>
    <cellStyle name="Normal 74 2 6 3" xfId="7972" xr:uid="{00000000-0005-0000-0000-0000271F0000}"/>
    <cellStyle name="Normal 74 2 6 3 3" xfId="23073" xr:uid="{00000000-0005-0000-0000-0000245A0000}"/>
    <cellStyle name="Normal 74 2 6 5" xfId="18060" xr:uid="{00000000-0005-0000-0000-00008F460000}"/>
    <cellStyle name="Normal 74 2 7" xfId="4611" xr:uid="{00000000-0005-0000-0000-000006120000}"/>
    <cellStyle name="Normal 74 2 7 2" xfId="14663" xr:uid="{00000000-0005-0000-0000-00004A390000}"/>
    <cellStyle name="Normal 74 2 7 2 3" xfId="29761" xr:uid="{00000000-0005-0000-0000-000044740000}"/>
    <cellStyle name="Normal 74 2 7 3" xfId="9643" xr:uid="{00000000-0005-0000-0000-0000AE250000}"/>
    <cellStyle name="Normal 74 2 7 3 3" xfId="24744" xr:uid="{00000000-0005-0000-0000-0000AB600000}"/>
    <cellStyle name="Normal 74 2 7 5" xfId="19731" xr:uid="{00000000-0005-0000-0000-0000164D0000}"/>
    <cellStyle name="Normal 74 2 8" xfId="11321" xr:uid="{00000000-0005-0000-0000-00003C2C0000}"/>
    <cellStyle name="Normal 74 2 8 3" xfId="26419" xr:uid="{00000000-0005-0000-0000-000036670000}"/>
    <cellStyle name="Normal 74 2 9" xfId="6300" xr:uid="{00000000-0005-0000-0000-00009F180000}"/>
    <cellStyle name="Normal 74 2 9 3" xfId="21402" xr:uid="{00000000-0005-0000-0000-00009D530000}"/>
    <cellStyle name="Normal 74 3" xfId="1264" xr:uid="{00000000-0005-0000-0000-0000F3040000}"/>
    <cellStyle name="Normal 74 3 10" xfId="16441" xr:uid="{00000000-0005-0000-0000-00003C400000}"/>
    <cellStyle name="Normal 74 3 2" xfId="1483" xr:uid="{00000000-0005-0000-0000-0000CE050000}"/>
    <cellStyle name="Normal 74 3 2 2" xfId="1904" xr:uid="{00000000-0005-0000-0000-000073070000}"/>
    <cellStyle name="Normal 74 3 2 2 2" xfId="2743" xr:uid="{00000000-0005-0000-0000-0000BA0A0000}"/>
    <cellStyle name="Normal 74 3 2 2 2 2" xfId="4433" xr:uid="{00000000-0005-0000-0000-000054110000}"/>
    <cellStyle name="Normal 74 3 2 2 2 2 2" xfId="14506" xr:uid="{00000000-0005-0000-0000-0000AD380000}"/>
    <cellStyle name="Normal 74 3 2 2 2 2 2 3" xfId="29604" xr:uid="{00000000-0005-0000-0000-0000A7730000}"/>
    <cellStyle name="Normal 74 3 2 2 2 2 3" xfId="9486" xr:uid="{00000000-0005-0000-0000-000011250000}"/>
    <cellStyle name="Normal 74 3 2 2 2 2 3 3" xfId="24587" xr:uid="{00000000-0005-0000-0000-00000E600000}"/>
    <cellStyle name="Normal 74 3 2 2 2 2 5" xfId="19574" xr:uid="{00000000-0005-0000-0000-0000794C0000}"/>
    <cellStyle name="Normal 74 3 2 2 2 3" xfId="6125" xr:uid="{00000000-0005-0000-0000-0000F0170000}"/>
    <cellStyle name="Normal 74 3 2 2 2 3 2" xfId="16177" xr:uid="{00000000-0005-0000-0000-0000343F0000}"/>
    <cellStyle name="Normal 74 3 2 2 2 3 2 3" xfId="31275" xr:uid="{00000000-0005-0000-0000-00002E7A0000}"/>
    <cellStyle name="Normal 74 3 2 2 2 3 3" xfId="11157" xr:uid="{00000000-0005-0000-0000-0000982B0000}"/>
    <cellStyle name="Normal 74 3 2 2 2 3 3 3" xfId="26258" xr:uid="{00000000-0005-0000-0000-000095660000}"/>
    <cellStyle name="Normal 74 3 2 2 2 3 5" xfId="21245" xr:uid="{00000000-0005-0000-0000-000000530000}"/>
    <cellStyle name="Normal 74 3 2 2 2 4" xfId="12835" xr:uid="{00000000-0005-0000-0000-000026320000}"/>
    <cellStyle name="Normal 74 3 2 2 2 4 3" xfId="27933" xr:uid="{00000000-0005-0000-0000-0000206D0000}"/>
    <cellStyle name="Normal 74 3 2 2 2 5" xfId="7814" xr:uid="{00000000-0005-0000-0000-0000891E0000}"/>
    <cellStyle name="Normal 74 3 2 2 2 5 3" xfId="22916" xr:uid="{00000000-0005-0000-0000-000087590000}"/>
    <cellStyle name="Normal 74 3 2 2 2 7" xfId="17903" xr:uid="{00000000-0005-0000-0000-0000F2450000}"/>
    <cellStyle name="Normal 74 3 2 2 3" xfId="3596" xr:uid="{00000000-0005-0000-0000-00000F0E0000}"/>
    <cellStyle name="Normal 74 3 2 2 3 2" xfId="13670" xr:uid="{00000000-0005-0000-0000-000069350000}"/>
    <cellStyle name="Normal 74 3 2 2 3 2 3" xfId="28768" xr:uid="{00000000-0005-0000-0000-000063700000}"/>
    <cellStyle name="Normal 74 3 2 2 3 3" xfId="8650" xr:uid="{00000000-0005-0000-0000-0000CD210000}"/>
    <cellStyle name="Normal 74 3 2 2 3 3 3" xfId="23751" xr:uid="{00000000-0005-0000-0000-0000CA5C0000}"/>
    <cellStyle name="Normal 74 3 2 2 3 5" xfId="18738" xr:uid="{00000000-0005-0000-0000-000035490000}"/>
    <cellStyle name="Normal 74 3 2 2 4" xfId="5289" xr:uid="{00000000-0005-0000-0000-0000AC140000}"/>
    <cellStyle name="Normal 74 3 2 2 4 2" xfId="15341" xr:uid="{00000000-0005-0000-0000-0000F03B0000}"/>
    <cellStyle name="Normal 74 3 2 2 4 2 3" xfId="30439" xr:uid="{00000000-0005-0000-0000-0000EA760000}"/>
    <cellStyle name="Normal 74 3 2 2 4 3" xfId="10321" xr:uid="{00000000-0005-0000-0000-000054280000}"/>
    <cellStyle name="Normal 74 3 2 2 4 3 3" xfId="25422" xr:uid="{00000000-0005-0000-0000-000051630000}"/>
    <cellStyle name="Normal 74 3 2 2 4 5" xfId="20409" xr:uid="{00000000-0005-0000-0000-0000BC4F0000}"/>
    <cellStyle name="Normal 74 3 2 2 5" xfId="11999" xr:uid="{00000000-0005-0000-0000-0000E22E0000}"/>
    <cellStyle name="Normal 74 3 2 2 5 3" xfId="27097" xr:uid="{00000000-0005-0000-0000-0000DC690000}"/>
    <cellStyle name="Normal 74 3 2 2 6" xfId="6978" xr:uid="{00000000-0005-0000-0000-0000451B0000}"/>
    <cellStyle name="Normal 74 3 2 2 6 3" xfId="22080" xr:uid="{00000000-0005-0000-0000-000043560000}"/>
    <cellStyle name="Normal 74 3 2 2 8" xfId="17067" xr:uid="{00000000-0005-0000-0000-0000AE420000}"/>
    <cellStyle name="Normal 74 3 2 3" xfId="2325" xr:uid="{00000000-0005-0000-0000-000018090000}"/>
    <cellStyle name="Normal 74 3 2 3 2" xfId="4015" xr:uid="{00000000-0005-0000-0000-0000B20F0000}"/>
    <cellStyle name="Normal 74 3 2 3 2 2" xfId="14088" xr:uid="{00000000-0005-0000-0000-00000B370000}"/>
    <cellStyle name="Normal 74 3 2 3 2 2 3" xfId="29186" xr:uid="{00000000-0005-0000-0000-000005720000}"/>
    <cellStyle name="Normal 74 3 2 3 2 3" xfId="9068" xr:uid="{00000000-0005-0000-0000-00006F230000}"/>
    <cellStyle name="Normal 74 3 2 3 2 3 3" xfId="24169" xr:uid="{00000000-0005-0000-0000-00006C5E0000}"/>
    <cellStyle name="Normal 74 3 2 3 2 5" xfId="19156" xr:uid="{00000000-0005-0000-0000-0000D74A0000}"/>
    <cellStyle name="Normal 74 3 2 3 3" xfId="5707" xr:uid="{00000000-0005-0000-0000-00004E160000}"/>
    <cellStyle name="Normal 74 3 2 3 3 2" xfId="15759" xr:uid="{00000000-0005-0000-0000-0000923D0000}"/>
    <cellStyle name="Normal 74 3 2 3 3 2 3" xfId="30857" xr:uid="{00000000-0005-0000-0000-00008C780000}"/>
    <cellStyle name="Normal 74 3 2 3 3 3" xfId="10739" xr:uid="{00000000-0005-0000-0000-0000F6290000}"/>
    <cellStyle name="Normal 74 3 2 3 3 3 3" xfId="25840" xr:uid="{00000000-0005-0000-0000-0000F3640000}"/>
    <cellStyle name="Normal 74 3 2 3 3 5" xfId="20827" xr:uid="{00000000-0005-0000-0000-00005E510000}"/>
    <cellStyle name="Normal 74 3 2 3 4" xfId="12417" xr:uid="{00000000-0005-0000-0000-000084300000}"/>
    <cellStyle name="Normal 74 3 2 3 4 3" xfId="27515" xr:uid="{00000000-0005-0000-0000-00007E6B0000}"/>
    <cellStyle name="Normal 74 3 2 3 5" xfId="7396" xr:uid="{00000000-0005-0000-0000-0000E71C0000}"/>
    <cellStyle name="Normal 74 3 2 3 5 3" xfId="22498" xr:uid="{00000000-0005-0000-0000-0000E5570000}"/>
    <cellStyle name="Normal 74 3 2 3 7" xfId="17485" xr:uid="{00000000-0005-0000-0000-000050440000}"/>
    <cellStyle name="Normal 74 3 2 4" xfId="3178" xr:uid="{00000000-0005-0000-0000-00006D0C0000}"/>
    <cellStyle name="Normal 74 3 2 4 2" xfId="13252" xr:uid="{00000000-0005-0000-0000-0000C7330000}"/>
    <cellStyle name="Normal 74 3 2 4 2 3" xfId="28350" xr:uid="{00000000-0005-0000-0000-0000C16E0000}"/>
    <cellStyle name="Normal 74 3 2 4 3" xfId="8232" xr:uid="{00000000-0005-0000-0000-00002B200000}"/>
    <cellStyle name="Normal 74 3 2 4 3 3" xfId="23333" xr:uid="{00000000-0005-0000-0000-0000285B0000}"/>
    <cellStyle name="Normal 74 3 2 4 5" xfId="18320" xr:uid="{00000000-0005-0000-0000-000093470000}"/>
    <cellStyle name="Normal 74 3 2 5" xfId="4871" xr:uid="{00000000-0005-0000-0000-00000A130000}"/>
    <cellStyle name="Normal 74 3 2 5 2" xfId="14923" xr:uid="{00000000-0005-0000-0000-00004E3A0000}"/>
    <cellStyle name="Normal 74 3 2 5 2 3" xfId="30021" xr:uid="{00000000-0005-0000-0000-000048750000}"/>
    <cellStyle name="Normal 74 3 2 5 3" xfId="9903" xr:uid="{00000000-0005-0000-0000-0000B2260000}"/>
    <cellStyle name="Normal 74 3 2 5 3 3" xfId="25004" xr:uid="{00000000-0005-0000-0000-0000AF610000}"/>
    <cellStyle name="Normal 74 3 2 5 5" xfId="19991" xr:uid="{00000000-0005-0000-0000-00001A4E0000}"/>
    <cellStyle name="Normal 74 3 2 6" xfId="11581" xr:uid="{00000000-0005-0000-0000-0000402D0000}"/>
    <cellStyle name="Normal 74 3 2 6 3" xfId="26679" xr:uid="{00000000-0005-0000-0000-00003A680000}"/>
    <cellStyle name="Normal 74 3 2 7" xfId="6560" xr:uid="{00000000-0005-0000-0000-0000A3190000}"/>
    <cellStyle name="Normal 74 3 2 7 3" xfId="21662" xr:uid="{00000000-0005-0000-0000-0000A1540000}"/>
    <cellStyle name="Normal 74 3 2 9" xfId="16649" xr:uid="{00000000-0005-0000-0000-00000C410000}"/>
    <cellStyle name="Normal 74 3 3" xfId="1696" xr:uid="{00000000-0005-0000-0000-0000A3060000}"/>
    <cellStyle name="Normal 74 3 3 2" xfId="2535" xr:uid="{00000000-0005-0000-0000-0000EA090000}"/>
    <cellStyle name="Normal 74 3 3 2 2" xfId="4225" xr:uid="{00000000-0005-0000-0000-000084100000}"/>
    <cellStyle name="Normal 74 3 3 2 2 2" xfId="14298" xr:uid="{00000000-0005-0000-0000-0000DD370000}"/>
    <cellStyle name="Normal 74 3 3 2 2 2 3" xfId="29396" xr:uid="{00000000-0005-0000-0000-0000D7720000}"/>
    <cellStyle name="Normal 74 3 3 2 2 3" xfId="9278" xr:uid="{00000000-0005-0000-0000-000041240000}"/>
    <cellStyle name="Normal 74 3 3 2 2 3 3" xfId="24379" xr:uid="{00000000-0005-0000-0000-00003E5F0000}"/>
    <cellStyle name="Normal 74 3 3 2 2 5" xfId="19366" xr:uid="{00000000-0005-0000-0000-0000A94B0000}"/>
    <cellStyle name="Normal 74 3 3 2 3" xfId="5917" xr:uid="{00000000-0005-0000-0000-000020170000}"/>
    <cellStyle name="Normal 74 3 3 2 3 2" xfId="15969" xr:uid="{00000000-0005-0000-0000-0000643E0000}"/>
    <cellStyle name="Normal 74 3 3 2 3 2 3" xfId="31067" xr:uid="{00000000-0005-0000-0000-00005E790000}"/>
    <cellStyle name="Normal 74 3 3 2 3 3" xfId="10949" xr:uid="{00000000-0005-0000-0000-0000C82A0000}"/>
    <cellStyle name="Normal 74 3 3 2 3 3 3" xfId="26050" xr:uid="{00000000-0005-0000-0000-0000C5650000}"/>
    <cellStyle name="Normal 74 3 3 2 3 5" xfId="21037" xr:uid="{00000000-0005-0000-0000-000030520000}"/>
    <cellStyle name="Normal 74 3 3 2 4" xfId="12627" xr:uid="{00000000-0005-0000-0000-000056310000}"/>
    <cellStyle name="Normal 74 3 3 2 4 3" xfId="27725" xr:uid="{00000000-0005-0000-0000-0000506C0000}"/>
    <cellStyle name="Normal 74 3 3 2 5" xfId="7606" xr:uid="{00000000-0005-0000-0000-0000B91D0000}"/>
    <cellStyle name="Normal 74 3 3 2 5 3" xfId="22708" xr:uid="{00000000-0005-0000-0000-0000B7580000}"/>
    <cellStyle name="Normal 74 3 3 2 7" xfId="17695" xr:uid="{00000000-0005-0000-0000-000022450000}"/>
    <cellStyle name="Normal 74 3 3 3" xfId="3388" xr:uid="{00000000-0005-0000-0000-00003F0D0000}"/>
    <cellStyle name="Normal 74 3 3 3 2" xfId="13462" xr:uid="{00000000-0005-0000-0000-000099340000}"/>
    <cellStyle name="Normal 74 3 3 3 2 3" xfId="28560" xr:uid="{00000000-0005-0000-0000-0000936F0000}"/>
    <cellStyle name="Normal 74 3 3 3 3" xfId="8442" xr:uid="{00000000-0005-0000-0000-0000FD200000}"/>
    <cellStyle name="Normal 74 3 3 3 3 3" xfId="23543" xr:uid="{00000000-0005-0000-0000-0000FA5B0000}"/>
    <cellStyle name="Normal 74 3 3 3 5" xfId="18530" xr:uid="{00000000-0005-0000-0000-000065480000}"/>
    <cellStyle name="Normal 74 3 3 4" xfId="5081" xr:uid="{00000000-0005-0000-0000-0000DC130000}"/>
    <cellStyle name="Normal 74 3 3 4 2" xfId="15133" xr:uid="{00000000-0005-0000-0000-0000203B0000}"/>
    <cellStyle name="Normal 74 3 3 4 2 3" xfId="30231" xr:uid="{00000000-0005-0000-0000-00001A760000}"/>
    <cellStyle name="Normal 74 3 3 4 3" xfId="10113" xr:uid="{00000000-0005-0000-0000-000084270000}"/>
    <cellStyle name="Normal 74 3 3 4 3 3" xfId="25214" xr:uid="{00000000-0005-0000-0000-000081620000}"/>
    <cellStyle name="Normal 74 3 3 4 5" xfId="20201" xr:uid="{00000000-0005-0000-0000-0000EC4E0000}"/>
    <cellStyle name="Normal 74 3 3 5" xfId="11791" xr:uid="{00000000-0005-0000-0000-0000122E0000}"/>
    <cellStyle name="Normal 74 3 3 5 3" xfId="26889" xr:uid="{00000000-0005-0000-0000-00000C690000}"/>
    <cellStyle name="Normal 74 3 3 6" xfId="6770" xr:uid="{00000000-0005-0000-0000-0000751A0000}"/>
    <cellStyle name="Normal 74 3 3 6 3" xfId="21872" xr:uid="{00000000-0005-0000-0000-000073550000}"/>
    <cellStyle name="Normal 74 3 3 8" xfId="16859" xr:uid="{00000000-0005-0000-0000-0000DE410000}"/>
    <cellStyle name="Normal 74 3 4" xfId="2117" xr:uid="{00000000-0005-0000-0000-000048080000}"/>
    <cellStyle name="Normal 74 3 4 2" xfId="3807" xr:uid="{00000000-0005-0000-0000-0000E20E0000}"/>
    <cellStyle name="Normal 74 3 4 2 2" xfId="13880" xr:uid="{00000000-0005-0000-0000-00003B360000}"/>
    <cellStyle name="Normal 74 3 4 2 2 3" xfId="28978" xr:uid="{00000000-0005-0000-0000-000035710000}"/>
    <cellStyle name="Normal 74 3 4 2 3" xfId="8860" xr:uid="{00000000-0005-0000-0000-00009F220000}"/>
    <cellStyle name="Normal 74 3 4 2 3 3" xfId="23961" xr:uid="{00000000-0005-0000-0000-00009C5D0000}"/>
    <cellStyle name="Normal 74 3 4 2 5" xfId="18948" xr:uid="{00000000-0005-0000-0000-0000074A0000}"/>
    <cellStyle name="Normal 74 3 4 3" xfId="5499" xr:uid="{00000000-0005-0000-0000-00007E150000}"/>
    <cellStyle name="Normal 74 3 4 3 2" xfId="15551" xr:uid="{00000000-0005-0000-0000-0000C23C0000}"/>
    <cellStyle name="Normal 74 3 4 3 2 3" xfId="30649" xr:uid="{00000000-0005-0000-0000-0000BC770000}"/>
    <cellStyle name="Normal 74 3 4 3 3" xfId="10531" xr:uid="{00000000-0005-0000-0000-000026290000}"/>
    <cellStyle name="Normal 74 3 4 3 3 3" xfId="25632" xr:uid="{00000000-0005-0000-0000-000023640000}"/>
    <cellStyle name="Normal 74 3 4 3 5" xfId="20619" xr:uid="{00000000-0005-0000-0000-00008E500000}"/>
    <cellStyle name="Normal 74 3 4 4" xfId="12209" xr:uid="{00000000-0005-0000-0000-0000B42F0000}"/>
    <cellStyle name="Normal 74 3 4 4 3" xfId="27307" xr:uid="{00000000-0005-0000-0000-0000AE6A0000}"/>
    <cellStyle name="Normal 74 3 4 5" xfId="7188" xr:uid="{00000000-0005-0000-0000-0000171C0000}"/>
    <cellStyle name="Normal 74 3 4 5 3" xfId="22290" xr:uid="{00000000-0005-0000-0000-000015570000}"/>
    <cellStyle name="Normal 74 3 4 7" xfId="17277" xr:uid="{00000000-0005-0000-0000-000080430000}"/>
    <cellStyle name="Normal 74 3 5" xfId="2970" xr:uid="{00000000-0005-0000-0000-00009D0B0000}"/>
    <cellStyle name="Normal 74 3 5 2" xfId="13044" xr:uid="{00000000-0005-0000-0000-0000F7320000}"/>
    <cellStyle name="Normal 74 3 5 2 3" xfId="28142" xr:uid="{00000000-0005-0000-0000-0000F16D0000}"/>
    <cellStyle name="Normal 74 3 5 3" xfId="8024" xr:uid="{00000000-0005-0000-0000-00005B1F0000}"/>
    <cellStyle name="Normal 74 3 5 3 3" xfId="23125" xr:uid="{00000000-0005-0000-0000-0000585A0000}"/>
    <cellStyle name="Normal 74 3 5 5" xfId="18112" xr:uid="{00000000-0005-0000-0000-0000C3460000}"/>
    <cellStyle name="Normal 74 3 6" xfId="4663" xr:uid="{00000000-0005-0000-0000-00003A120000}"/>
    <cellStyle name="Normal 74 3 6 2" xfId="14715" xr:uid="{00000000-0005-0000-0000-00007E390000}"/>
    <cellStyle name="Normal 74 3 6 2 3" xfId="29813" xr:uid="{00000000-0005-0000-0000-000078740000}"/>
    <cellStyle name="Normal 74 3 6 3" xfId="9695" xr:uid="{00000000-0005-0000-0000-0000E2250000}"/>
    <cellStyle name="Normal 74 3 6 3 3" xfId="24796" xr:uid="{00000000-0005-0000-0000-0000DF600000}"/>
    <cellStyle name="Normal 74 3 6 5" xfId="19783" xr:uid="{00000000-0005-0000-0000-00004A4D0000}"/>
    <cellStyle name="Normal 74 3 7" xfId="11373" xr:uid="{00000000-0005-0000-0000-0000702C0000}"/>
    <cellStyle name="Normal 74 3 7 3" xfId="26471" xr:uid="{00000000-0005-0000-0000-00006A670000}"/>
    <cellStyle name="Normal 74 3 8" xfId="6352" xr:uid="{00000000-0005-0000-0000-0000D3180000}"/>
    <cellStyle name="Normal 74 3 8 3" xfId="21454" xr:uid="{00000000-0005-0000-0000-0000D1530000}"/>
    <cellStyle name="Normal 74 4" xfId="1377" xr:uid="{00000000-0005-0000-0000-000064050000}"/>
    <cellStyle name="Normal 74 4 2" xfId="1800" xr:uid="{00000000-0005-0000-0000-00000B070000}"/>
    <cellStyle name="Normal 74 4 2 2" xfId="2639" xr:uid="{00000000-0005-0000-0000-0000520A0000}"/>
    <cellStyle name="Normal 74 4 2 2 2" xfId="4329" xr:uid="{00000000-0005-0000-0000-0000EC100000}"/>
    <cellStyle name="Normal 74 4 2 2 2 2" xfId="14402" xr:uid="{00000000-0005-0000-0000-000045380000}"/>
    <cellStyle name="Normal 74 4 2 2 2 2 3" xfId="29500" xr:uid="{00000000-0005-0000-0000-00003F730000}"/>
    <cellStyle name="Normal 74 4 2 2 2 3" xfId="9382" xr:uid="{00000000-0005-0000-0000-0000A9240000}"/>
    <cellStyle name="Normal 74 4 2 2 2 3 3" xfId="24483" xr:uid="{00000000-0005-0000-0000-0000A65F0000}"/>
    <cellStyle name="Normal 74 4 2 2 2 5" xfId="19470" xr:uid="{00000000-0005-0000-0000-0000114C0000}"/>
    <cellStyle name="Normal 74 4 2 2 3" xfId="6021" xr:uid="{00000000-0005-0000-0000-000088170000}"/>
    <cellStyle name="Normal 74 4 2 2 3 2" xfId="16073" xr:uid="{00000000-0005-0000-0000-0000CC3E0000}"/>
    <cellStyle name="Normal 74 4 2 2 3 2 3" xfId="31171" xr:uid="{00000000-0005-0000-0000-0000C6790000}"/>
    <cellStyle name="Normal 74 4 2 2 3 3" xfId="11053" xr:uid="{00000000-0005-0000-0000-0000302B0000}"/>
    <cellStyle name="Normal 74 4 2 2 3 3 3" xfId="26154" xr:uid="{00000000-0005-0000-0000-00002D660000}"/>
    <cellStyle name="Normal 74 4 2 2 3 5" xfId="21141" xr:uid="{00000000-0005-0000-0000-000098520000}"/>
    <cellStyle name="Normal 74 4 2 2 4" xfId="12731" xr:uid="{00000000-0005-0000-0000-0000BE310000}"/>
    <cellStyle name="Normal 74 4 2 2 4 3" xfId="27829" xr:uid="{00000000-0005-0000-0000-0000B86C0000}"/>
    <cellStyle name="Normal 74 4 2 2 5" xfId="7710" xr:uid="{00000000-0005-0000-0000-0000211E0000}"/>
    <cellStyle name="Normal 74 4 2 2 5 3" xfId="22812" xr:uid="{00000000-0005-0000-0000-00001F590000}"/>
    <cellStyle name="Normal 74 4 2 2 7" xfId="17799" xr:uid="{00000000-0005-0000-0000-00008A450000}"/>
    <cellStyle name="Normal 74 4 2 3" xfId="3492" xr:uid="{00000000-0005-0000-0000-0000A70D0000}"/>
    <cellStyle name="Normal 74 4 2 3 2" xfId="13566" xr:uid="{00000000-0005-0000-0000-000001350000}"/>
    <cellStyle name="Normal 74 4 2 3 2 3" xfId="28664" xr:uid="{00000000-0005-0000-0000-0000FB6F0000}"/>
    <cellStyle name="Normal 74 4 2 3 3" xfId="8546" xr:uid="{00000000-0005-0000-0000-000065210000}"/>
    <cellStyle name="Normal 74 4 2 3 3 3" xfId="23647" xr:uid="{00000000-0005-0000-0000-0000625C0000}"/>
    <cellStyle name="Normal 74 4 2 3 5" xfId="18634" xr:uid="{00000000-0005-0000-0000-0000CD480000}"/>
    <cellStyle name="Normal 74 4 2 4" xfId="5185" xr:uid="{00000000-0005-0000-0000-000044140000}"/>
    <cellStyle name="Normal 74 4 2 4 2" xfId="15237" xr:uid="{00000000-0005-0000-0000-0000883B0000}"/>
    <cellStyle name="Normal 74 4 2 4 2 3" xfId="30335" xr:uid="{00000000-0005-0000-0000-000082760000}"/>
    <cellStyle name="Normal 74 4 2 4 3" xfId="10217" xr:uid="{00000000-0005-0000-0000-0000EC270000}"/>
    <cellStyle name="Normal 74 4 2 4 3 3" xfId="25318" xr:uid="{00000000-0005-0000-0000-0000E9620000}"/>
    <cellStyle name="Normal 74 4 2 4 5" xfId="20305" xr:uid="{00000000-0005-0000-0000-0000544F0000}"/>
    <cellStyle name="Normal 74 4 2 5" xfId="11895" xr:uid="{00000000-0005-0000-0000-00007A2E0000}"/>
    <cellStyle name="Normal 74 4 2 5 3" xfId="26993" xr:uid="{00000000-0005-0000-0000-000074690000}"/>
    <cellStyle name="Normal 74 4 2 6" xfId="6874" xr:uid="{00000000-0005-0000-0000-0000DD1A0000}"/>
    <cellStyle name="Normal 74 4 2 6 3" xfId="21976" xr:uid="{00000000-0005-0000-0000-0000DB550000}"/>
    <cellStyle name="Normal 74 4 2 8" xfId="16963" xr:uid="{00000000-0005-0000-0000-000046420000}"/>
    <cellStyle name="Normal 74 4 3" xfId="2221" xr:uid="{00000000-0005-0000-0000-0000B0080000}"/>
    <cellStyle name="Normal 74 4 3 2" xfId="3911" xr:uid="{00000000-0005-0000-0000-00004A0F0000}"/>
    <cellStyle name="Normal 74 4 3 2 2" xfId="13984" xr:uid="{00000000-0005-0000-0000-0000A3360000}"/>
    <cellStyle name="Normal 74 4 3 2 2 3" xfId="29082" xr:uid="{00000000-0005-0000-0000-00009D710000}"/>
    <cellStyle name="Normal 74 4 3 2 3" xfId="8964" xr:uid="{00000000-0005-0000-0000-000007230000}"/>
    <cellStyle name="Normal 74 4 3 2 3 3" xfId="24065" xr:uid="{00000000-0005-0000-0000-0000045E0000}"/>
    <cellStyle name="Normal 74 4 3 2 5" xfId="19052" xr:uid="{00000000-0005-0000-0000-00006F4A0000}"/>
    <cellStyle name="Normal 74 4 3 3" xfId="5603" xr:uid="{00000000-0005-0000-0000-0000E6150000}"/>
    <cellStyle name="Normal 74 4 3 3 2" xfId="15655" xr:uid="{00000000-0005-0000-0000-00002A3D0000}"/>
    <cellStyle name="Normal 74 4 3 3 2 3" xfId="30753" xr:uid="{00000000-0005-0000-0000-000024780000}"/>
    <cellStyle name="Normal 74 4 3 3 3" xfId="10635" xr:uid="{00000000-0005-0000-0000-00008E290000}"/>
    <cellStyle name="Normal 74 4 3 3 3 3" xfId="25736" xr:uid="{00000000-0005-0000-0000-00008B640000}"/>
    <cellStyle name="Normal 74 4 3 3 5" xfId="20723" xr:uid="{00000000-0005-0000-0000-0000F6500000}"/>
    <cellStyle name="Normal 74 4 3 4" xfId="12313" xr:uid="{00000000-0005-0000-0000-00001C300000}"/>
    <cellStyle name="Normal 74 4 3 4 3" xfId="27411" xr:uid="{00000000-0005-0000-0000-0000166B0000}"/>
    <cellStyle name="Normal 74 4 3 5" xfId="7292" xr:uid="{00000000-0005-0000-0000-00007F1C0000}"/>
    <cellStyle name="Normal 74 4 3 5 3" xfId="22394" xr:uid="{00000000-0005-0000-0000-00007D570000}"/>
    <cellStyle name="Normal 74 4 3 7" xfId="17381" xr:uid="{00000000-0005-0000-0000-0000E8430000}"/>
    <cellStyle name="Normal 74 4 4" xfId="3074" xr:uid="{00000000-0005-0000-0000-0000050C0000}"/>
    <cellStyle name="Normal 74 4 4 2" xfId="13148" xr:uid="{00000000-0005-0000-0000-00005F330000}"/>
    <cellStyle name="Normal 74 4 4 2 3" xfId="28246" xr:uid="{00000000-0005-0000-0000-0000596E0000}"/>
    <cellStyle name="Normal 74 4 4 3" xfId="8128" xr:uid="{00000000-0005-0000-0000-0000C31F0000}"/>
    <cellStyle name="Normal 74 4 4 3 3" xfId="23229" xr:uid="{00000000-0005-0000-0000-0000C05A0000}"/>
    <cellStyle name="Normal 74 4 4 5" xfId="18216" xr:uid="{00000000-0005-0000-0000-00002B470000}"/>
    <cellStyle name="Normal 74 4 5" xfId="4767" xr:uid="{00000000-0005-0000-0000-0000A2120000}"/>
    <cellStyle name="Normal 74 4 5 2" xfId="14819" xr:uid="{00000000-0005-0000-0000-0000E6390000}"/>
    <cellStyle name="Normal 74 4 5 2 3" xfId="29917" xr:uid="{00000000-0005-0000-0000-0000E0740000}"/>
    <cellStyle name="Normal 74 4 5 3" xfId="9799" xr:uid="{00000000-0005-0000-0000-00004A260000}"/>
    <cellStyle name="Normal 74 4 5 3 3" xfId="24900" xr:uid="{00000000-0005-0000-0000-000047610000}"/>
    <cellStyle name="Normal 74 4 5 5" xfId="19887" xr:uid="{00000000-0005-0000-0000-0000B24D0000}"/>
    <cellStyle name="Normal 74 4 6" xfId="11477" xr:uid="{00000000-0005-0000-0000-0000D82C0000}"/>
    <cellStyle name="Normal 74 4 6 3" xfId="26575" xr:uid="{00000000-0005-0000-0000-0000D2670000}"/>
    <cellStyle name="Normal 74 4 7" xfId="6456" xr:uid="{00000000-0005-0000-0000-00003B190000}"/>
    <cellStyle name="Normal 74 4 7 3" xfId="21558" xr:uid="{00000000-0005-0000-0000-000039540000}"/>
    <cellStyle name="Normal 74 4 9" xfId="16545" xr:uid="{00000000-0005-0000-0000-0000A4400000}"/>
    <cellStyle name="Normal 74 5" xfId="1590" xr:uid="{00000000-0005-0000-0000-000039060000}"/>
    <cellStyle name="Normal 74 5 2" xfId="2431" xr:uid="{00000000-0005-0000-0000-000082090000}"/>
    <cellStyle name="Normal 74 5 2 2" xfId="4121" xr:uid="{00000000-0005-0000-0000-00001C100000}"/>
    <cellStyle name="Normal 74 5 2 2 2" xfId="14194" xr:uid="{00000000-0005-0000-0000-000075370000}"/>
    <cellStyle name="Normal 74 5 2 2 2 3" xfId="29292" xr:uid="{00000000-0005-0000-0000-00006F720000}"/>
    <cellStyle name="Normal 74 5 2 2 3" xfId="9174" xr:uid="{00000000-0005-0000-0000-0000D9230000}"/>
    <cellStyle name="Normal 74 5 2 2 3 3" xfId="24275" xr:uid="{00000000-0005-0000-0000-0000D65E0000}"/>
    <cellStyle name="Normal 74 5 2 2 5" xfId="19262" xr:uid="{00000000-0005-0000-0000-0000414B0000}"/>
    <cellStyle name="Normal 74 5 2 3" xfId="5813" xr:uid="{00000000-0005-0000-0000-0000B8160000}"/>
    <cellStyle name="Normal 74 5 2 3 2" xfId="15865" xr:uid="{00000000-0005-0000-0000-0000FC3D0000}"/>
    <cellStyle name="Normal 74 5 2 3 2 3" xfId="30963" xr:uid="{00000000-0005-0000-0000-0000F6780000}"/>
    <cellStyle name="Normal 74 5 2 3 3" xfId="10845" xr:uid="{00000000-0005-0000-0000-0000602A0000}"/>
    <cellStyle name="Normal 74 5 2 3 3 3" xfId="25946" xr:uid="{00000000-0005-0000-0000-00005D650000}"/>
    <cellStyle name="Normal 74 5 2 3 5" xfId="20933" xr:uid="{00000000-0005-0000-0000-0000C8510000}"/>
    <cellStyle name="Normal 74 5 2 4" xfId="12523" xr:uid="{00000000-0005-0000-0000-0000EE300000}"/>
    <cellStyle name="Normal 74 5 2 4 3" xfId="27621" xr:uid="{00000000-0005-0000-0000-0000E86B0000}"/>
    <cellStyle name="Normal 74 5 2 5" xfId="7502" xr:uid="{00000000-0005-0000-0000-0000511D0000}"/>
    <cellStyle name="Normal 74 5 2 5 3" xfId="22604" xr:uid="{00000000-0005-0000-0000-00004F580000}"/>
    <cellStyle name="Normal 74 5 2 7" xfId="17591" xr:uid="{00000000-0005-0000-0000-0000BA440000}"/>
    <cellStyle name="Normal 74 5 3" xfId="3284" xr:uid="{00000000-0005-0000-0000-0000D70C0000}"/>
    <cellStyle name="Normal 74 5 3 2" xfId="13358" xr:uid="{00000000-0005-0000-0000-000031340000}"/>
    <cellStyle name="Normal 74 5 3 2 3" xfId="28456" xr:uid="{00000000-0005-0000-0000-00002B6F0000}"/>
    <cellStyle name="Normal 74 5 3 3" xfId="8338" xr:uid="{00000000-0005-0000-0000-000095200000}"/>
    <cellStyle name="Normal 74 5 3 3 3" xfId="23439" xr:uid="{00000000-0005-0000-0000-0000925B0000}"/>
    <cellStyle name="Normal 74 5 3 5" xfId="18426" xr:uid="{00000000-0005-0000-0000-0000FD470000}"/>
    <cellStyle name="Normal 74 5 4" xfId="4977" xr:uid="{00000000-0005-0000-0000-000074130000}"/>
    <cellStyle name="Normal 74 5 4 2" xfId="15029" xr:uid="{00000000-0005-0000-0000-0000B83A0000}"/>
    <cellStyle name="Normal 74 5 4 2 3" xfId="30127" xr:uid="{00000000-0005-0000-0000-0000B2750000}"/>
    <cellStyle name="Normal 74 5 4 3" xfId="10009" xr:uid="{00000000-0005-0000-0000-00001C270000}"/>
    <cellStyle name="Normal 74 5 4 3 3" xfId="25110" xr:uid="{00000000-0005-0000-0000-000019620000}"/>
    <cellStyle name="Normal 74 5 4 5" xfId="20097" xr:uid="{00000000-0005-0000-0000-0000844E0000}"/>
    <cellStyle name="Normal 74 5 5" xfId="11687" xr:uid="{00000000-0005-0000-0000-0000AA2D0000}"/>
    <cellStyle name="Normal 74 5 5 3" xfId="26785" xr:uid="{00000000-0005-0000-0000-0000A4680000}"/>
    <cellStyle name="Normal 74 5 6" xfId="6666" xr:uid="{00000000-0005-0000-0000-00000D1A0000}"/>
    <cellStyle name="Normal 74 5 6 3" xfId="21768" xr:uid="{00000000-0005-0000-0000-00000B550000}"/>
    <cellStyle name="Normal 74 5 8" xfId="16755" xr:uid="{00000000-0005-0000-0000-000076410000}"/>
    <cellStyle name="Normal 74 6" xfId="2011" xr:uid="{00000000-0005-0000-0000-0000DE070000}"/>
    <cellStyle name="Normal 74 6 2" xfId="3703" xr:uid="{00000000-0005-0000-0000-00007A0E0000}"/>
    <cellStyle name="Normal 74 6 2 2" xfId="13776" xr:uid="{00000000-0005-0000-0000-0000D3350000}"/>
    <cellStyle name="Normal 74 6 2 2 3" xfId="28874" xr:uid="{00000000-0005-0000-0000-0000CD700000}"/>
    <cellStyle name="Normal 74 6 2 3" xfId="8756" xr:uid="{00000000-0005-0000-0000-000037220000}"/>
    <cellStyle name="Normal 74 6 2 3 3" xfId="23857" xr:uid="{00000000-0005-0000-0000-0000345D0000}"/>
    <cellStyle name="Normal 74 6 2 5" xfId="18844" xr:uid="{00000000-0005-0000-0000-00009F490000}"/>
    <cellStyle name="Normal 74 6 3" xfId="5395" xr:uid="{00000000-0005-0000-0000-000016150000}"/>
    <cellStyle name="Normal 74 6 3 2" xfId="15447" xr:uid="{00000000-0005-0000-0000-00005A3C0000}"/>
    <cellStyle name="Normal 74 6 3 2 3" xfId="30545" xr:uid="{00000000-0005-0000-0000-000054770000}"/>
    <cellStyle name="Normal 74 6 3 3" xfId="10427" xr:uid="{00000000-0005-0000-0000-0000BE280000}"/>
    <cellStyle name="Normal 74 6 3 3 3" xfId="25528" xr:uid="{00000000-0005-0000-0000-0000BB630000}"/>
    <cellStyle name="Normal 74 6 3 5" xfId="20515" xr:uid="{00000000-0005-0000-0000-000026500000}"/>
    <cellStyle name="Normal 74 6 4" xfId="12105" xr:uid="{00000000-0005-0000-0000-00004C2F0000}"/>
    <cellStyle name="Normal 74 6 4 3" xfId="27203" xr:uid="{00000000-0005-0000-0000-0000466A0000}"/>
    <cellStyle name="Normal 74 6 5" xfId="7084" xr:uid="{00000000-0005-0000-0000-0000AF1B0000}"/>
    <cellStyle name="Normal 74 6 5 3" xfId="22186" xr:uid="{00000000-0005-0000-0000-0000AD560000}"/>
    <cellStyle name="Normal 74 6 7" xfId="17173" xr:uid="{00000000-0005-0000-0000-000018430000}"/>
    <cellStyle name="Normal 74 7" xfId="2863" xr:uid="{00000000-0005-0000-0000-0000320B0000}"/>
    <cellStyle name="Normal 74 7 2" xfId="12940" xr:uid="{00000000-0005-0000-0000-00008F320000}"/>
    <cellStyle name="Normal 74 7 2 3" xfId="28038" xr:uid="{00000000-0005-0000-0000-0000896D0000}"/>
    <cellStyle name="Normal 74 7 3" xfId="7920" xr:uid="{00000000-0005-0000-0000-0000F31E0000}"/>
    <cellStyle name="Normal 74 7 3 3" xfId="23021" xr:uid="{00000000-0005-0000-0000-0000F0590000}"/>
    <cellStyle name="Normal 74 7 5" xfId="18008" xr:uid="{00000000-0005-0000-0000-00005B460000}"/>
    <cellStyle name="Normal 74 8" xfId="4557" xr:uid="{00000000-0005-0000-0000-0000D0110000}"/>
    <cellStyle name="Normal 74 8 2" xfId="14611" xr:uid="{00000000-0005-0000-0000-000016390000}"/>
    <cellStyle name="Normal 74 8 2 3" xfId="29709" xr:uid="{00000000-0005-0000-0000-000010740000}"/>
    <cellStyle name="Normal 74 8 3" xfId="9591" xr:uid="{00000000-0005-0000-0000-00007A250000}"/>
    <cellStyle name="Normal 74 8 3 3" xfId="24692" xr:uid="{00000000-0005-0000-0000-000077600000}"/>
    <cellStyle name="Normal 74 8 5" xfId="19679" xr:uid="{00000000-0005-0000-0000-0000E24C0000}"/>
    <cellStyle name="Normal 74 9" xfId="11267" xr:uid="{00000000-0005-0000-0000-0000062C0000}"/>
    <cellStyle name="Normal 74 9 3" xfId="26367" xr:uid="{00000000-0005-0000-0000-000002670000}"/>
    <cellStyle name="Normal 75" xfId="914" xr:uid="{00000000-0005-0000-0000-000094030000}"/>
    <cellStyle name="Normal 76" xfId="915" xr:uid="{00000000-0005-0000-0000-000095030000}"/>
    <cellStyle name="Normal 76 10" xfId="6247" xr:uid="{00000000-0005-0000-0000-00006A180000}"/>
    <cellStyle name="Normal 76 10 3" xfId="21351" xr:uid="{00000000-0005-0000-0000-00006A530000}"/>
    <cellStyle name="Normal 76 12" xfId="16336" xr:uid="{00000000-0005-0000-0000-0000D33F0000}"/>
    <cellStyle name="Normal 76 2" xfId="1211" xr:uid="{00000000-0005-0000-0000-0000BE040000}"/>
    <cellStyle name="Normal 76 2 11" xfId="16390" xr:uid="{00000000-0005-0000-0000-000009400000}"/>
    <cellStyle name="Normal 76 2 2" xfId="1319" xr:uid="{00000000-0005-0000-0000-00002A050000}"/>
    <cellStyle name="Normal 76 2 2 10" xfId="16494" xr:uid="{00000000-0005-0000-0000-000071400000}"/>
    <cellStyle name="Normal 76 2 2 2" xfId="1536" xr:uid="{00000000-0005-0000-0000-000003060000}"/>
    <cellStyle name="Normal 76 2 2 2 2" xfId="1957" xr:uid="{00000000-0005-0000-0000-0000A8070000}"/>
    <cellStyle name="Normal 76 2 2 2 2 2" xfId="2796" xr:uid="{00000000-0005-0000-0000-0000EF0A0000}"/>
    <cellStyle name="Normal 76 2 2 2 2 2 2" xfId="4486" xr:uid="{00000000-0005-0000-0000-000089110000}"/>
    <cellStyle name="Normal 76 2 2 2 2 2 2 2" xfId="14559" xr:uid="{00000000-0005-0000-0000-0000E2380000}"/>
    <cellStyle name="Normal 76 2 2 2 2 2 2 2 3" xfId="29657" xr:uid="{00000000-0005-0000-0000-0000DC730000}"/>
    <cellStyle name="Normal 76 2 2 2 2 2 2 3" xfId="9539" xr:uid="{00000000-0005-0000-0000-000046250000}"/>
    <cellStyle name="Normal 76 2 2 2 2 2 2 3 3" xfId="24640" xr:uid="{00000000-0005-0000-0000-000043600000}"/>
    <cellStyle name="Normal 76 2 2 2 2 2 2 5" xfId="19627" xr:uid="{00000000-0005-0000-0000-0000AE4C0000}"/>
    <cellStyle name="Normal 76 2 2 2 2 2 3" xfId="6178" xr:uid="{00000000-0005-0000-0000-000025180000}"/>
    <cellStyle name="Normal 76 2 2 2 2 2 3 2" xfId="16230" xr:uid="{00000000-0005-0000-0000-0000693F0000}"/>
    <cellStyle name="Normal 76 2 2 2 2 2 3 3" xfId="11210" xr:uid="{00000000-0005-0000-0000-0000CD2B0000}"/>
    <cellStyle name="Normal 76 2 2 2 2 2 3 3 3" xfId="26311" xr:uid="{00000000-0005-0000-0000-0000CA660000}"/>
    <cellStyle name="Normal 76 2 2 2 2 2 3 5" xfId="21298" xr:uid="{00000000-0005-0000-0000-000035530000}"/>
    <cellStyle name="Normal 76 2 2 2 2 2 4" xfId="12888" xr:uid="{00000000-0005-0000-0000-00005B320000}"/>
    <cellStyle name="Normal 76 2 2 2 2 2 4 3" xfId="27986" xr:uid="{00000000-0005-0000-0000-0000556D0000}"/>
    <cellStyle name="Normal 76 2 2 2 2 2 5" xfId="7867" xr:uid="{00000000-0005-0000-0000-0000BE1E0000}"/>
    <cellStyle name="Normal 76 2 2 2 2 2 5 3" xfId="22969" xr:uid="{00000000-0005-0000-0000-0000BC590000}"/>
    <cellStyle name="Normal 76 2 2 2 2 2 7" xfId="17956" xr:uid="{00000000-0005-0000-0000-000027460000}"/>
    <cellStyle name="Normal 76 2 2 2 2 3" xfId="3649" xr:uid="{00000000-0005-0000-0000-0000440E0000}"/>
    <cellStyle name="Normal 76 2 2 2 2 3 2" xfId="13723" xr:uid="{00000000-0005-0000-0000-00009E350000}"/>
    <cellStyle name="Normal 76 2 2 2 2 3 2 3" xfId="28821" xr:uid="{00000000-0005-0000-0000-000098700000}"/>
    <cellStyle name="Normal 76 2 2 2 2 3 3" xfId="8703" xr:uid="{00000000-0005-0000-0000-000002220000}"/>
    <cellStyle name="Normal 76 2 2 2 2 3 3 3" xfId="23804" xr:uid="{00000000-0005-0000-0000-0000FF5C0000}"/>
    <cellStyle name="Normal 76 2 2 2 2 3 5" xfId="18791" xr:uid="{00000000-0005-0000-0000-00006A490000}"/>
    <cellStyle name="Normal 76 2 2 2 2 4" xfId="5342" xr:uid="{00000000-0005-0000-0000-0000E1140000}"/>
    <cellStyle name="Normal 76 2 2 2 2 4 2" xfId="15394" xr:uid="{00000000-0005-0000-0000-0000253C0000}"/>
    <cellStyle name="Normal 76 2 2 2 2 4 2 3" xfId="30492" xr:uid="{00000000-0005-0000-0000-00001F770000}"/>
    <cellStyle name="Normal 76 2 2 2 2 4 3" xfId="10374" xr:uid="{00000000-0005-0000-0000-000089280000}"/>
    <cellStyle name="Normal 76 2 2 2 2 4 3 3" xfId="25475" xr:uid="{00000000-0005-0000-0000-000086630000}"/>
    <cellStyle name="Normal 76 2 2 2 2 4 5" xfId="20462" xr:uid="{00000000-0005-0000-0000-0000F14F0000}"/>
    <cellStyle name="Normal 76 2 2 2 2 5" xfId="12052" xr:uid="{00000000-0005-0000-0000-0000172F0000}"/>
    <cellStyle name="Normal 76 2 2 2 2 5 3" xfId="27150" xr:uid="{00000000-0005-0000-0000-0000116A0000}"/>
    <cellStyle name="Normal 76 2 2 2 2 6" xfId="7031" xr:uid="{00000000-0005-0000-0000-00007A1B0000}"/>
    <cellStyle name="Normal 76 2 2 2 2 6 3" xfId="22133" xr:uid="{00000000-0005-0000-0000-000078560000}"/>
    <cellStyle name="Normal 76 2 2 2 2 8" xfId="17120" xr:uid="{00000000-0005-0000-0000-0000E3420000}"/>
    <cellStyle name="Normal 76 2 2 2 3" xfId="2378" xr:uid="{00000000-0005-0000-0000-00004D090000}"/>
    <cellStyle name="Normal 76 2 2 2 3 2" xfId="4068" xr:uid="{00000000-0005-0000-0000-0000E70F0000}"/>
    <cellStyle name="Normal 76 2 2 2 3 2 2" xfId="14141" xr:uid="{00000000-0005-0000-0000-000040370000}"/>
    <cellStyle name="Normal 76 2 2 2 3 2 2 3" xfId="29239" xr:uid="{00000000-0005-0000-0000-00003A720000}"/>
    <cellStyle name="Normal 76 2 2 2 3 2 3" xfId="9121" xr:uid="{00000000-0005-0000-0000-0000A4230000}"/>
    <cellStyle name="Normal 76 2 2 2 3 2 3 3" xfId="24222" xr:uid="{00000000-0005-0000-0000-0000A15E0000}"/>
    <cellStyle name="Normal 76 2 2 2 3 2 5" xfId="19209" xr:uid="{00000000-0005-0000-0000-00000C4B0000}"/>
    <cellStyle name="Normal 76 2 2 2 3 3" xfId="5760" xr:uid="{00000000-0005-0000-0000-000083160000}"/>
    <cellStyle name="Normal 76 2 2 2 3 3 2" xfId="15812" xr:uid="{00000000-0005-0000-0000-0000C73D0000}"/>
    <cellStyle name="Normal 76 2 2 2 3 3 2 3" xfId="30910" xr:uid="{00000000-0005-0000-0000-0000C1780000}"/>
    <cellStyle name="Normal 76 2 2 2 3 3 3" xfId="10792" xr:uid="{00000000-0005-0000-0000-00002B2A0000}"/>
    <cellStyle name="Normal 76 2 2 2 3 3 3 3" xfId="25893" xr:uid="{00000000-0005-0000-0000-000028650000}"/>
    <cellStyle name="Normal 76 2 2 2 3 3 5" xfId="20880" xr:uid="{00000000-0005-0000-0000-000093510000}"/>
    <cellStyle name="Normal 76 2 2 2 3 4" xfId="12470" xr:uid="{00000000-0005-0000-0000-0000B9300000}"/>
    <cellStyle name="Normal 76 2 2 2 3 4 3" xfId="27568" xr:uid="{00000000-0005-0000-0000-0000B36B0000}"/>
    <cellStyle name="Normal 76 2 2 2 3 5" xfId="7449" xr:uid="{00000000-0005-0000-0000-00001C1D0000}"/>
    <cellStyle name="Normal 76 2 2 2 3 5 3" xfId="22551" xr:uid="{00000000-0005-0000-0000-00001A580000}"/>
    <cellStyle name="Normal 76 2 2 2 3 7" xfId="17538" xr:uid="{00000000-0005-0000-0000-000085440000}"/>
    <cellStyle name="Normal 76 2 2 2 4" xfId="3231" xr:uid="{00000000-0005-0000-0000-0000A20C0000}"/>
    <cellStyle name="Normal 76 2 2 2 4 2" xfId="13305" xr:uid="{00000000-0005-0000-0000-0000FC330000}"/>
    <cellStyle name="Normal 76 2 2 2 4 2 3" xfId="28403" xr:uid="{00000000-0005-0000-0000-0000F66E0000}"/>
    <cellStyle name="Normal 76 2 2 2 4 3" xfId="8285" xr:uid="{00000000-0005-0000-0000-000060200000}"/>
    <cellStyle name="Normal 76 2 2 2 4 3 3" xfId="23386" xr:uid="{00000000-0005-0000-0000-00005D5B0000}"/>
    <cellStyle name="Normal 76 2 2 2 4 5" xfId="18373" xr:uid="{00000000-0005-0000-0000-0000C8470000}"/>
    <cellStyle name="Normal 76 2 2 2 5" xfId="4924" xr:uid="{00000000-0005-0000-0000-00003F130000}"/>
    <cellStyle name="Normal 76 2 2 2 5 2" xfId="14976" xr:uid="{00000000-0005-0000-0000-0000833A0000}"/>
    <cellStyle name="Normal 76 2 2 2 5 2 3" xfId="30074" xr:uid="{00000000-0005-0000-0000-00007D750000}"/>
    <cellStyle name="Normal 76 2 2 2 5 3" xfId="9956" xr:uid="{00000000-0005-0000-0000-0000E7260000}"/>
    <cellStyle name="Normal 76 2 2 2 5 3 3" xfId="25057" xr:uid="{00000000-0005-0000-0000-0000E4610000}"/>
    <cellStyle name="Normal 76 2 2 2 5 5" xfId="20044" xr:uid="{00000000-0005-0000-0000-00004F4E0000}"/>
    <cellStyle name="Normal 76 2 2 2 6" xfId="11634" xr:uid="{00000000-0005-0000-0000-0000752D0000}"/>
    <cellStyle name="Normal 76 2 2 2 6 3" xfId="26732" xr:uid="{00000000-0005-0000-0000-00006F680000}"/>
    <cellStyle name="Normal 76 2 2 2 7" xfId="6613" xr:uid="{00000000-0005-0000-0000-0000D8190000}"/>
    <cellStyle name="Normal 76 2 2 2 7 3" xfId="21715" xr:uid="{00000000-0005-0000-0000-0000D6540000}"/>
    <cellStyle name="Normal 76 2 2 2 9" xfId="16702" xr:uid="{00000000-0005-0000-0000-000041410000}"/>
    <cellStyle name="Normal 76 2 2 3" xfId="1749" xr:uid="{00000000-0005-0000-0000-0000D8060000}"/>
    <cellStyle name="Normal 76 2 2 3 2" xfId="2588" xr:uid="{00000000-0005-0000-0000-00001F0A0000}"/>
    <cellStyle name="Normal 76 2 2 3 2 2" xfId="4278" xr:uid="{00000000-0005-0000-0000-0000B9100000}"/>
    <cellStyle name="Normal 76 2 2 3 2 2 2" xfId="14351" xr:uid="{00000000-0005-0000-0000-000012380000}"/>
    <cellStyle name="Normal 76 2 2 3 2 2 2 3" xfId="29449" xr:uid="{00000000-0005-0000-0000-00000C730000}"/>
    <cellStyle name="Normal 76 2 2 3 2 2 3" xfId="9331" xr:uid="{00000000-0005-0000-0000-000076240000}"/>
    <cellStyle name="Normal 76 2 2 3 2 2 3 3" xfId="24432" xr:uid="{00000000-0005-0000-0000-0000735F0000}"/>
    <cellStyle name="Normal 76 2 2 3 2 2 5" xfId="19419" xr:uid="{00000000-0005-0000-0000-0000DE4B0000}"/>
    <cellStyle name="Normal 76 2 2 3 2 3" xfId="5970" xr:uid="{00000000-0005-0000-0000-000055170000}"/>
    <cellStyle name="Normal 76 2 2 3 2 3 2" xfId="16022" xr:uid="{00000000-0005-0000-0000-0000993E0000}"/>
    <cellStyle name="Normal 76 2 2 3 2 3 2 3" xfId="31120" xr:uid="{00000000-0005-0000-0000-000093790000}"/>
    <cellStyle name="Normal 76 2 2 3 2 3 3" xfId="11002" xr:uid="{00000000-0005-0000-0000-0000FD2A0000}"/>
    <cellStyle name="Normal 76 2 2 3 2 3 3 3" xfId="26103" xr:uid="{00000000-0005-0000-0000-0000FA650000}"/>
    <cellStyle name="Normal 76 2 2 3 2 3 5" xfId="21090" xr:uid="{00000000-0005-0000-0000-000065520000}"/>
    <cellStyle name="Normal 76 2 2 3 2 4" xfId="12680" xr:uid="{00000000-0005-0000-0000-00008B310000}"/>
    <cellStyle name="Normal 76 2 2 3 2 4 3" xfId="27778" xr:uid="{00000000-0005-0000-0000-0000856C0000}"/>
    <cellStyle name="Normal 76 2 2 3 2 5" xfId="7659" xr:uid="{00000000-0005-0000-0000-0000EE1D0000}"/>
    <cellStyle name="Normal 76 2 2 3 2 5 3" xfId="22761" xr:uid="{00000000-0005-0000-0000-0000EC580000}"/>
    <cellStyle name="Normal 76 2 2 3 2 7" xfId="17748" xr:uid="{00000000-0005-0000-0000-000057450000}"/>
    <cellStyle name="Normal 76 2 2 3 3" xfId="3441" xr:uid="{00000000-0005-0000-0000-0000740D0000}"/>
    <cellStyle name="Normal 76 2 2 3 3 2" xfId="13515" xr:uid="{00000000-0005-0000-0000-0000CE340000}"/>
    <cellStyle name="Normal 76 2 2 3 3 2 3" xfId="28613" xr:uid="{00000000-0005-0000-0000-0000C86F0000}"/>
    <cellStyle name="Normal 76 2 2 3 3 3" xfId="8495" xr:uid="{00000000-0005-0000-0000-000032210000}"/>
    <cellStyle name="Normal 76 2 2 3 3 3 3" xfId="23596" xr:uid="{00000000-0005-0000-0000-00002F5C0000}"/>
    <cellStyle name="Normal 76 2 2 3 3 5" xfId="18583" xr:uid="{00000000-0005-0000-0000-00009A480000}"/>
    <cellStyle name="Normal 76 2 2 3 4" xfId="5134" xr:uid="{00000000-0005-0000-0000-000011140000}"/>
    <cellStyle name="Normal 76 2 2 3 4 2" xfId="15186" xr:uid="{00000000-0005-0000-0000-0000553B0000}"/>
    <cellStyle name="Normal 76 2 2 3 4 2 3" xfId="30284" xr:uid="{00000000-0005-0000-0000-00004F760000}"/>
    <cellStyle name="Normal 76 2 2 3 4 3" xfId="10166" xr:uid="{00000000-0005-0000-0000-0000B9270000}"/>
    <cellStyle name="Normal 76 2 2 3 4 3 3" xfId="25267" xr:uid="{00000000-0005-0000-0000-0000B6620000}"/>
    <cellStyle name="Normal 76 2 2 3 4 5" xfId="20254" xr:uid="{00000000-0005-0000-0000-0000214F0000}"/>
    <cellStyle name="Normal 76 2 2 3 5" xfId="11844" xr:uid="{00000000-0005-0000-0000-0000472E0000}"/>
    <cellStyle name="Normal 76 2 2 3 5 3" xfId="26942" xr:uid="{00000000-0005-0000-0000-000041690000}"/>
    <cellStyle name="Normal 76 2 2 3 6" xfId="6823" xr:uid="{00000000-0005-0000-0000-0000AA1A0000}"/>
    <cellStyle name="Normal 76 2 2 3 6 3" xfId="21925" xr:uid="{00000000-0005-0000-0000-0000A8550000}"/>
    <cellStyle name="Normal 76 2 2 3 8" xfId="16912" xr:uid="{00000000-0005-0000-0000-000013420000}"/>
    <cellStyle name="Normal 76 2 2 4" xfId="2170" xr:uid="{00000000-0005-0000-0000-00007D080000}"/>
    <cellStyle name="Normal 76 2 2 4 2" xfId="3860" xr:uid="{00000000-0005-0000-0000-0000170F0000}"/>
    <cellStyle name="Normal 76 2 2 4 2 2" xfId="13933" xr:uid="{00000000-0005-0000-0000-000070360000}"/>
    <cellStyle name="Normal 76 2 2 4 2 2 3" xfId="29031" xr:uid="{00000000-0005-0000-0000-00006A710000}"/>
    <cellStyle name="Normal 76 2 2 4 2 3" xfId="8913" xr:uid="{00000000-0005-0000-0000-0000D4220000}"/>
    <cellStyle name="Normal 76 2 2 4 2 3 3" xfId="24014" xr:uid="{00000000-0005-0000-0000-0000D15D0000}"/>
    <cellStyle name="Normal 76 2 2 4 2 5" xfId="19001" xr:uid="{00000000-0005-0000-0000-00003C4A0000}"/>
    <cellStyle name="Normal 76 2 2 4 3" xfId="5552" xr:uid="{00000000-0005-0000-0000-0000B3150000}"/>
    <cellStyle name="Normal 76 2 2 4 3 2" xfId="15604" xr:uid="{00000000-0005-0000-0000-0000F73C0000}"/>
    <cellStyle name="Normal 76 2 2 4 3 2 3" xfId="30702" xr:uid="{00000000-0005-0000-0000-0000F1770000}"/>
    <cellStyle name="Normal 76 2 2 4 3 3" xfId="10584" xr:uid="{00000000-0005-0000-0000-00005B290000}"/>
    <cellStyle name="Normal 76 2 2 4 3 3 3" xfId="25685" xr:uid="{00000000-0005-0000-0000-000058640000}"/>
    <cellStyle name="Normal 76 2 2 4 3 5" xfId="20672" xr:uid="{00000000-0005-0000-0000-0000C3500000}"/>
    <cellStyle name="Normal 76 2 2 4 4" xfId="12262" xr:uid="{00000000-0005-0000-0000-0000E92F0000}"/>
    <cellStyle name="Normal 76 2 2 4 4 3" xfId="27360" xr:uid="{00000000-0005-0000-0000-0000E36A0000}"/>
    <cellStyle name="Normal 76 2 2 4 5" xfId="7241" xr:uid="{00000000-0005-0000-0000-00004C1C0000}"/>
    <cellStyle name="Normal 76 2 2 4 5 3" xfId="22343" xr:uid="{00000000-0005-0000-0000-00004A570000}"/>
    <cellStyle name="Normal 76 2 2 4 7" xfId="17330" xr:uid="{00000000-0005-0000-0000-0000B5430000}"/>
    <cellStyle name="Normal 76 2 2 5" xfId="3023" xr:uid="{00000000-0005-0000-0000-0000D20B0000}"/>
    <cellStyle name="Normal 76 2 2 5 2" xfId="13097" xr:uid="{00000000-0005-0000-0000-00002C330000}"/>
    <cellStyle name="Normal 76 2 2 5 2 3" xfId="28195" xr:uid="{00000000-0005-0000-0000-0000266E0000}"/>
    <cellStyle name="Normal 76 2 2 5 3" xfId="8077" xr:uid="{00000000-0005-0000-0000-0000901F0000}"/>
    <cellStyle name="Normal 76 2 2 5 3 3" xfId="23178" xr:uid="{00000000-0005-0000-0000-00008D5A0000}"/>
    <cellStyle name="Normal 76 2 2 5 5" xfId="18165" xr:uid="{00000000-0005-0000-0000-0000F8460000}"/>
    <cellStyle name="Normal 76 2 2 6" xfId="4716" xr:uid="{00000000-0005-0000-0000-00006F120000}"/>
    <cellStyle name="Normal 76 2 2 6 2" xfId="14768" xr:uid="{00000000-0005-0000-0000-0000B3390000}"/>
    <cellStyle name="Normal 76 2 2 6 2 3" xfId="29866" xr:uid="{00000000-0005-0000-0000-0000AD740000}"/>
    <cellStyle name="Normal 76 2 2 6 3" xfId="9748" xr:uid="{00000000-0005-0000-0000-000017260000}"/>
    <cellStyle name="Normal 76 2 2 6 3 3" xfId="24849" xr:uid="{00000000-0005-0000-0000-000014610000}"/>
    <cellStyle name="Normal 76 2 2 6 5" xfId="19836" xr:uid="{00000000-0005-0000-0000-00007F4D0000}"/>
    <cellStyle name="Normal 76 2 2 7" xfId="11426" xr:uid="{00000000-0005-0000-0000-0000A52C0000}"/>
    <cellStyle name="Normal 76 2 2 7 3" xfId="26524" xr:uid="{00000000-0005-0000-0000-00009F670000}"/>
    <cellStyle name="Normal 76 2 2 8" xfId="6405" xr:uid="{00000000-0005-0000-0000-000008190000}"/>
    <cellStyle name="Normal 76 2 2 8 3" xfId="21507" xr:uid="{00000000-0005-0000-0000-000006540000}"/>
    <cellStyle name="Normal 76 2 3" xfId="1432" xr:uid="{00000000-0005-0000-0000-00009B050000}"/>
    <cellStyle name="Normal 76 2 3 2" xfId="1853" xr:uid="{00000000-0005-0000-0000-000040070000}"/>
    <cellStyle name="Normal 76 2 3 2 2" xfId="2692" xr:uid="{00000000-0005-0000-0000-0000870A0000}"/>
    <cellStyle name="Normal 76 2 3 2 2 2" xfId="4382" xr:uid="{00000000-0005-0000-0000-000021110000}"/>
    <cellStyle name="Normal 76 2 3 2 2 2 2" xfId="14455" xr:uid="{00000000-0005-0000-0000-00007A380000}"/>
    <cellStyle name="Normal 76 2 3 2 2 2 2 3" xfId="29553" xr:uid="{00000000-0005-0000-0000-000074730000}"/>
    <cellStyle name="Normal 76 2 3 2 2 2 3" xfId="9435" xr:uid="{00000000-0005-0000-0000-0000DE240000}"/>
    <cellStyle name="Normal 76 2 3 2 2 2 3 3" xfId="24536" xr:uid="{00000000-0005-0000-0000-0000DB5F0000}"/>
    <cellStyle name="Normal 76 2 3 2 2 2 5" xfId="19523" xr:uid="{00000000-0005-0000-0000-0000464C0000}"/>
    <cellStyle name="Normal 76 2 3 2 2 3" xfId="6074" xr:uid="{00000000-0005-0000-0000-0000BD170000}"/>
    <cellStyle name="Normal 76 2 3 2 2 3 2" xfId="16126" xr:uid="{00000000-0005-0000-0000-0000013F0000}"/>
    <cellStyle name="Normal 76 2 3 2 2 3 2 3" xfId="31224" xr:uid="{00000000-0005-0000-0000-0000FB790000}"/>
    <cellStyle name="Normal 76 2 3 2 2 3 3" xfId="11106" xr:uid="{00000000-0005-0000-0000-0000652B0000}"/>
    <cellStyle name="Normal 76 2 3 2 2 3 3 3" xfId="26207" xr:uid="{00000000-0005-0000-0000-000062660000}"/>
    <cellStyle name="Normal 76 2 3 2 2 3 5" xfId="21194" xr:uid="{00000000-0005-0000-0000-0000CD520000}"/>
    <cellStyle name="Normal 76 2 3 2 2 4" xfId="12784" xr:uid="{00000000-0005-0000-0000-0000F3310000}"/>
    <cellStyle name="Normal 76 2 3 2 2 4 3" xfId="27882" xr:uid="{00000000-0005-0000-0000-0000ED6C0000}"/>
    <cellStyle name="Normal 76 2 3 2 2 5" xfId="7763" xr:uid="{00000000-0005-0000-0000-0000561E0000}"/>
    <cellStyle name="Normal 76 2 3 2 2 5 3" xfId="22865" xr:uid="{00000000-0005-0000-0000-000054590000}"/>
    <cellStyle name="Normal 76 2 3 2 2 7" xfId="17852" xr:uid="{00000000-0005-0000-0000-0000BF450000}"/>
    <cellStyle name="Normal 76 2 3 2 3" xfId="3545" xr:uid="{00000000-0005-0000-0000-0000DC0D0000}"/>
    <cellStyle name="Normal 76 2 3 2 3 2" xfId="13619" xr:uid="{00000000-0005-0000-0000-000036350000}"/>
    <cellStyle name="Normal 76 2 3 2 3 2 3" xfId="28717" xr:uid="{00000000-0005-0000-0000-000030700000}"/>
    <cellStyle name="Normal 76 2 3 2 3 3" xfId="8599" xr:uid="{00000000-0005-0000-0000-00009A210000}"/>
    <cellStyle name="Normal 76 2 3 2 3 3 3" xfId="23700" xr:uid="{00000000-0005-0000-0000-0000975C0000}"/>
    <cellStyle name="Normal 76 2 3 2 3 5" xfId="18687" xr:uid="{00000000-0005-0000-0000-000002490000}"/>
    <cellStyle name="Normal 76 2 3 2 4" xfId="5238" xr:uid="{00000000-0005-0000-0000-000079140000}"/>
    <cellStyle name="Normal 76 2 3 2 4 2" xfId="15290" xr:uid="{00000000-0005-0000-0000-0000BD3B0000}"/>
    <cellStyle name="Normal 76 2 3 2 4 2 3" xfId="30388" xr:uid="{00000000-0005-0000-0000-0000B7760000}"/>
    <cellStyle name="Normal 76 2 3 2 4 3" xfId="10270" xr:uid="{00000000-0005-0000-0000-000021280000}"/>
    <cellStyle name="Normal 76 2 3 2 4 3 3" xfId="25371" xr:uid="{00000000-0005-0000-0000-00001E630000}"/>
    <cellStyle name="Normal 76 2 3 2 4 5" xfId="20358" xr:uid="{00000000-0005-0000-0000-0000894F0000}"/>
    <cellStyle name="Normal 76 2 3 2 5" xfId="11948" xr:uid="{00000000-0005-0000-0000-0000AF2E0000}"/>
    <cellStyle name="Normal 76 2 3 2 5 3" xfId="27046" xr:uid="{00000000-0005-0000-0000-0000A9690000}"/>
    <cellStyle name="Normal 76 2 3 2 6" xfId="6927" xr:uid="{00000000-0005-0000-0000-0000121B0000}"/>
    <cellStyle name="Normal 76 2 3 2 6 3" xfId="22029" xr:uid="{00000000-0005-0000-0000-000010560000}"/>
    <cellStyle name="Normal 76 2 3 2 8" xfId="17016" xr:uid="{00000000-0005-0000-0000-00007B420000}"/>
    <cellStyle name="Normal 76 2 3 3" xfId="2274" xr:uid="{00000000-0005-0000-0000-0000E5080000}"/>
    <cellStyle name="Normal 76 2 3 3 2" xfId="3964" xr:uid="{00000000-0005-0000-0000-00007F0F0000}"/>
    <cellStyle name="Normal 76 2 3 3 2 2" xfId="14037" xr:uid="{00000000-0005-0000-0000-0000D8360000}"/>
    <cellStyle name="Normal 76 2 3 3 2 2 3" xfId="29135" xr:uid="{00000000-0005-0000-0000-0000D2710000}"/>
    <cellStyle name="Normal 76 2 3 3 2 3" xfId="9017" xr:uid="{00000000-0005-0000-0000-00003C230000}"/>
    <cellStyle name="Normal 76 2 3 3 2 3 3" xfId="24118" xr:uid="{00000000-0005-0000-0000-0000395E0000}"/>
    <cellStyle name="Normal 76 2 3 3 2 5" xfId="19105" xr:uid="{00000000-0005-0000-0000-0000A44A0000}"/>
    <cellStyle name="Normal 76 2 3 3 3" xfId="5656" xr:uid="{00000000-0005-0000-0000-00001B160000}"/>
    <cellStyle name="Normal 76 2 3 3 3 2" xfId="15708" xr:uid="{00000000-0005-0000-0000-00005F3D0000}"/>
    <cellStyle name="Normal 76 2 3 3 3 2 3" xfId="30806" xr:uid="{00000000-0005-0000-0000-000059780000}"/>
    <cellStyle name="Normal 76 2 3 3 3 3" xfId="10688" xr:uid="{00000000-0005-0000-0000-0000C3290000}"/>
    <cellStyle name="Normal 76 2 3 3 3 3 3" xfId="25789" xr:uid="{00000000-0005-0000-0000-0000C0640000}"/>
    <cellStyle name="Normal 76 2 3 3 3 5" xfId="20776" xr:uid="{00000000-0005-0000-0000-00002B510000}"/>
    <cellStyle name="Normal 76 2 3 3 4" xfId="12366" xr:uid="{00000000-0005-0000-0000-000051300000}"/>
    <cellStyle name="Normal 76 2 3 3 4 3" xfId="27464" xr:uid="{00000000-0005-0000-0000-00004B6B0000}"/>
    <cellStyle name="Normal 76 2 3 3 5" xfId="7345" xr:uid="{00000000-0005-0000-0000-0000B41C0000}"/>
    <cellStyle name="Normal 76 2 3 3 5 3" xfId="22447" xr:uid="{00000000-0005-0000-0000-0000B2570000}"/>
    <cellStyle name="Normal 76 2 3 3 7" xfId="17434" xr:uid="{00000000-0005-0000-0000-00001D440000}"/>
    <cellStyle name="Normal 76 2 3 4" xfId="3127" xr:uid="{00000000-0005-0000-0000-00003A0C0000}"/>
    <cellStyle name="Normal 76 2 3 4 2" xfId="13201" xr:uid="{00000000-0005-0000-0000-000094330000}"/>
    <cellStyle name="Normal 76 2 3 4 2 3" xfId="28299" xr:uid="{00000000-0005-0000-0000-00008E6E0000}"/>
    <cellStyle name="Normal 76 2 3 4 3" xfId="8181" xr:uid="{00000000-0005-0000-0000-0000F81F0000}"/>
    <cellStyle name="Normal 76 2 3 4 3 3" xfId="23282" xr:uid="{00000000-0005-0000-0000-0000F55A0000}"/>
    <cellStyle name="Normal 76 2 3 4 5" xfId="18269" xr:uid="{00000000-0005-0000-0000-000060470000}"/>
    <cellStyle name="Normal 76 2 3 5" xfId="4820" xr:uid="{00000000-0005-0000-0000-0000D7120000}"/>
    <cellStyle name="Normal 76 2 3 5 2" xfId="14872" xr:uid="{00000000-0005-0000-0000-00001B3A0000}"/>
    <cellStyle name="Normal 76 2 3 5 2 3" xfId="29970" xr:uid="{00000000-0005-0000-0000-000015750000}"/>
    <cellStyle name="Normal 76 2 3 5 3" xfId="9852" xr:uid="{00000000-0005-0000-0000-00007F260000}"/>
    <cellStyle name="Normal 76 2 3 5 3 3" xfId="24953" xr:uid="{00000000-0005-0000-0000-00007C610000}"/>
    <cellStyle name="Normal 76 2 3 5 5" xfId="19940" xr:uid="{00000000-0005-0000-0000-0000E74D0000}"/>
    <cellStyle name="Normal 76 2 3 6" xfId="11530" xr:uid="{00000000-0005-0000-0000-00000D2D0000}"/>
    <cellStyle name="Normal 76 2 3 6 3" xfId="26628" xr:uid="{00000000-0005-0000-0000-000007680000}"/>
    <cellStyle name="Normal 76 2 3 7" xfId="6509" xr:uid="{00000000-0005-0000-0000-000070190000}"/>
    <cellStyle name="Normal 76 2 3 7 3" xfId="21611" xr:uid="{00000000-0005-0000-0000-00006E540000}"/>
    <cellStyle name="Normal 76 2 3 9" xfId="16598" xr:uid="{00000000-0005-0000-0000-0000D9400000}"/>
    <cellStyle name="Normal 76 2 4" xfId="1645" xr:uid="{00000000-0005-0000-0000-000070060000}"/>
    <cellStyle name="Normal 76 2 4 2" xfId="2484" xr:uid="{00000000-0005-0000-0000-0000B7090000}"/>
    <cellStyle name="Normal 76 2 4 2 2" xfId="4174" xr:uid="{00000000-0005-0000-0000-000051100000}"/>
    <cellStyle name="Normal 76 2 4 2 2 2" xfId="14247" xr:uid="{00000000-0005-0000-0000-0000AA370000}"/>
    <cellStyle name="Normal 76 2 4 2 2 2 3" xfId="29345" xr:uid="{00000000-0005-0000-0000-0000A4720000}"/>
    <cellStyle name="Normal 76 2 4 2 2 3" xfId="9227" xr:uid="{00000000-0005-0000-0000-00000E240000}"/>
    <cellStyle name="Normal 76 2 4 2 2 3 3" xfId="24328" xr:uid="{00000000-0005-0000-0000-00000B5F0000}"/>
    <cellStyle name="Normal 76 2 4 2 2 5" xfId="19315" xr:uid="{00000000-0005-0000-0000-0000764B0000}"/>
    <cellStyle name="Normal 76 2 4 2 3" xfId="5866" xr:uid="{00000000-0005-0000-0000-0000ED160000}"/>
    <cellStyle name="Normal 76 2 4 2 3 2" xfId="15918" xr:uid="{00000000-0005-0000-0000-0000313E0000}"/>
    <cellStyle name="Normal 76 2 4 2 3 2 3" xfId="31016" xr:uid="{00000000-0005-0000-0000-00002B790000}"/>
    <cellStyle name="Normal 76 2 4 2 3 3" xfId="10898" xr:uid="{00000000-0005-0000-0000-0000952A0000}"/>
    <cellStyle name="Normal 76 2 4 2 3 3 3" xfId="25999" xr:uid="{00000000-0005-0000-0000-000092650000}"/>
    <cellStyle name="Normal 76 2 4 2 3 5" xfId="20986" xr:uid="{00000000-0005-0000-0000-0000FD510000}"/>
    <cellStyle name="Normal 76 2 4 2 4" xfId="12576" xr:uid="{00000000-0005-0000-0000-000023310000}"/>
    <cellStyle name="Normal 76 2 4 2 4 3" xfId="27674" xr:uid="{00000000-0005-0000-0000-00001D6C0000}"/>
    <cellStyle name="Normal 76 2 4 2 5" xfId="7555" xr:uid="{00000000-0005-0000-0000-0000861D0000}"/>
    <cellStyle name="Normal 76 2 4 2 5 3" xfId="22657" xr:uid="{00000000-0005-0000-0000-000084580000}"/>
    <cellStyle name="Normal 76 2 4 2 7" xfId="17644" xr:uid="{00000000-0005-0000-0000-0000EF440000}"/>
    <cellStyle name="Normal 76 2 4 3" xfId="3337" xr:uid="{00000000-0005-0000-0000-00000C0D0000}"/>
    <cellStyle name="Normal 76 2 4 3 2" xfId="13411" xr:uid="{00000000-0005-0000-0000-000066340000}"/>
    <cellStyle name="Normal 76 2 4 3 2 3" xfId="28509" xr:uid="{00000000-0005-0000-0000-0000606F0000}"/>
    <cellStyle name="Normal 76 2 4 3 3" xfId="8391" xr:uid="{00000000-0005-0000-0000-0000CA200000}"/>
    <cellStyle name="Normal 76 2 4 3 3 3" xfId="23492" xr:uid="{00000000-0005-0000-0000-0000C75B0000}"/>
    <cellStyle name="Normal 76 2 4 3 5" xfId="18479" xr:uid="{00000000-0005-0000-0000-000032480000}"/>
    <cellStyle name="Normal 76 2 4 4" xfId="5030" xr:uid="{00000000-0005-0000-0000-0000A9130000}"/>
    <cellStyle name="Normal 76 2 4 4 2" xfId="15082" xr:uid="{00000000-0005-0000-0000-0000ED3A0000}"/>
    <cellStyle name="Normal 76 2 4 4 2 3" xfId="30180" xr:uid="{00000000-0005-0000-0000-0000E7750000}"/>
    <cellStyle name="Normal 76 2 4 4 3" xfId="10062" xr:uid="{00000000-0005-0000-0000-000051270000}"/>
    <cellStyle name="Normal 76 2 4 4 3 3" xfId="25163" xr:uid="{00000000-0005-0000-0000-00004E620000}"/>
    <cellStyle name="Normal 76 2 4 4 5" xfId="20150" xr:uid="{00000000-0005-0000-0000-0000B94E0000}"/>
    <cellStyle name="Normal 76 2 4 5" xfId="11740" xr:uid="{00000000-0005-0000-0000-0000DF2D0000}"/>
    <cellStyle name="Normal 76 2 4 5 3" xfId="26838" xr:uid="{00000000-0005-0000-0000-0000D9680000}"/>
    <cellStyle name="Normal 76 2 4 6" xfId="6719" xr:uid="{00000000-0005-0000-0000-0000421A0000}"/>
    <cellStyle name="Normal 76 2 4 6 3" xfId="21821" xr:uid="{00000000-0005-0000-0000-000040550000}"/>
    <cellStyle name="Normal 76 2 4 8" xfId="16808" xr:uid="{00000000-0005-0000-0000-0000AB410000}"/>
    <cellStyle name="Normal 76 2 5" xfId="2066" xr:uid="{00000000-0005-0000-0000-000015080000}"/>
    <cellStyle name="Normal 76 2 5 2" xfId="3756" xr:uid="{00000000-0005-0000-0000-0000AF0E0000}"/>
    <cellStyle name="Normal 76 2 5 2 2" xfId="13829" xr:uid="{00000000-0005-0000-0000-000008360000}"/>
    <cellStyle name="Normal 76 2 5 2 2 3" xfId="28927" xr:uid="{00000000-0005-0000-0000-000002710000}"/>
    <cellStyle name="Normal 76 2 5 2 3" xfId="8809" xr:uid="{00000000-0005-0000-0000-00006C220000}"/>
    <cellStyle name="Normal 76 2 5 2 3 3" xfId="23910" xr:uid="{00000000-0005-0000-0000-0000695D0000}"/>
    <cellStyle name="Normal 76 2 5 2 5" xfId="18897" xr:uid="{00000000-0005-0000-0000-0000D4490000}"/>
    <cellStyle name="Normal 76 2 5 3" xfId="5448" xr:uid="{00000000-0005-0000-0000-00004B150000}"/>
    <cellStyle name="Normal 76 2 5 3 2" xfId="15500" xr:uid="{00000000-0005-0000-0000-00008F3C0000}"/>
    <cellStyle name="Normal 76 2 5 3 2 3" xfId="30598" xr:uid="{00000000-0005-0000-0000-000089770000}"/>
    <cellStyle name="Normal 76 2 5 3 3" xfId="10480" xr:uid="{00000000-0005-0000-0000-0000F3280000}"/>
    <cellStyle name="Normal 76 2 5 3 3 3" xfId="25581" xr:uid="{00000000-0005-0000-0000-0000F0630000}"/>
    <cellStyle name="Normal 76 2 5 3 5" xfId="20568" xr:uid="{00000000-0005-0000-0000-00005B500000}"/>
    <cellStyle name="Normal 76 2 5 4" xfId="12158" xr:uid="{00000000-0005-0000-0000-0000812F0000}"/>
    <cellStyle name="Normal 76 2 5 4 3" xfId="27256" xr:uid="{00000000-0005-0000-0000-00007B6A0000}"/>
    <cellStyle name="Normal 76 2 5 5" xfId="7137" xr:uid="{00000000-0005-0000-0000-0000E41B0000}"/>
    <cellStyle name="Normal 76 2 5 5 3" xfId="22239" xr:uid="{00000000-0005-0000-0000-0000E2560000}"/>
    <cellStyle name="Normal 76 2 5 7" xfId="17226" xr:uid="{00000000-0005-0000-0000-00004D430000}"/>
    <cellStyle name="Normal 76 2 6" xfId="2919" xr:uid="{00000000-0005-0000-0000-00006A0B0000}"/>
    <cellStyle name="Normal 76 2 6 2" xfId="12993" xr:uid="{00000000-0005-0000-0000-0000C4320000}"/>
    <cellStyle name="Normal 76 2 6 2 3" xfId="28091" xr:uid="{00000000-0005-0000-0000-0000BE6D0000}"/>
    <cellStyle name="Normal 76 2 6 3" xfId="7973" xr:uid="{00000000-0005-0000-0000-0000281F0000}"/>
    <cellStyle name="Normal 76 2 6 3 3" xfId="23074" xr:uid="{00000000-0005-0000-0000-0000255A0000}"/>
    <cellStyle name="Normal 76 2 6 5" xfId="18061" xr:uid="{00000000-0005-0000-0000-000090460000}"/>
    <cellStyle name="Normal 76 2 7" xfId="4612" xr:uid="{00000000-0005-0000-0000-000007120000}"/>
    <cellStyle name="Normal 76 2 7 2" xfId="14664" xr:uid="{00000000-0005-0000-0000-00004B390000}"/>
    <cellStyle name="Normal 76 2 7 2 3" xfId="29762" xr:uid="{00000000-0005-0000-0000-000045740000}"/>
    <cellStyle name="Normal 76 2 7 3" xfId="9644" xr:uid="{00000000-0005-0000-0000-0000AF250000}"/>
    <cellStyle name="Normal 76 2 7 3 3" xfId="24745" xr:uid="{00000000-0005-0000-0000-0000AC600000}"/>
    <cellStyle name="Normal 76 2 7 5" xfId="19732" xr:uid="{00000000-0005-0000-0000-0000174D0000}"/>
    <cellStyle name="Normal 76 2 8" xfId="11322" xr:uid="{00000000-0005-0000-0000-00003D2C0000}"/>
    <cellStyle name="Normal 76 2 8 3" xfId="26420" xr:uid="{00000000-0005-0000-0000-000037670000}"/>
    <cellStyle name="Normal 76 2 9" xfId="6301" xr:uid="{00000000-0005-0000-0000-0000A0180000}"/>
    <cellStyle name="Normal 76 2 9 3" xfId="21403" xr:uid="{00000000-0005-0000-0000-00009E530000}"/>
    <cellStyle name="Normal 76 3" xfId="1265" xr:uid="{00000000-0005-0000-0000-0000F4040000}"/>
    <cellStyle name="Normal 76 3 10" xfId="16442" xr:uid="{00000000-0005-0000-0000-00003D400000}"/>
    <cellStyle name="Normal 76 3 2" xfId="1484" xr:uid="{00000000-0005-0000-0000-0000CF050000}"/>
    <cellStyle name="Normal 76 3 2 2" xfId="1905" xr:uid="{00000000-0005-0000-0000-000074070000}"/>
    <cellStyle name="Normal 76 3 2 2 2" xfId="2744" xr:uid="{00000000-0005-0000-0000-0000BB0A0000}"/>
    <cellStyle name="Normal 76 3 2 2 2 2" xfId="4434" xr:uid="{00000000-0005-0000-0000-000055110000}"/>
    <cellStyle name="Normal 76 3 2 2 2 2 2" xfId="14507" xr:uid="{00000000-0005-0000-0000-0000AE380000}"/>
    <cellStyle name="Normal 76 3 2 2 2 2 2 3" xfId="29605" xr:uid="{00000000-0005-0000-0000-0000A8730000}"/>
    <cellStyle name="Normal 76 3 2 2 2 2 3" xfId="9487" xr:uid="{00000000-0005-0000-0000-000012250000}"/>
    <cellStyle name="Normal 76 3 2 2 2 2 3 3" xfId="24588" xr:uid="{00000000-0005-0000-0000-00000F600000}"/>
    <cellStyle name="Normal 76 3 2 2 2 2 5" xfId="19575" xr:uid="{00000000-0005-0000-0000-00007A4C0000}"/>
    <cellStyle name="Normal 76 3 2 2 2 3" xfId="6126" xr:uid="{00000000-0005-0000-0000-0000F1170000}"/>
    <cellStyle name="Normal 76 3 2 2 2 3 2" xfId="16178" xr:uid="{00000000-0005-0000-0000-0000353F0000}"/>
    <cellStyle name="Normal 76 3 2 2 2 3 2 3" xfId="31276" xr:uid="{00000000-0005-0000-0000-00002F7A0000}"/>
    <cellStyle name="Normal 76 3 2 2 2 3 3" xfId="11158" xr:uid="{00000000-0005-0000-0000-0000992B0000}"/>
    <cellStyle name="Normal 76 3 2 2 2 3 3 3" xfId="26259" xr:uid="{00000000-0005-0000-0000-000096660000}"/>
    <cellStyle name="Normal 76 3 2 2 2 3 5" xfId="21246" xr:uid="{00000000-0005-0000-0000-000001530000}"/>
    <cellStyle name="Normal 76 3 2 2 2 4" xfId="12836" xr:uid="{00000000-0005-0000-0000-000027320000}"/>
    <cellStyle name="Normal 76 3 2 2 2 4 3" xfId="27934" xr:uid="{00000000-0005-0000-0000-0000216D0000}"/>
    <cellStyle name="Normal 76 3 2 2 2 5" xfId="7815" xr:uid="{00000000-0005-0000-0000-00008A1E0000}"/>
    <cellStyle name="Normal 76 3 2 2 2 5 3" xfId="22917" xr:uid="{00000000-0005-0000-0000-000088590000}"/>
    <cellStyle name="Normal 76 3 2 2 2 7" xfId="17904" xr:uid="{00000000-0005-0000-0000-0000F3450000}"/>
    <cellStyle name="Normal 76 3 2 2 3" xfId="3597" xr:uid="{00000000-0005-0000-0000-0000100E0000}"/>
    <cellStyle name="Normal 76 3 2 2 3 2" xfId="13671" xr:uid="{00000000-0005-0000-0000-00006A350000}"/>
    <cellStyle name="Normal 76 3 2 2 3 2 3" xfId="28769" xr:uid="{00000000-0005-0000-0000-000064700000}"/>
    <cellStyle name="Normal 76 3 2 2 3 3" xfId="8651" xr:uid="{00000000-0005-0000-0000-0000CE210000}"/>
    <cellStyle name="Normal 76 3 2 2 3 3 3" xfId="23752" xr:uid="{00000000-0005-0000-0000-0000CB5C0000}"/>
    <cellStyle name="Normal 76 3 2 2 3 5" xfId="18739" xr:uid="{00000000-0005-0000-0000-000036490000}"/>
    <cellStyle name="Normal 76 3 2 2 4" xfId="5290" xr:uid="{00000000-0005-0000-0000-0000AD140000}"/>
    <cellStyle name="Normal 76 3 2 2 4 2" xfId="15342" xr:uid="{00000000-0005-0000-0000-0000F13B0000}"/>
    <cellStyle name="Normal 76 3 2 2 4 2 3" xfId="30440" xr:uid="{00000000-0005-0000-0000-0000EB760000}"/>
    <cellStyle name="Normal 76 3 2 2 4 3" xfId="10322" xr:uid="{00000000-0005-0000-0000-000055280000}"/>
    <cellStyle name="Normal 76 3 2 2 4 3 3" xfId="25423" xr:uid="{00000000-0005-0000-0000-000052630000}"/>
    <cellStyle name="Normal 76 3 2 2 4 5" xfId="20410" xr:uid="{00000000-0005-0000-0000-0000BD4F0000}"/>
    <cellStyle name="Normal 76 3 2 2 5" xfId="12000" xr:uid="{00000000-0005-0000-0000-0000E32E0000}"/>
    <cellStyle name="Normal 76 3 2 2 5 3" xfId="27098" xr:uid="{00000000-0005-0000-0000-0000DD690000}"/>
    <cellStyle name="Normal 76 3 2 2 6" xfId="6979" xr:uid="{00000000-0005-0000-0000-0000461B0000}"/>
    <cellStyle name="Normal 76 3 2 2 6 3" xfId="22081" xr:uid="{00000000-0005-0000-0000-000044560000}"/>
    <cellStyle name="Normal 76 3 2 2 8" xfId="17068" xr:uid="{00000000-0005-0000-0000-0000AF420000}"/>
    <cellStyle name="Normal 76 3 2 3" xfId="2326" xr:uid="{00000000-0005-0000-0000-000019090000}"/>
    <cellStyle name="Normal 76 3 2 3 2" xfId="4016" xr:uid="{00000000-0005-0000-0000-0000B30F0000}"/>
    <cellStyle name="Normal 76 3 2 3 2 2" xfId="14089" xr:uid="{00000000-0005-0000-0000-00000C370000}"/>
    <cellStyle name="Normal 76 3 2 3 2 2 3" xfId="29187" xr:uid="{00000000-0005-0000-0000-000006720000}"/>
    <cellStyle name="Normal 76 3 2 3 2 3" xfId="9069" xr:uid="{00000000-0005-0000-0000-000070230000}"/>
    <cellStyle name="Normal 76 3 2 3 2 3 3" xfId="24170" xr:uid="{00000000-0005-0000-0000-00006D5E0000}"/>
    <cellStyle name="Normal 76 3 2 3 2 5" xfId="19157" xr:uid="{00000000-0005-0000-0000-0000D84A0000}"/>
    <cellStyle name="Normal 76 3 2 3 3" xfId="5708" xr:uid="{00000000-0005-0000-0000-00004F160000}"/>
    <cellStyle name="Normal 76 3 2 3 3 2" xfId="15760" xr:uid="{00000000-0005-0000-0000-0000933D0000}"/>
    <cellStyle name="Normal 76 3 2 3 3 2 3" xfId="30858" xr:uid="{00000000-0005-0000-0000-00008D780000}"/>
    <cellStyle name="Normal 76 3 2 3 3 3" xfId="10740" xr:uid="{00000000-0005-0000-0000-0000F7290000}"/>
    <cellStyle name="Normal 76 3 2 3 3 3 3" xfId="25841" xr:uid="{00000000-0005-0000-0000-0000F4640000}"/>
    <cellStyle name="Normal 76 3 2 3 3 5" xfId="20828" xr:uid="{00000000-0005-0000-0000-00005F510000}"/>
    <cellStyle name="Normal 76 3 2 3 4" xfId="12418" xr:uid="{00000000-0005-0000-0000-000085300000}"/>
    <cellStyle name="Normal 76 3 2 3 4 3" xfId="27516" xr:uid="{00000000-0005-0000-0000-00007F6B0000}"/>
    <cellStyle name="Normal 76 3 2 3 5" xfId="7397" xr:uid="{00000000-0005-0000-0000-0000E81C0000}"/>
    <cellStyle name="Normal 76 3 2 3 5 3" xfId="22499" xr:uid="{00000000-0005-0000-0000-0000E6570000}"/>
    <cellStyle name="Normal 76 3 2 3 7" xfId="17486" xr:uid="{00000000-0005-0000-0000-000051440000}"/>
    <cellStyle name="Normal 76 3 2 4" xfId="3179" xr:uid="{00000000-0005-0000-0000-00006E0C0000}"/>
    <cellStyle name="Normal 76 3 2 4 2" xfId="13253" xr:uid="{00000000-0005-0000-0000-0000C8330000}"/>
    <cellStyle name="Normal 76 3 2 4 2 3" xfId="28351" xr:uid="{00000000-0005-0000-0000-0000C26E0000}"/>
    <cellStyle name="Normal 76 3 2 4 3" xfId="8233" xr:uid="{00000000-0005-0000-0000-00002C200000}"/>
    <cellStyle name="Normal 76 3 2 4 3 3" xfId="23334" xr:uid="{00000000-0005-0000-0000-0000295B0000}"/>
    <cellStyle name="Normal 76 3 2 4 5" xfId="18321" xr:uid="{00000000-0005-0000-0000-000094470000}"/>
    <cellStyle name="Normal 76 3 2 5" xfId="4872" xr:uid="{00000000-0005-0000-0000-00000B130000}"/>
    <cellStyle name="Normal 76 3 2 5 2" xfId="14924" xr:uid="{00000000-0005-0000-0000-00004F3A0000}"/>
    <cellStyle name="Normal 76 3 2 5 2 3" xfId="30022" xr:uid="{00000000-0005-0000-0000-000049750000}"/>
    <cellStyle name="Normal 76 3 2 5 3" xfId="9904" xr:uid="{00000000-0005-0000-0000-0000B3260000}"/>
    <cellStyle name="Normal 76 3 2 5 3 3" xfId="25005" xr:uid="{00000000-0005-0000-0000-0000B0610000}"/>
    <cellStyle name="Normal 76 3 2 5 5" xfId="19992" xr:uid="{00000000-0005-0000-0000-00001B4E0000}"/>
    <cellStyle name="Normal 76 3 2 6" xfId="11582" xr:uid="{00000000-0005-0000-0000-0000412D0000}"/>
    <cellStyle name="Normal 76 3 2 6 3" xfId="26680" xr:uid="{00000000-0005-0000-0000-00003B680000}"/>
    <cellStyle name="Normal 76 3 2 7" xfId="6561" xr:uid="{00000000-0005-0000-0000-0000A4190000}"/>
    <cellStyle name="Normal 76 3 2 7 3" xfId="21663" xr:uid="{00000000-0005-0000-0000-0000A2540000}"/>
    <cellStyle name="Normal 76 3 2 9" xfId="16650" xr:uid="{00000000-0005-0000-0000-00000D410000}"/>
    <cellStyle name="Normal 76 3 3" xfId="1697" xr:uid="{00000000-0005-0000-0000-0000A4060000}"/>
    <cellStyle name="Normal 76 3 3 2" xfId="2536" xr:uid="{00000000-0005-0000-0000-0000EB090000}"/>
    <cellStyle name="Normal 76 3 3 2 2" xfId="4226" xr:uid="{00000000-0005-0000-0000-000085100000}"/>
    <cellStyle name="Normal 76 3 3 2 2 2" xfId="14299" xr:uid="{00000000-0005-0000-0000-0000DE370000}"/>
    <cellStyle name="Normal 76 3 3 2 2 2 3" xfId="29397" xr:uid="{00000000-0005-0000-0000-0000D8720000}"/>
    <cellStyle name="Normal 76 3 3 2 2 3" xfId="9279" xr:uid="{00000000-0005-0000-0000-000042240000}"/>
    <cellStyle name="Normal 76 3 3 2 2 3 3" xfId="24380" xr:uid="{00000000-0005-0000-0000-00003F5F0000}"/>
    <cellStyle name="Normal 76 3 3 2 2 5" xfId="19367" xr:uid="{00000000-0005-0000-0000-0000AA4B0000}"/>
    <cellStyle name="Normal 76 3 3 2 3" xfId="5918" xr:uid="{00000000-0005-0000-0000-000021170000}"/>
    <cellStyle name="Normal 76 3 3 2 3 2" xfId="15970" xr:uid="{00000000-0005-0000-0000-0000653E0000}"/>
    <cellStyle name="Normal 76 3 3 2 3 2 3" xfId="31068" xr:uid="{00000000-0005-0000-0000-00005F790000}"/>
    <cellStyle name="Normal 76 3 3 2 3 3" xfId="10950" xr:uid="{00000000-0005-0000-0000-0000C92A0000}"/>
    <cellStyle name="Normal 76 3 3 2 3 3 3" xfId="26051" xr:uid="{00000000-0005-0000-0000-0000C6650000}"/>
    <cellStyle name="Normal 76 3 3 2 3 5" xfId="21038" xr:uid="{00000000-0005-0000-0000-000031520000}"/>
    <cellStyle name="Normal 76 3 3 2 4" xfId="12628" xr:uid="{00000000-0005-0000-0000-000057310000}"/>
    <cellStyle name="Normal 76 3 3 2 4 3" xfId="27726" xr:uid="{00000000-0005-0000-0000-0000516C0000}"/>
    <cellStyle name="Normal 76 3 3 2 5" xfId="7607" xr:uid="{00000000-0005-0000-0000-0000BA1D0000}"/>
    <cellStyle name="Normal 76 3 3 2 5 3" xfId="22709" xr:uid="{00000000-0005-0000-0000-0000B8580000}"/>
    <cellStyle name="Normal 76 3 3 2 7" xfId="17696" xr:uid="{00000000-0005-0000-0000-000023450000}"/>
    <cellStyle name="Normal 76 3 3 3" xfId="3389" xr:uid="{00000000-0005-0000-0000-0000400D0000}"/>
    <cellStyle name="Normal 76 3 3 3 2" xfId="13463" xr:uid="{00000000-0005-0000-0000-00009A340000}"/>
    <cellStyle name="Normal 76 3 3 3 2 3" xfId="28561" xr:uid="{00000000-0005-0000-0000-0000946F0000}"/>
    <cellStyle name="Normal 76 3 3 3 3" xfId="8443" xr:uid="{00000000-0005-0000-0000-0000FE200000}"/>
    <cellStyle name="Normal 76 3 3 3 3 3" xfId="23544" xr:uid="{00000000-0005-0000-0000-0000FB5B0000}"/>
    <cellStyle name="Normal 76 3 3 3 5" xfId="18531" xr:uid="{00000000-0005-0000-0000-000066480000}"/>
    <cellStyle name="Normal 76 3 3 4" xfId="5082" xr:uid="{00000000-0005-0000-0000-0000DD130000}"/>
    <cellStyle name="Normal 76 3 3 4 2" xfId="15134" xr:uid="{00000000-0005-0000-0000-0000213B0000}"/>
    <cellStyle name="Normal 76 3 3 4 2 3" xfId="30232" xr:uid="{00000000-0005-0000-0000-00001B760000}"/>
    <cellStyle name="Normal 76 3 3 4 3" xfId="10114" xr:uid="{00000000-0005-0000-0000-000085270000}"/>
    <cellStyle name="Normal 76 3 3 4 3 3" xfId="25215" xr:uid="{00000000-0005-0000-0000-000082620000}"/>
    <cellStyle name="Normal 76 3 3 4 5" xfId="20202" xr:uid="{00000000-0005-0000-0000-0000ED4E0000}"/>
    <cellStyle name="Normal 76 3 3 5" xfId="11792" xr:uid="{00000000-0005-0000-0000-0000132E0000}"/>
    <cellStyle name="Normal 76 3 3 5 3" xfId="26890" xr:uid="{00000000-0005-0000-0000-00000D690000}"/>
    <cellStyle name="Normal 76 3 3 6" xfId="6771" xr:uid="{00000000-0005-0000-0000-0000761A0000}"/>
    <cellStyle name="Normal 76 3 3 6 3" xfId="21873" xr:uid="{00000000-0005-0000-0000-000074550000}"/>
    <cellStyle name="Normal 76 3 3 8" xfId="16860" xr:uid="{00000000-0005-0000-0000-0000DF410000}"/>
    <cellStyle name="Normal 76 3 4" xfId="2118" xr:uid="{00000000-0005-0000-0000-000049080000}"/>
    <cellStyle name="Normal 76 3 4 2" xfId="3808" xr:uid="{00000000-0005-0000-0000-0000E30E0000}"/>
    <cellStyle name="Normal 76 3 4 2 2" xfId="13881" xr:uid="{00000000-0005-0000-0000-00003C360000}"/>
    <cellStyle name="Normal 76 3 4 2 2 3" xfId="28979" xr:uid="{00000000-0005-0000-0000-000036710000}"/>
    <cellStyle name="Normal 76 3 4 2 3" xfId="8861" xr:uid="{00000000-0005-0000-0000-0000A0220000}"/>
    <cellStyle name="Normal 76 3 4 2 3 3" xfId="23962" xr:uid="{00000000-0005-0000-0000-00009D5D0000}"/>
    <cellStyle name="Normal 76 3 4 2 5" xfId="18949" xr:uid="{00000000-0005-0000-0000-0000084A0000}"/>
    <cellStyle name="Normal 76 3 4 3" xfId="5500" xr:uid="{00000000-0005-0000-0000-00007F150000}"/>
    <cellStyle name="Normal 76 3 4 3 2" xfId="15552" xr:uid="{00000000-0005-0000-0000-0000C33C0000}"/>
    <cellStyle name="Normal 76 3 4 3 2 3" xfId="30650" xr:uid="{00000000-0005-0000-0000-0000BD770000}"/>
    <cellStyle name="Normal 76 3 4 3 3" xfId="10532" xr:uid="{00000000-0005-0000-0000-000027290000}"/>
    <cellStyle name="Normal 76 3 4 3 3 3" xfId="25633" xr:uid="{00000000-0005-0000-0000-000024640000}"/>
    <cellStyle name="Normal 76 3 4 3 5" xfId="20620" xr:uid="{00000000-0005-0000-0000-00008F500000}"/>
    <cellStyle name="Normal 76 3 4 4" xfId="12210" xr:uid="{00000000-0005-0000-0000-0000B52F0000}"/>
    <cellStyle name="Normal 76 3 4 4 3" xfId="27308" xr:uid="{00000000-0005-0000-0000-0000AF6A0000}"/>
    <cellStyle name="Normal 76 3 4 5" xfId="7189" xr:uid="{00000000-0005-0000-0000-0000181C0000}"/>
    <cellStyle name="Normal 76 3 4 5 3" xfId="22291" xr:uid="{00000000-0005-0000-0000-000016570000}"/>
    <cellStyle name="Normal 76 3 4 7" xfId="17278" xr:uid="{00000000-0005-0000-0000-000081430000}"/>
    <cellStyle name="Normal 76 3 5" xfId="2971" xr:uid="{00000000-0005-0000-0000-00009E0B0000}"/>
    <cellStyle name="Normal 76 3 5 2" xfId="13045" xr:uid="{00000000-0005-0000-0000-0000F8320000}"/>
    <cellStyle name="Normal 76 3 5 2 3" xfId="28143" xr:uid="{00000000-0005-0000-0000-0000F26D0000}"/>
    <cellStyle name="Normal 76 3 5 3" xfId="8025" xr:uid="{00000000-0005-0000-0000-00005C1F0000}"/>
    <cellStyle name="Normal 76 3 5 3 3" xfId="23126" xr:uid="{00000000-0005-0000-0000-0000595A0000}"/>
    <cellStyle name="Normal 76 3 5 5" xfId="18113" xr:uid="{00000000-0005-0000-0000-0000C4460000}"/>
    <cellStyle name="Normal 76 3 6" xfId="4664" xr:uid="{00000000-0005-0000-0000-00003B120000}"/>
    <cellStyle name="Normal 76 3 6 2" xfId="14716" xr:uid="{00000000-0005-0000-0000-00007F390000}"/>
    <cellStyle name="Normal 76 3 6 2 3" xfId="29814" xr:uid="{00000000-0005-0000-0000-000079740000}"/>
    <cellStyle name="Normal 76 3 6 3" xfId="9696" xr:uid="{00000000-0005-0000-0000-0000E3250000}"/>
    <cellStyle name="Normal 76 3 6 3 3" xfId="24797" xr:uid="{00000000-0005-0000-0000-0000E0600000}"/>
    <cellStyle name="Normal 76 3 6 5" xfId="19784" xr:uid="{00000000-0005-0000-0000-00004B4D0000}"/>
    <cellStyle name="Normal 76 3 7" xfId="11374" xr:uid="{00000000-0005-0000-0000-0000712C0000}"/>
    <cellStyle name="Normal 76 3 7 3" xfId="26472" xr:uid="{00000000-0005-0000-0000-00006B670000}"/>
    <cellStyle name="Normal 76 3 8" xfId="6353" xr:uid="{00000000-0005-0000-0000-0000D4180000}"/>
    <cellStyle name="Normal 76 3 8 3" xfId="21455" xr:uid="{00000000-0005-0000-0000-0000D2530000}"/>
    <cellStyle name="Normal 76 4" xfId="1378" xr:uid="{00000000-0005-0000-0000-000065050000}"/>
    <cellStyle name="Normal 76 4 2" xfId="1801" xr:uid="{00000000-0005-0000-0000-00000C070000}"/>
    <cellStyle name="Normal 76 4 2 2" xfId="2640" xr:uid="{00000000-0005-0000-0000-0000530A0000}"/>
    <cellStyle name="Normal 76 4 2 2 2" xfId="4330" xr:uid="{00000000-0005-0000-0000-0000ED100000}"/>
    <cellStyle name="Normal 76 4 2 2 2 2" xfId="14403" xr:uid="{00000000-0005-0000-0000-000046380000}"/>
    <cellStyle name="Normal 76 4 2 2 2 2 3" xfId="29501" xr:uid="{00000000-0005-0000-0000-000040730000}"/>
    <cellStyle name="Normal 76 4 2 2 2 3" xfId="9383" xr:uid="{00000000-0005-0000-0000-0000AA240000}"/>
    <cellStyle name="Normal 76 4 2 2 2 3 3" xfId="24484" xr:uid="{00000000-0005-0000-0000-0000A75F0000}"/>
    <cellStyle name="Normal 76 4 2 2 2 5" xfId="19471" xr:uid="{00000000-0005-0000-0000-0000124C0000}"/>
    <cellStyle name="Normal 76 4 2 2 3" xfId="6022" xr:uid="{00000000-0005-0000-0000-000089170000}"/>
    <cellStyle name="Normal 76 4 2 2 3 2" xfId="16074" xr:uid="{00000000-0005-0000-0000-0000CD3E0000}"/>
    <cellStyle name="Normal 76 4 2 2 3 2 3" xfId="31172" xr:uid="{00000000-0005-0000-0000-0000C7790000}"/>
    <cellStyle name="Normal 76 4 2 2 3 3" xfId="11054" xr:uid="{00000000-0005-0000-0000-0000312B0000}"/>
    <cellStyle name="Normal 76 4 2 2 3 3 3" xfId="26155" xr:uid="{00000000-0005-0000-0000-00002E660000}"/>
    <cellStyle name="Normal 76 4 2 2 3 5" xfId="21142" xr:uid="{00000000-0005-0000-0000-000099520000}"/>
    <cellStyle name="Normal 76 4 2 2 4" xfId="12732" xr:uid="{00000000-0005-0000-0000-0000BF310000}"/>
    <cellStyle name="Normal 76 4 2 2 4 3" xfId="27830" xr:uid="{00000000-0005-0000-0000-0000B96C0000}"/>
    <cellStyle name="Normal 76 4 2 2 5" xfId="7711" xr:uid="{00000000-0005-0000-0000-0000221E0000}"/>
    <cellStyle name="Normal 76 4 2 2 5 3" xfId="22813" xr:uid="{00000000-0005-0000-0000-000020590000}"/>
    <cellStyle name="Normal 76 4 2 2 7" xfId="17800" xr:uid="{00000000-0005-0000-0000-00008B450000}"/>
    <cellStyle name="Normal 76 4 2 3" xfId="3493" xr:uid="{00000000-0005-0000-0000-0000A80D0000}"/>
    <cellStyle name="Normal 76 4 2 3 2" xfId="13567" xr:uid="{00000000-0005-0000-0000-000002350000}"/>
    <cellStyle name="Normal 76 4 2 3 2 3" xfId="28665" xr:uid="{00000000-0005-0000-0000-0000FC6F0000}"/>
    <cellStyle name="Normal 76 4 2 3 3" xfId="8547" xr:uid="{00000000-0005-0000-0000-000066210000}"/>
    <cellStyle name="Normal 76 4 2 3 3 3" xfId="23648" xr:uid="{00000000-0005-0000-0000-0000635C0000}"/>
    <cellStyle name="Normal 76 4 2 3 5" xfId="18635" xr:uid="{00000000-0005-0000-0000-0000CE480000}"/>
    <cellStyle name="Normal 76 4 2 4" xfId="5186" xr:uid="{00000000-0005-0000-0000-000045140000}"/>
    <cellStyle name="Normal 76 4 2 4 2" xfId="15238" xr:uid="{00000000-0005-0000-0000-0000893B0000}"/>
    <cellStyle name="Normal 76 4 2 4 2 3" xfId="30336" xr:uid="{00000000-0005-0000-0000-000083760000}"/>
    <cellStyle name="Normal 76 4 2 4 3" xfId="10218" xr:uid="{00000000-0005-0000-0000-0000ED270000}"/>
    <cellStyle name="Normal 76 4 2 4 3 3" xfId="25319" xr:uid="{00000000-0005-0000-0000-0000EA620000}"/>
    <cellStyle name="Normal 76 4 2 4 5" xfId="20306" xr:uid="{00000000-0005-0000-0000-0000554F0000}"/>
    <cellStyle name="Normal 76 4 2 5" xfId="11896" xr:uid="{00000000-0005-0000-0000-00007B2E0000}"/>
    <cellStyle name="Normal 76 4 2 5 3" xfId="26994" xr:uid="{00000000-0005-0000-0000-000075690000}"/>
    <cellStyle name="Normal 76 4 2 6" xfId="6875" xr:uid="{00000000-0005-0000-0000-0000DE1A0000}"/>
    <cellStyle name="Normal 76 4 2 6 3" xfId="21977" xr:uid="{00000000-0005-0000-0000-0000DC550000}"/>
    <cellStyle name="Normal 76 4 2 8" xfId="16964" xr:uid="{00000000-0005-0000-0000-000047420000}"/>
    <cellStyle name="Normal 76 4 3" xfId="2222" xr:uid="{00000000-0005-0000-0000-0000B1080000}"/>
    <cellStyle name="Normal 76 4 3 2" xfId="3912" xr:uid="{00000000-0005-0000-0000-00004B0F0000}"/>
    <cellStyle name="Normal 76 4 3 2 2" xfId="13985" xr:uid="{00000000-0005-0000-0000-0000A4360000}"/>
    <cellStyle name="Normal 76 4 3 2 2 3" xfId="29083" xr:uid="{00000000-0005-0000-0000-00009E710000}"/>
    <cellStyle name="Normal 76 4 3 2 3" xfId="8965" xr:uid="{00000000-0005-0000-0000-000008230000}"/>
    <cellStyle name="Normal 76 4 3 2 3 3" xfId="24066" xr:uid="{00000000-0005-0000-0000-0000055E0000}"/>
    <cellStyle name="Normal 76 4 3 2 5" xfId="19053" xr:uid="{00000000-0005-0000-0000-0000704A0000}"/>
    <cellStyle name="Normal 76 4 3 3" xfId="5604" xr:uid="{00000000-0005-0000-0000-0000E7150000}"/>
    <cellStyle name="Normal 76 4 3 3 2" xfId="15656" xr:uid="{00000000-0005-0000-0000-00002B3D0000}"/>
    <cellStyle name="Normal 76 4 3 3 2 3" xfId="30754" xr:uid="{00000000-0005-0000-0000-000025780000}"/>
    <cellStyle name="Normal 76 4 3 3 3" xfId="10636" xr:uid="{00000000-0005-0000-0000-00008F290000}"/>
    <cellStyle name="Normal 76 4 3 3 3 3" xfId="25737" xr:uid="{00000000-0005-0000-0000-00008C640000}"/>
    <cellStyle name="Normal 76 4 3 3 5" xfId="20724" xr:uid="{00000000-0005-0000-0000-0000F7500000}"/>
    <cellStyle name="Normal 76 4 3 4" xfId="12314" xr:uid="{00000000-0005-0000-0000-00001D300000}"/>
    <cellStyle name="Normal 76 4 3 4 3" xfId="27412" xr:uid="{00000000-0005-0000-0000-0000176B0000}"/>
    <cellStyle name="Normal 76 4 3 5" xfId="7293" xr:uid="{00000000-0005-0000-0000-0000801C0000}"/>
    <cellStyle name="Normal 76 4 3 5 3" xfId="22395" xr:uid="{00000000-0005-0000-0000-00007E570000}"/>
    <cellStyle name="Normal 76 4 3 7" xfId="17382" xr:uid="{00000000-0005-0000-0000-0000E9430000}"/>
    <cellStyle name="Normal 76 4 4" xfId="3075" xr:uid="{00000000-0005-0000-0000-0000060C0000}"/>
    <cellStyle name="Normal 76 4 4 2" xfId="13149" xr:uid="{00000000-0005-0000-0000-000060330000}"/>
    <cellStyle name="Normal 76 4 4 2 3" xfId="28247" xr:uid="{00000000-0005-0000-0000-00005A6E0000}"/>
    <cellStyle name="Normal 76 4 4 3" xfId="8129" xr:uid="{00000000-0005-0000-0000-0000C41F0000}"/>
    <cellStyle name="Normal 76 4 4 3 3" xfId="23230" xr:uid="{00000000-0005-0000-0000-0000C15A0000}"/>
    <cellStyle name="Normal 76 4 4 5" xfId="18217" xr:uid="{00000000-0005-0000-0000-00002C470000}"/>
    <cellStyle name="Normal 76 4 5" xfId="4768" xr:uid="{00000000-0005-0000-0000-0000A3120000}"/>
    <cellStyle name="Normal 76 4 5 2" xfId="14820" xr:uid="{00000000-0005-0000-0000-0000E7390000}"/>
    <cellStyle name="Normal 76 4 5 2 3" xfId="29918" xr:uid="{00000000-0005-0000-0000-0000E1740000}"/>
    <cellStyle name="Normal 76 4 5 3" xfId="9800" xr:uid="{00000000-0005-0000-0000-00004B260000}"/>
    <cellStyle name="Normal 76 4 5 3 3" xfId="24901" xr:uid="{00000000-0005-0000-0000-000048610000}"/>
    <cellStyle name="Normal 76 4 5 5" xfId="19888" xr:uid="{00000000-0005-0000-0000-0000B34D0000}"/>
    <cellStyle name="Normal 76 4 6" xfId="11478" xr:uid="{00000000-0005-0000-0000-0000D92C0000}"/>
    <cellStyle name="Normal 76 4 6 3" xfId="26576" xr:uid="{00000000-0005-0000-0000-0000D3670000}"/>
    <cellStyle name="Normal 76 4 7" xfId="6457" xr:uid="{00000000-0005-0000-0000-00003C190000}"/>
    <cellStyle name="Normal 76 4 7 3" xfId="21559" xr:uid="{00000000-0005-0000-0000-00003A540000}"/>
    <cellStyle name="Normal 76 4 9" xfId="16546" xr:uid="{00000000-0005-0000-0000-0000A5400000}"/>
    <cellStyle name="Normal 76 5" xfId="1591" xr:uid="{00000000-0005-0000-0000-00003A060000}"/>
    <cellStyle name="Normal 76 5 2" xfId="2432" xr:uid="{00000000-0005-0000-0000-000083090000}"/>
    <cellStyle name="Normal 76 5 2 2" xfId="4122" xr:uid="{00000000-0005-0000-0000-00001D100000}"/>
    <cellStyle name="Normal 76 5 2 2 2" xfId="14195" xr:uid="{00000000-0005-0000-0000-000076370000}"/>
    <cellStyle name="Normal 76 5 2 2 2 3" xfId="29293" xr:uid="{00000000-0005-0000-0000-000070720000}"/>
    <cellStyle name="Normal 76 5 2 2 3" xfId="9175" xr:uid="{00000000-0005-0000-0000-0000DA230000}"/>
    <cellStyle name="Normal 76 5 2 2 3 3" xfId="24276" xr:uid="{00000000-0005-0000-0000-0000D75E0000}"/>
    <cellStyle name="Normal 76 5 2 2 5" xfId="19263" xr:uid="{00000000-0005-0000-0000-0000424B0000}"/>
    <cellStyle name="Normal 76 5 2 3" xfId="5814" xr:uid="{00000000-0005-0000-0000-0000B9160000}"/>
    <cellStyle name="Normal 76 5 2 3 2" xfId="15866" xr:uid="{00000000-0005-0000-0000-0000FD3D0000}"/>
    <cellStyle name="Normal 76 5 2 3 2 3" xfId="30964" xr:uid="{00000000-0005-0000-0000-0000F7780000}"/>
    <cellStyle name="Normal 76 5 2 3 3" xfId="10846" xr:uid="{00000000-0005-0000-0000-0000612A0000}"/>
    <cellStyle name="Normal 76 5 2 3 3 3" xfId="25947" xr:uid="{00000000-0005-0000-0000-00005E650000}"/>
    <cellStyle name="Normal 76 5 2 3 5" xfId="20934" xr:uid="{00000000-0005-0000-0000-0000C9510000}"/>
    <cellStyle name="Normal 76 5 2 4" xfId="12524" xr:uid="{00000000-0005-0000-0000-0000EF300000}"/>
    <cellStyle name="Normal 76 5 2 4 3" xfId="27622" xr:uid="{00000000-0005-0000-0000-0000E96B0000}"/>
    <cellStyle name="Normal 76 5 2 5" xfId="7503" xr:uid="{00000000-0005-0000-0000-0000521D0000}"/>
    <cellStyle name="Normal 76 5 2 5 3" xfId="22605" xr:uid="{00000000-0005-0000-0000-000050580000}"/>
    <cellStyle name="Normal 76 5 2 7" xfId="17592" xr:uid="{00000000-0005-0000-0000-0000BB440000}"/>
    <cellStyle name="Normal 76 5 3" xfId="3285" xr:uid="{00000000-0005-0000-0000-0000D80C0000}"/>
    <cellStyle name="Normal 76 5 3 2" xfId="13359" xr:uid="{00000000-0005-0000-0000-000032340000}"/>
    <cellStyle name="Normal 76 5 3 2 3" xfId="28457" xr:uid="{00000000-0005-0000-0000-00002C6F0000}"/>
    <cellStyle name="Normal 76 5 3 3" xfId="8339" xr:uid="{00000000-0005-0000-0000-000096200000}"/>
    <cellStyle name="Normal 76 5 3 3 3" xfId="23440" xr:uid="{00000000-0005-0000-0000-0000935B0000}"/>
    <cellStyle name="Normal 76 5 3 5" xfId="18427" xr:uid="{00000000-0005-0000-0000-0000FE470000}"/>
    <cellStyle name="Normal 76 5 4" xfId="4978" xr:uid="{00000000-0005-0000-0000-000075130000}"/>
    <cellStyle name="Normal 76 5 4 2" xfId="15030" xr:uid="{00000000-0005-0000-0000-0000B93A0000}"/>
    <cellStyle name="Normal 76 5 4 2 3" xfId="30128" xr:uid="{00000000-0005-0000-0000-0000B3750000}"/>
    <cellStyle name="Normal 76 5 4 3" xfId="10010" xr:uid="{00000000-0005-0000-0000-00001D270000}"/>
    <cellStyle name="Normal 76 5 4 3 3" xfId="25111" xr:uid="{00000000-0005-0000-0000-00001A620000}"/>
    <cellStyle name="Normal 76 5 4 5" xfId="20098" xr:uid="{00000000-0005-0000-0000-0000854E0000}"/>
    <cellStyle name="Normal 76 5 5" xfId="11688" xr:uid="{00000000-0005-0000-0000-0000AB2D0000}"/>
    <cellStyle name="Normal 76 5 5 3" xfId="26786" xr:uid="{00000000-0005-0000-0000-0000A5680000}"/>
    <cellStyle name="Normal 76 5 6" xfId="6667" xr:uid="{00000000-0005-0000-0000-00000E1A0000}"/>
    <cellStyle name="Normal 76 5 6 3" xfId="21769" xr:uid="{00000000-0005-0000-0000-00000C550000}"/>
    <cellStyle name="Normal 76 5 8" xfId="16756" xr:uid="{00000000-0005-0000-0000-000077410000}"/>
    <cellStyle name="Normal 76 6" xfId="2012" xr:uid="{00000000-0005-0000-0000-0000DF070000}"/>
    <cellStyle name="Normal 76 6 2" xfId="3704" xr:uid="{00000000-0005-0000-0000-00007B0E0000}"/>
    <cellStyle name="Normal 76 6 2 2" xfId="13777" xr:uid="{00000000-0005-0000-0000-0000D4350000}"/>
    <cellStyle name="Normal 76 6 2 2 3" xfId="28875" xr:uid="{00000000-0005-0000-0000-0000CE700000}"/>
    <cellStyle name="Normal 76 6 2 3" xfId="8757" xr:uid="{00000000-0005-0000-0000-000038220000}"/>
    <cellStyle name="Normal 76 6 2 3 3" xfId="23858" xr:uid="{00000000-0005-0000-0000-0000355D0000}"/>
    <cellStyle name="Normal 76 6 2 5" xfId="18845" xr:uid="{00000000-0005-0000-0000-0000A0490000}"/>
    <cellStyle name="Normal 76 6 3" xfId="5396" xr:uid="{00000000-0005-0000-0000-000017150000}"/>
    <cellStyle name="Normal 76 6 3 2" xfId="15448" xr:uid="{00000000-0005-0000-0000-00005B3C0000}"/>
    <cellStyle name="Normal 76 6 3 2 3" xfId="30546" xr:uid="{00000000-0005-0000-0000-000055770000}"/>
    <cellStyle name="Normal 76 6 3 3" xfId="10428" xr:uid="{00000000-0005-0000-0000-0000BF280000}"/>
    <cellStyle name="Normal 76 6 3 3 3" xfId="25529" xr:uid="{00000000-0005-0000-0000-0000BC630000}"/>
    <cellStyle name="Normal 76 6 3 5" xfId="20516" xr:uid="{00000000-0005-0000-0000-000027500000}"/>
    <cellStyle name="Normal 76 6 4" xfId="12106" xr:uid="{00000000-0005-0000-0000-00004D2F0000}"/>
    <cellStyle name="Normal 76 6 4 3" xfId="27204" xr:uid="{00000000-0005-0000-0000-0000476A0000}"/>
    <cellStyle name="Normal 76 6 5" xfId="7085" xr:uid="{00000000-0005-0000-0000-0000B01B0000}"/>
    <cellStyle name="Normal 76 6 5 3" xfId="22187" xr:uid="{00000000-0005-0000-0000-0000AE560000}"/>
    <cellStyle name="Normal 76 6 7" xfId="17174" xr:uid="{00000000-0005-0000-0000-000019430000}"/>
    <cellStyle name="Normal 76 7" xfId="2864" xr:uid="{00000000-0005-0000-0000-0000330B0000}"/>
    <cellStyle name="Normal 76 7 2" xfId="12941" xr:uid="{00000000-0005-0000-0000-000090320000}"/>
    <cellStyle name="Normal 76 7 2 3" xfId="28039" xr:uid="{00000000-0005-0000-0000-00008A6D0000}"/>
    <cellStyle name="Normal 76 7 3" xfId="7921" xr:uid="{00000000-0005-0000-0000-0000F41E0000}"/>
    <cellStyle name="Normal 76 7 3 3" xfId="23022" xr:uid="{00000000-0005-0000-0000-0000F1590000}"/>
    <cellStyle name="Normal 76 7 5" xfId="18009" xr:uid="{00000000-0005-0000-0000-00005C460000}"/>
    <cellStyle name="Normal 76 8" xfId="4558" xr:uid="{00000000-0005-0000-0000-0000D1110000}"/>
    <cellStyle name="Normal 76 8 2" xfId="14612" xr:uid="{00000000-0005-0000-0000-000017390000}"/>
    <cellStyle name="Normal 76 8 2 3" xfId="29710" xr:uid="{00000000-0005-0000-0000-000011740000}"/>
    <cellStyle name="Normal 76 8 3" xfId="9592" xr:uid="{00000000-0005-0000-0000-00007B250000}"/>
    <cellStyle name="Normal 76 8 3 3" xfId="24693" xr:uid="{00000000-0005-0000-0000-000078600000}"/>
    <cellStyle name="Normal 76 8 5" xfId="19680" xr:uid="{00000000-0005-0000-0000-0000E34C0000}"/>
    <cellStyle name="Normal 76 9" xfId="11268" xr:uid="{00000000-0005-0000-0000-0000072C0000}"/>
    <cellStyle name="Normal 76 9 3" xfId="26368" xr:uid="{00000000-0005-0000-0000-000003670000}"/>
    <cellStyle name="Normal 77" xfId="569" xr:uid="{00000000-0005-0000-0000-00003B020000}"/>
    <cellStyle name="Normal 78" xfId="369" xr:uid="{00000000-0005-0000-0000-000073010000}"/>
    <cellStyle name="Normal 78 10" xfId="6196" xr:uid="{00000000-0005-0000-0000-000037180000}"/>
    <cellStyle name="Normal 78 10 3" xfId="21302" xr:uid="{00000000-0005-0000-0000-000039530000}"/>
    <cellStyle name="Normal 78 12" xfId="16287" xr:uid="{00000000-0005-0000-0000-0000A23F0000}"/>
    <cellStyle name="Normal 78 2" xfId="1161" xr:uid="{00000000-0005-0000-0000-00008C040000}"/>
    <cellStyle name="Normal 78 2 11" xfId="16341" xr:uid="{00000000-0005-0000-0000-0000D83F0000}"/>
    <cellStyle name="Normal 78 2 2" xfId="1270" xr:uid="{00000000-0005-0000-0000-0000F9040000}"/>
    <cellStyle name="Normal 78 2 2 10" xfId="16445" xr:uid="{00000000-0005-0000-0000-000040400000}"/>
    <cellStyle name="Normal 78 2 2 2" xfId="1487" xr:uid="{00000000-0005-0000-0000-0000D2050000}"/>
    <cellStyle name="Normal 78 2 2 2 2" xfId="1908" xr:uid="{00000000-0005-0000-0000-000077070000}"/>
    <cellStyle name="Normal 78 2 2 2 2 2" xfId="2747" xr:uid="{00000000-0005-0000-0000-0000BE0A0000}"/>
    <cellStyle name="Normal 78 2 2 2 2 2 2" xfId="4437" xr:uid="{00000000-0005-0000-0000-000058110000}"/>
    <cellStyle name="Normal 78 2 2 2 2 2 2 2" xfId="14510" xr:uid="{00000000-0005-0000-0000-0000B1380000}"/>
    <cellStyle name="Normal 78 2 2 2 2 2 2 2 3" xfId="29608" xr:uid="{00000000-0005-0000-0000-0000AB730000}"/>
    <cellStyle name="Normal 78 2 2 2 2 2 2 3" xfId="9490" xr:uid="{00000000-0005-0000-0000-000015250000}"/>
    <cellStyle name="Normal 78 2 2 2 2 2 2 3 3" xfId="24591" xr:uid="{00000000-0005-0000-0000-000012600000}"/>
    <cellStyle name="Normal 78 2 2 2 2 2 2 5" xfId="19578" xr:uid="{00000000-0005-0000-0000-00007D4C0000}"/>
    <cellStyle name="Normal 78 2 2 2 2 2 3" xfId="6129" xr:uid="{00000000-0005-0000-0000-0000F4170000}"/>
    <cellStyle name="Normal 78 2 2 2 2 2 3 2" xfId="16181" xr:uid="{00000000-0005-0000-0000-0000383F0000}"/>
    <cellStyle name="Normal 78 2 2 2 2 2 3 2 3" xfId="31279" xr:uid="{00000000-0005-0000-0000-0000327A0000}"/>
    <cellStyle name="Normal 78 2 2 2 2 2 3 3" xfId="11161" xr:uid="{00000000-0005-0000-0000-00009C2B0000}"/>
    <cellStyle name="Normal 78 2 2 2 2 2 3 3 3" xfId="26262" xr:uid="{00000000-0005-0000-0000-000099660000}"/>
    <cellStyle name="Normal 78 2 2 2 2 2 3 5" xfId="21249" xr:uid="{00000000-0005-0000-0000-000004530000}"/>
    <cellStyle name="Normal 78 2 2 2 2 2 4" xfId="12839" xr:uid="{00000000-0005-0000-0000-00002A320000}"/>
    <cellStyle name="Normal 78 2 2 2 2 2 4 3" xfId="27937" xr:uid="{00000000-0005-0000-0000-0000246D0000}"/>
    <cellStyle name="Normal 78 2 2 2 2 2 5" xfId="7818" xr:uid="{00000000-0005-0000-0000-00008D1E0000}"/>
    <cellStyle name="Normal 78 2 2 2 2 2 5 3" xfId="22920" xr:uid="{00000000-0005-0000-0000-00008B590000}"/>
    <cellStyle name="Normal 78 2 2 2 2 2 7" xfId="17907" xr:uid="{00000000-0005-0000-0000-0000F6450000}"/>
    <cellStyle name="Normal 78 2 2 2 2 3" xfId="3600" xr:uid="{00000000-0005-0000-0000-0000130E0000}"/>
    <cellStyle name="Normal 78 2 2 2 2 3 2" xfId="13674" xr:uid="{00000000-0005-0000-0000-00006D350000}"/>
    <cellStyle name="Normal 78 2 2 2 2 3 2 3" xfId="28772" xr:uid="{00000000-0005-0000-0000-000067700000}"/>
    <cellStyle name="Normal 78 2 2 2 2 3 3" xfId="8654" xr:uid="{00000000-0005-0000-0000-0000D1210000}"/>
    <cellStyle name="Normal 78 2 2 2 2 3 3 3" xfId="23755" xr:uid="{00000000-0005-0000-0000-0000CE5C0000}"/>
    <cellStyle name="Normal 78 2 2 2 2 3 5" xfId="18742" xr:uid="{00000000-0005-0000-0000-000039490000}"/>
    <cellStyle name="Normal 78 2 2 2 2 4" xfId="5293" xr:uid="{00000000-0005-0000-0000-0000B0140000}"/>
    <cellStyle name="Normal 78 2 2 2 2 4 2" xfId="15345" xr:uid="{00000000-0005-0000-0000-0000F43B0000}"/>
    <cellStyle name="Normal 78 2 2 2 2 4 2 3" xfId="30443" xr:uid="{00000000-0005-0000-0000-0000EE760000}"/>
    <cellStyle name="Normal 78 2 2 2 2 4 3" xfId="10325" xr:uid="{00000000-0005-0000-0000-000058280000}"/>
    <cellStyle name="Normal 78 2 2 2 2 4 3 3" xfId="25426" xr:uid="{00000000-0005-0000-0000-000055630000}"/>
    <cellStyle name="Normal 78 2 2 2 2 4 5" xfId="20413" xr:uid="{00000000-0005-0000-0000-0000C04F0000}"/>
    <cellStyle name="Normal 78 2 2 2 2 5" xfId="12003" xr:uid="{00000000-0005-0000-0000-0000E62E0000}"/>
    <cellStyle name="Normal 78 2 2 2 2 5 3" xfId="27101" xr:uid="{00000000-0005-0000-0000-0000E0690000}"/>
    <cellStyle name="Normal 78 2 2 2 2 6" xfId="6982" xr:uid="{00000000-0005-0000-0000-0000491B0000}"/>
    <cellStyle name="Normal 78 2 2 2 2 6 3" xfId="22084" xr:uid="{00000000-0005-0000-0000-000047560000}"/>
    <cellStyle name="Normal 78 2 2 2 2 8" xfId="17071" xr:uid="{00000000-0005-0000-0000-0000B2420000}"/>
    <cellStyle name="Normal 78 2 2 2 3" xfId="2329" xr:uid="{00000000-0005-0000-0000-00001C090000}"/>
    <cellStyle name="Normal 78 2 2 2 3 2" xfId="4019" xr:uid="{00000000-0005-0000-0000-0000B60F0000}"/>
    <cellStyle name="Normal 78 2 2 2 3 2 2" xfId="14092" xr:uid="{00000000-0005-0000-0000-00000F370000}"/>
    <cellStyle name="Normal 78 2 2 2 3 2 2 3" xfId="29190" xr:uid="{00000000-0005-0000-0000-000009720000}"/>
    <cellStyle name="Normal 78 2 2 2 3 2 3" xfId="9072" xr:uid="{00000000-0005-0000-0000-000073230000}"/>
    <cellStyle name="Normal 78 2 2 2 3 2 3 3" xfId="24173" xr:uid="{00000000-0005-0000-0000-0000705E0000}"/>
    <cellStyle name="Normal 78 2 2 2 3 2 5" xfId="19160" xr:uid="{00000000-0005-0000-0000-0000DB4A0000}"/>
    <cellStyle name="Normal 78 2 2 2 3 3" xfId="5711" xr:uid="{00000000-0005-0000-0000-000052160000}"/>
    <cellStyle name="Normal 78 2 2 2 3 3 2" xfId="15763" xr:uid="{00000000-0005-0000-0000-0000963D0000}"/>
    <cellStyle name="Normal 78 2 2 2 3 3 2 3" xfId="30861" xr:uid="{00000000-0005-0000-0000-000090780000}"/>
    <cellStyle name="Normal 78 2 2 2 3 3 3" xfId="10743" xr:uid="{00000000-0005-0000-0000-0000FA290000}"/>
    <cellStyle name="Normal 78 2 2 2 3 3 3 3" xfId="25844" xr:uid="{00000000-0005-0000-0000-0000F7640000}"/>
    <cellStyle name="Normal 78 2 2 2 3 3 5" xfId="20831" xr:uid="{00000000-0005-0000-0000-000062510000}"/>
    <cellStyle name="Normal 78 2 2 2 3 4" xfId="12421" xr:uid="{00000000-0005-0000-0000-000088300000}"/>
    <cellStyle name="Normal 78 2 2 2 3 4 3" xfId="27519" xr:uid="{00000000-0005-0000-0000-0000826B0000}"/>
    <cellStyle name="Normal 78 2 2 2 3 5" xfId="7400" xr:uid="{00000000-0005-0000-0000-0000EB1C0000}"/>
    <cellStyle name="Normal 78 2 2 2 3 5 3" xfId="22502" xr:uid="{00000000-0005-0000-0000-0000E9570000}"/>
    <cellStyle name="Normal 78 2 2 2 3 7" xfId="17489" xr:uid="{00000000-0005-0000-0000-000054440000}"/>
    <cellStyle name="Normal 78 2 2 2 4" xfId="3182" xr:uid="{00000000-0005-0000-0000-0000710C0000}"/>
    <cellStyle name="Normal 78 2 2 2 4 2" xfId="13256" xr:uid="{00000000-0005-0000-0000-0000CB330000}"/>
    <cellStyle name="Normal 78 2 2 2 4 2 3" xfId="28354" xr:uid="{00000000-0005-0000-0000-0000C56E0000}"/>
    <cellStyle name="Normal 78 2 2 2 4 3" xfId="8236" xr:uid="{00000000-0005-0000-0000-00002F200000}"/>
    <cellStyle name="Normal 78 2 2 2 4 3 3" xfId="23337" xr:uid="{00000000-0005-0000-0000-00002C5B0000}"/>
    <cellStyle name="Normal 78 2 2 2 4 5" xfId="18324" xr:uid="{00000000-0005-0000-0000-000097470000}"/>
    <cellStyle name="Normal 78 2 2 2 5" xfId="4875" xr:uid="{00000000-0005-0000-0000-00000E130000}"/>
    <cellStyle name="Normal 78 2 2 2 5 2" xfId="14927" xr:uid="{00000000-0005-0000-0000-0000523A0000}"/>
    <cellStyle name="Normal 78 2 2 2 5 2 3" xfId="30025" xr:uid="{00000000-0005-0000-0000-00004C750000}"/>
    <cellStyle name="Normal 78 2 2 2 5 3" xfId="9907" xr:uid="{00000000-0005-0000-0000-0000B6260000}"/>
    <cellStyle name="Normal 78 2 2 2 5 3 3" xfId="25008" xr:uid="{00000000-0005-0000-0000-0000B3610000}"/>
    <cellStyle name="Normal 78 2 2 2 5 5" xfId="19995" xr:uid="{00000000-0005-0000-0000-00001E4E0000}"/>
    <cellStyle name="Normal 78 2 2 2 6" xfId="11585" xr:uid="{00000000-0005-0000-0000-0000442D0000}"/>
    <cellStyle name="Normal 78 2 2 2 6 3" xfId="26683" xr:uid="{00000000-0005-0000-0000-00003E680000}"/>
    <cellStyle name="Normal 78 2 2 2 7" xfId="6564" xr:uid="{00000000-0005-0000-0000-0000A7190000}"/>
    <cellStyle name="Normal 78 2 2 2 7 3" xfId="21666" xr:uid="{00000000-0005-0000-0000-0000A5540000}"/>
    <cellStyle name="Normal 78 2 2 2 9" xfId="16653" xr:uid="{00000000-0005-0000-0000-000010410000}"/>
    <cellStyle name="Normal 78 2 2 3" xfId="1700" xr:uid="{00000000-0005-0000-0000-0000A7060000}"/>
    <cellStyle name="Normal 78 2 2 3 2" xfId="2539" xr:uid="{00000000-0005-0000-0000-0000EE090000}"/>
    <cellStyle name="Normal 78 2 2 3 2 2" xfId="4229" xr:uid="{00000000-0005-0000-0000-000088100000}"/>
    <cellStyle name="Normal 78 2 2 3 2 2 2" xfId="14302" xr:uid="{00000000-0005-0000-0000-0000E1370000}"/>
    <cellStyle name="Normal 78 2 2 3 2 2 2 3" xfId="29400" xr:uid="{00000000-0005-0000-0000-0000DB720000}"/>
    <cellStyle name="Normal 78 2 2 3 2 2 3" xfId="9282" xr:uid="{00000000-0005-0000-0000-000045240000}"/>
    <cellStyle name="Normal 78 2 2 3 2 2 3 3" xfId="24383" xr:uid="{00000000-0005-0000-0000-0000425F0000}"/>
    <cellStyle name="Normal 78 2 2 3 2 2 5" xfId="19370" xr:uid="{00000000-0005-0000-0000-0000AD4B0000}"/>
    <cellStyle name="Normal 78 2 2 3 2 3" xfId="5921" xr:uid="{00000000-0005-0000-0000-000024170000}"/>
    <cellStyle name="Normal 78 2 2 3 2 3 2" xfId="15973" xr:uid="{00000000-0005-0000-0000-0000683E0000}"/>
    <cellStyle name="Normal 78 2 2 3 2 3 2 3" xfId="31071" xr:uid="{00000000-0005-0000-0000-000062790000}"/>
    <cellStyle name="Normal 78 2 2 3 2 3 3" xfId="10953" xr:uid="{00000000-0005-0000-0000-0000CC2A0000}"/>
    <cellStyle name="Normal 78 2 2 3 2 3 3 3" xfId="26054" xr:uid="{00000000-0005-0000-0000-0000C9650000}"/>
    <cellStyle name="Normal 78 2 2 3 2 3 5" xfId="21041" xr:uid="{00000000-0005-0000-0000-000034520000}"/>
    <cellStyle name="Normal 78 2 2 3 2 4" xfId="12631" xr:uid="{00000000-0005-0000-0000-00005A310000}"/>
    <cellStyle name="Normal 78 2 2 3 2 4 3" xfId="27729" xr:uid="{00000000-0005-0000-0000-0000546C0000}"/>
    <cellStyle name="Normal 78 2 2 3 2 5" xfId="7610" xr:uid="{00000000-0005-0000-0000-0000BD1D0000}"/>
    <cellStyle name="Normal 78 2 2 3 2 5 3" xfId="22712" xr:uid="{00000000-0005-0000-0000-0000BB580000}"/>
    <cellStyle name="Normal 78 2 2 3 2 7" xfId="17699" xr:uid="{00000000-0005-0000-0000-000026450000}"/>
    <cellStyle name="Normal 78 2 2 3 3" xfId="3392" xr:uid="{00000000-0005-0000-0000-0000430D0000}"/>
    <cellStyle name="Normal 78 2 2 3 3 2" xfId="13466" xr:uid="{00000000-0005-0000-0000-00009D340000}"/>
    <cellStyle name="Normal 78 2 2 3 3 2 3" xfId="28564" xr:uid="{00000000-0005-0000-0000-0000976F0000}"/>
    <cellStyle name="Normal 78 2 2 3 3 3" xfId="8446" xr:uid="{00000000-0005-0000-0000-000001210000}"/>
    <cellStyle name="Normal 78 2 2 3 3 3 3" xfId="23547" xr:uid="{00000000-0005-0000-0000-0000FE5B0000}"/>
    <cellStyle name="Normal 78 2 2 3 3 5" xfId="18534" xr:uid="{00000000-0005-0000-0000-000069480000}"/>
    <cellStyle name="Normal 78 2 2 3 4" xfId="5085" xr:uid="{00000000-0005-0000-0000-0000E0130000}"/>
    <cellStyle name="Normal 78 2 2 3 4 2" xfId="15137" xr:uid="{00000000-0005-0000-0000-0000243B0000}"/>
    <cellStyle name="Normal 78 2 2 3 4 2 3" xfId="30235" xr:uid="{00000000-0005-0000-0000-00001E760000}"/>
    <cellStyle name="Normal 78 2 2 3 4 3" xfId="10117" xr:uid="{00000000-0005-0000-0000-000088270000}"/>
    <cellStyle name="Normal 78 2 2 3 4 3 3" xfId="25218" xr:uid="{00000000-0005-0000-0000-000085620000}"/>
    <cellStyle name="Normal 78 2 2 3 4 5" xfId="20205" xr:uid="{00000000-0005-0000-0000-0000F04E0000}"/>
    <cellStyle name="Normal 78 2 2 3 5" xfId="11795" xr:uid="{00000000-0005-0000-0000-0000162E0000}"/>
    <cellStyle name="Normal 78 2 2 3 5 3" xfId="26893" xr:uid="{00000000-0005-0000-0000-000010690000}"/>
    <cellStyle name="Normal 78 2 2 3 6" xfId="6774" xr:uid="{00000000-0005-0000-0000-0000791A0000}"/>
    <cellStyle name="Normal 78 2 2 3 6 3" xfId="21876" xr:uid="{00000000-0005-0000-0000-000077550000}"/>
    <cellStyle name="Normal 78 2 2 3 8" xfId="16863" xr:uid="{00000000-0005-0000-0000-0000E2410000}"/>
    <cellStyle name="Normal 78 2 2 4" xfId="2121" xr:uid="{00000000-0005-0000-0000-00004C080000}"/>
    <cellStyle name="Normal 78 2 2 4 2" xfId="3811" xr:uid="{00000000-0005-0000-0000-0000E60E0000}"/>
    <cellStyle name="Normal 78 2 2 4 2 2" xfId="13884" xr:uid="{00000000-0005-0000-0000-00003F360000}"/>
    <cellStyle name="Normal 78 2 2 4 2 2 3" xfId="28982" xr:uid="{00000000-0005-0000-0000-000039710000}"/>
    <cellStyle name="Normal 78 2 2 4 2 3" xfId="8864" xr:uid="{00000000-0005-0000-0000-0000A3220000}"/>
    <cellStyle name="Normal 78 2 2 4 2 3 3" xfId="23965" xr:uid="{00000000-0005-0000-0000-0000A05D0000}"/>
    <cellStyle name="Normal 78 2 2 4 2 5" xfId="18952" xr:uid="{00000000-0005-0000-0000-00000B4A0000}"/>
    <cellStyle name="Normal 78 2 2 4 3" xfId="5503" xr:uid="{00000000-0005-0000-0000-000082150000}"/>
    <cellStyle name="Normal 78 2 2 4 3 2" xfId="15555" xr:uid="{00000000-0005-0000-0000-0000C63C0000}"/>
    <cellStyle name="Normal 78 2 2 4 3 2 3" xfId="30653" xr:uid="{00000000-0005-0000-0000-0000C0770000}"/>
    <cellStyle name="Normal 78 2 2 4 3 3" xfId="10535" xr:uid="{00000000-0005-0000-0000-00002A290000}"/>
    <cellStyle name="Normal 78 2 2 4 3 3 3" xfId="25636" xr:uid="{00000000-0005-0000-0000-000027640000}"/>
    <cellStyle name="Normal 78 2 2 4 3 5" xfId="20623" xr:uid="{00000000-0005-0000-0000-000092500000}"/>
    <cellStyle name="Normal 78 2 2 4 4" xfId="12213" xr:uid="{00000000-0005-0000-0000-0000B82F0000}"/>
    <cellStyle name="Normal 78 2 2 4 4 3" xfId="27311" xr:uid="{00000000-0005-0000-0000-0000B26A0000}"/>
    <cellStyle name="Normal 78 2 2 4 5" xfId="7192" xr:uid="{00000000-0005-0000-0000-00001B1C0000}"/>
    <cellStyle name="Normal 78 2 2 4 5 3" xfId="22294" xr:uid="{00000000-0005-0000-0000-000019570000}"/>
    <cellStyle name="Normal 78 2 2 4 7" xfId="17281" xr:uid="{00000000-0005-0000-0000-000084430000}"/>
    <cellStyle name="Normal 78 2 2 5" xfId="2974" xr:uid="{00000000-0005-0000-0000-0000A10B0000}"/>
    <cellStyle name="Normal 78 2 2 5 2" xfId="13048" xr:uid="{00000000-0005-0000-0000-0000FB320000}"/>
    <cellStyle name="Normal 78 2 2 5 2 3" xfId="28146" xr:uid="{00000000-0005-0000-0000-0000F56D0000}"/>
    <cellStyle name="Normal 78 2 2 5 3" xfId="8028" xr:uid="{00000000-0005-0000-0000-00005F1F0000}"/>
    <cellStyle name="Normal 78 2 2 5 3 3" xfId="23129" xr:uid="{00000000-0005-0000-0000-00005C5A0000}"/>
    <cellStyle name="Normal 78 2 2 5 5" xfId="18116" xr:uid="{00000000-0005-0000-0000-0000C7460000}"/>
    <cellStyle name="Normal 78 2 2 6" xfId="4667" xr:uid="{00000000-0005-0000-0000-00003E120000}"/>
    <cellStyle name="Normal 78 2 2 6 2" xfId="14719" xr:uid="{00000000-0005-0000-0000-000082390000}"/>
    <cellStyle name="Normal 78 2 2 6 2 3" xfId="29817" xr:uid="{00000000-0005-0000-0000-00007C740000}"/>
    <cellStyle name="Normal 78 2 2 6 3" xfId="9699" xr:uid="{00000000-0005-0000-0000-0000E6250000}"/>
    <cellStyle name="Normal 78 2 2 6 3 3" xfId="24800" xr:uid="{00000000-0005-0000-0000-0000E3600000}"/>
    <cellStyle name="Normal 78 2 2 6 5" xfId="19787" xr:uid="{00000000-0005-0000-0000-00004E4D0000}"/>
    <cellStyle name="Normal 78 2 2 7" xfId="11377" xr:uid="{00000000-0005-0000-0000-0000742C0000}"/>
    <cellStyle name="Normal 78 2 2 7 3" xfId="26475" xr:uid="{00000000-0005-0000-0000-00006E670000}"/>
    <cellStyle name="Normal 78 2 2 8" xfId="6356" xr:uid="{00000000-0005-0000-0000-0000D7180000}"/>
    <cellStyle name="Normal 78 2 2 8 3" xfId="21458" xr:uid="{00000000-0005-0000-0000-0000D5530000}"/>
    <cellStyle name="Normal 78 2 3" xfId="1383" xr:uid="{00000000-0005-0000-0000-00006A050000}"/>
    <cellStyle name="Normal 78 2 3 2" xfId="1804" xr:uid="{00000000-0005-0000-0000-00000F070000}"/>
    <cellStyle name="Normal 78 2 3 2 2" xfId="2643" xr:uid="{00000000-0005-0000-0000-0000560A0000}"/>
    <cellStyle name="Normal 78 2 3 2 2 2" xfId="4333" xr:uid="{00000000-0005-0000-0000-0000F0100000}"/>
    <cellStyle name="Normal 78 2 3 2 2 2 2" xfId="14406" xr:uid="{00000000-0005-0000-0000-000049380000}"/>
    <cellStyle name="Normal 78 2 3 2 2 2 2 3" xfId="29504" xr:uid="{00000000-0005-0000-0000-000043730000}"/>
    <cellStyle name="Normal 78 2 3 2 2 2 3" xfId="9386" xr:uid="{00000000-0005-0000-0000-0000AD240000}"/>
    <cellStyle name="Normal 78 2 3 2 2 2 3 3" xfId="24487" xr:uid="{00000000-0005-0000-0000-0000AA5F0000}"/>
    <cellStyle name="Normal 78 2 3 2 2 2 5" xfId="19474" xr:uid="{00000000-0005-0000-0000-0000154C0000}"/>
    <cellStyle name="Normal 78 2 3 2 2 3" xfId="6025" xr:uid="{00000000-0005-0000-0000-00008C170000}"/>
    <cellStyle name="Normal 78 2 3 2 2 3 2" xfId="16077" xr:uid="{00000000-0005-0000-0000-0000D03E0000}"/>
    <cellStyle name="Normal 78 2 3 2 2 3 2 3" xfId="31175" xr:uid="{00000000-0005-0000-0000-0000CA790000}"/>
    <cellStyle name="Normal 78 2 3 2 2 3 3" xfId="11057" xr:uid="{00000000-0005-0000-0000-0000342B0000}"/>
    <cellStyle name="Normal 78 2 3 2 2 3 3 3" xfId="26158" xr:uid="{00000000-0005-0000-0000-000031660000}"/>
    <cellStyle name="Normal 78 2 3 2 2 3 5" xfId="21145" xr:uid="{00000000-0005-0000-0000-00009C520000}"/>
    <cellStyle name="Normal 78 2 3 2 2 4" xfId="12735" xr:uid="{00000000-0005-0000-0000-0000C2310000}"/>
    <cellStyle name="Normal 78 2 3 2 2 4 3" xfId="27833" xr:uid="{00000000-0005-0000-0000-0000BC6C0000}"/>
    <cellStyle name="Normal 78 2 3 2 2 5" xfId="7714" xr:uid="{00000000-0005-0000-0000-0000251E0000}"/>
    <cellStyle name="Normal 78 2 3 2 2 5 3" xfId="22816" xr:uid="{00000000-0005-0000-0000-000023590000}"/>
    <cellStyle name="Normal 78 2 3 2 2 7" xfId="17803" xr:uid="{00000000-0005-0000-0000-00008E450000}"/>
    <cellStyle name="Normal 78 2 3 2 3" xfId="3496" xr:uid="{00000000-0005-0000-0000-0000AB0D0000}"/>
    <cellStyle name="Normal 78 2 3 2 3 2" xfId="13570" xr:uid="{00000000-0005-0000-0000-000005350000}"/>
    <cellStyle name="Normal 78 2 3 2 3 2 3" xfId="28668" xr:uid="{00000000-0005-0000-0000-0000FF6F0000}"/>
    <cellStyle name="Normal 78 2 3 2 3 3" xfId="8550" xr:uid="{00000000-0005-0000-0000-000069210000}"/>
    <cellStyle name="Normal 78 2 3 2 3 3 3" xfId="23651" xr:uid="{00000000-0005-0000-0000-0000665C0000}"/>
    <cellStyle name="Normal 78 2 3 2 3 5" xfId="18638" xr:uid="{00000000-0005-0000-0000-0000D1480000}"/>
    <cellStyle name="Normal 78 2 3 2 4" xfId="5189" xr:uid="{00000000-0005-0000-0000-000048140000}"/>
    <cellStyle name="Normal 78 2 3 2 4 2" xfId="15241" xr:uid="{00000000-0005-0000-0000-00008C3B0000}"/>
    <cellStyle name="Normal 78 2 3 2 4 2 3" xfId="30339" xr:uid="{00000000-0005-0000-0000-000086760000}"/>
    <cellStyle name="Normal 78 2 3 2 4 3" xfId="10221" xr:uid="{00000000-0005-0000-0000-0000F0270000}"/>
    <cellStyle name="Normal 78 2 3 2 4 3 3" xfId="25322" xr:uid="{00000000-0005-0000-0000-0000ED620000}"/>
    <cellStyle name="Normal 78 2 3 2 4 5" xfId="20309" xr:uid="{00000000-0005-0000-0000-0000584F0000}"/>
    <cellStyle name="Normal 78 2 3 2 5" xfId="11899" xr:uid="{00000000-0005-0000-0000-00007E2E0000}"/>
    <cellStyle name="Normal 78 2 3 2 5 3" xfId="26997" xr:uid="{00000000-0005-0000-0000-000078690000}"/>
    <cellStyle name="Normal 78 2 3 2 6" xfId="6878" xr:uid="{00000000-0005-0000-0000-0000E11A0000}"/>
    <cellStyle name="Normal 78 2 3 2 6 3" xfId="21980" xr:uid="{00000000-0005-0000-0000-0000DF550000}"/>
    <cellStyle name="Normal 78 2 3 2 8" xfId="16967" xr:uid="{00000000-0005-0000-0000-00004A420000}"/>
    <cellStyle name="Normal 78 2 3 3" xfId="2225" xr:uid="{00000000-0005-0000-0000-0000B4080000}"/>
    <cellStyle name="Normal 78 2 3 3 2" xfId="3915" xr:uid="{00000000-0005-0000-0000-00004E0F0000}"/>
    <cellStyle name="Normal 78 2 3 3 2 2" xfId="13988" xr:uid="{00000000-0005-0000-0000-0000A7360000}"/>
    <cellStyle name="Normal 78 2 3 3 2 2 3" xfId="29086" xr:uid="{00000000-0005-0000-0000-0000A1710000}"/>
    <cellStyle name="Normal 78 2 3 3 2 3" xfId="8968" xr:uid="{00000000-0005-0000-0000-00000B230000}"/>
    <cellStyle name="Normal 78 2 3 3 2 3 3" xfId="24069" xr:uid="{00000000-0005-0000-0000-0000085E0000}"/>
    <cellStyle name="Normal 78 2 3 3 2 5" xfId="19056" xr:uid="{00000000-0005-0000-0000-0000734A0000}"/>
    <cellStyle name="Normal 78 2 3 3 3" xfId="5607" xr:uid="{00000000-0005-0000-0000-0000EA150000}"/>
    <cellStyle name="Normal 78 2 3 3 3 2" xfId="15659" xr:uid="{00000000-0005-0000-0000-00002E3D0000}"/>
    <cellStyle name="Normal 78 2 3 3 3 2 3" xfId="30757" xr:uid="{00000000-0005-0000-0000-000028780000}"/>
    <cellStyle name="Normal 78 2 3 3 3 3" xfId="10639" xr:uid="{00000000-0005-0000-0000-000092290000}"/>
    <cellStyle name="Normal 78 2 3 3 3 3 3" xfId="25740" xr:uid="{00000000-0005-0000-0000-00008F640000}"/>
    <cellStyle name="Normal 78 2 3 3 3 5" xfId="20727" xr:uid="{00000000-0005-0000-0000-0000FA500000}"/>
    <cellStyle name="Normal 78 2 3 3 4" xfId="12317" xr:uid="{00000000-0005-0000-0000-000020300000}"/>
    <cellStyle name="Normal 78 2 3 3 4 3" xfId="27415" xr:uid="{00000000-0005-0000-0000-00001A6B0000}"/>
    <cellStyle name="Normal 78 2 3 3 5" xfId="7296" xr:uid="{00000000-0005-0000-0000-0000831C0000}"/>
    <cellStyle name="Normal 78 2 3 3 5 3" xfId="22398" xr:uid="{00000000-0005-0000-0000-000081570000}"/>
    <cellStyle name="Normal 78 2 3 3 7" xfId="17385" xr:uid="{00000000-0005-0000-0000-0000EC430000}"/>
    <cellStyle name="Normal 78 2 3 4" xfId="3078" xr:uid="{00000000-0005-0000-0000-0000090C0000}"/>
    <cellStyle name="Normal 78 2 3 4 2" xfId="13152" xr:uid="{00000000-0005-0000-0000-000063330000}"/>
    <cellStyle name="Normal 78 2 3 4 2 3" xfId="28250" xr:uid="{00000000-0005-0000-0000-00005D6E0000}"/>
    <cellStyle name="Normal 78 2 3 4 3" xfId="8132" xr:uid="{00000000-0005-0000-0000-0000C71F0000}"/>
    <cellStyle name="Normal 78 2 3 4 3 3" xfId="23233" xr:uid="{00000000-0005-0000-0000-0000C45A0000}"/>
    <cellStyle name="Normal 78 2 3 4 5" xfId="18220" xr:uid="{00000000-0005-0000-0000-00002F470000}"/>
    <cellStyle name="Normal 78 2 3 5" xfId="4771" xr:uid="{00000000-0005-0000-0000-0000A6120000}"/>
    <cellStyle name="Normal 78 2 3 5 2" xfId="14823" xr:uid="{00000000-0005-0000-0000-0000EA390000}"/>
    <cellStyle name="Normal 78 2 3 5 2 3" xfId="29921" xr:uid="{00000000-0005-0000-0000-0000E4740000}"/>
    <cellStyle name="Normal 78 2 3 5 3" xfId="9803" xr:uid="{00000000-0005-0000-0000-00004E260000}"/>
    <cellStyle name="Normal 78 2 3 5 3 3" xfId="24904" xr:uid="{00000000-0005-0000-0000-00004B610000}"/>
    <cellStyle name="Normal 78 2 3 5 5" xfId="19891" xr:uid="{00000000-0005-0000-0000-0000B64D0000}"/>
    <cellStyle name="Normal 78 2 3 6" xfId="11481" xr:uid="{00000000-0005-0000-0000-0000DC2C0000}"/>
    <cellStyle name="Normal 78 2 3 6 3" xfId="26579" xr:uid="{00000000-0005-0000-0000-0000D6670000}"/>
    <cellStyle name="Normal 78 2 3 7" xfId="6460" xr:uid="{00000000-0005-0000-0000-00003F190000}"/>
    <cellStyle name="Normal 78 2 3 7 3" xfId="21562" xr:uid="{00000000-0005-0000-0000-00003D540000}"/>
    <cellStyle name="Normal 78 2 3 9" xfId="16549" xr:uid="{00000000-0005-0000-0000-0000A8400000}"/>
    <cellStyle name="Normal 78 2 4" xfId="1596" xr:uid="{00000000-0005-0000-0000-00003F060000}"/>
    <cellStyle name="Normal 78 2 4 2" xfId="2435" xr:uid="{00000000-0005-0000-0000-000086090000}"/>
    <cellStyle name="Normal 78 2 4 2 2" xfId="4125" xr:uid="{00000000-0005-0000-0000-000020100000}"/>
    <cellStyle name="Normal 78 2 4 2 2 2" xfId="14198" xr:uid="{00000000-0005-0000-0000-000079370000}"/>
    <cellStyle name="Normal 78 2 4 2 2 2 3" xfId="29296" xr:uid="{00000000-0005-0000-0000-000073720000}"/>
    <cellStyle name="Normal 78 2 4 2 2 3" xfId="9178" xr:uid="{00000000-0005-0000-0000-0000DD230000}"/>
    <cellStyle name="Normal 78 2 4 2 2 3 3" xfId="24279" xr:uid="{00000000-0005-0000-0000-0000DA5E0000}"/>
    <cellStyle name="Normal 78 2 4 2 2 5" xfId="19266" xr:uid="{00000000-0005-0000-0000-0000454B0000}"/>
    <cellStyle name="Normal 78 2 4 2 3" xfId="5817" xr:uid="{00000000-0005-0000-0000-0000BC160000}"/>
    <cellStyle name="Normal 78 2 4 2 3 2" xfId="15869" xr:uid="{00000000-0005-0000-0000-0000003E0000}"/>
    <cellStyle name="Normal 78 2 4 2 3 2 3" xfId="30967" xr:uid="{00000000-0005-0000-0000-0000FA780000}"/>
    <cellStyle name="Normal 78 2 4 2 3 3" xfId="10849" xr:uid="{00000000-0005-0000-0000-0000642A0000}"/>
    <cellStyle name="Normal 78 2 4 2 3 3 3" xfId="25950" xr:uid="{00000000-0005-0000-0000-000061650000}"/>
    <cellStyle name="Normal 78 2 4 2 3 5" xfId="20937" xr:uid="{00000000-0005-0000-0000-0000CC510000}"/>
    <cellStyle name="Normal 78 2 4 2 4" xfId="12527" xr:uid="{00000000-0005-0000-0000-0000F2300000}"/>
    <cellStyle name="Normal 78 2 4 2 4 3" xfId="27625" xr:uid="{00000000-0005-0000-0000-0000EC6B0000}"/>
    <cellStyle name="Normal 78 2 4 2 5" xfId="7506" xr:uid="{00000000-0005-0000-0000-0000551D0000}"/>
    <cellStyle name="Normal 78 2 4 2 5 3" xfId="22608" xr:uid="{00000000-0005-0000-0000-000053580000}"/>
    <cellStyle name="Normal 78 2 4 2 7" xfId="17595" xr:uid="{00000000-0005-0000-0000-0000BE440000}"/>
    <cellStyle name="Normal 78 2 4 3" xfId="3288" xr:uid="{00000000-0005-0000-0000-0000DB0C0000}"/>
    <cellStyle name="Normal 78 2 4 3 2" xfId="13362" xr:uid="{00000000-0005-0000-0000-000035340000}"/>
    <cellStyle name="Normal 78 2 4 3 2 3" xfId="28460" xr:uid="{00000000-0005-0000-0000-00002F6F0000}"/>
    <cellStyle name="Normal 78 2 4 3 3" xfId="8342" xr:uid="{00000000-0005-0000-0000-000099200000}"/>
    <cellStyle name="Normal 78 2 4 3 3 3" xfId="23443" xr:uid="{00000000-0005-0000-0000-0000965B0000}"/>
    <cellStyle name="Normal 78 2 4 3 5" xfId="18430" xr:uid="{00000000-0005-0000-0000-000001480000}"/>
    <cellStyle name="Normal 78 2 4 4" xfId="4981" xr:uid="{00000000-0005-0000-0000-000078130000}"/>
    <cellStyle name="Normal 78 2 4 4 2" xfId="15033" xr:uid="{00000000-0005-0000-0000-0000BC3A0000}"/>
    <cellStyle name="Normal 78 2 4 4 2 3" xfId="30131" xr:uid="{00000000-0005-0000-0000-0000B6750000}"/>
    <cellStyle name="Normal 78 2 4 4 3" xfId="10013" xr:uid="{00000000-0005-0000-0000-000020270000}"/>
    <cellStyle name="Normal 78 2 4 4 3 3" xfId="25114" xr:uid="{00000000-0005-0000-0000-00001D620000}"/>
    <cellStyle name="Normal 78 2 4 4 5" xfId="20101" xr:uid="{00000000-0005-0000-0000-0000884E0000}"/>
    <cellStyle name="Normal 78 2 4 5" xfId="11691" xr:uid="{00000000-0005-0000-0000-0000AE2D0000}"/>
    <cellStyle name="Normal 78 2 4 5 3" xfId="26789" xr:uid="{00000000-0005-0000-0000-0000A8680000}"/>
    <cellStyle name="Normal 78 2 4 6" xfId="6670" xr:uid="{00000000-0005-0000-0000-0000111A0000}"/>
    <cellStyle name="Normal 78 2 4 6 3" xfId="21772" xr:uid="{00000000-0005-0000-0000-00000F550000}"/>
    <cellStyle name="Normal 78 2 4 8" xfId="16759" xr:uid="{00000000-0005-0000-0000-00007A410000}"/>
    <cellStyle name="Normal 78 2 5" xfId="2017" xr:uid="{00000000-0005-0000-0000-0000E4070000}"/>
    <cellStyle name="Normal 78 2 5 2" xfId="3707" xr:uid="{00000000-0005-0000-0000-00007E0E0000}"/>
    <cellStyle name="Normal 78 2 5 2 2" xfId="13780" xr:uid="{00000000-0005-0000-0000-0000D7350000}"/>
    <cellStyle name="Normal 78 2 5 2 2 3" xfId="28878" xr:uid="{00000000-0005-0000-0000-0000D1700000}"/>
    <cellStyle name="Normal 78 2 5 2 3" xfId="8760" xr:uid="{00000000-0005-0000-0000-00003B220000}"/>
    <cellStyle name="Normal 78 2 5 2 3 3" xfId="23861" xr:uid="{00000000-0005-0000-0000-0000385D0000}"/>
    <cellStyle name="Normal 78 2 5 2 5" xfId="18848" xr:uid="{00000000-0005-0000-0000-0000A3490000}"/>
    <cellStyle name="Normal 78 2 5 3" xfId="5399" xr:uid="{00000000-0005-0000-0000-00001A150000}"/>
    <cellStyle name="Normal 78 2 5 3 2" xfId="15451" xr:uid="{00000000-0005-0000-0000-00005E3C0000}"/>
    <cellStyle name="Normal 78 2 5 3 2 3" xfId="30549" xr:uid="{00000000-0005-0000-0000-000058770000}"/>
    <cellStyle name="Normal 78 2 5 3 3" xfId="10431" xr:uid="{00000000-0005-0000-0000-0000C2280000}"/>
    <cellStyle name="Normal 78 2 5 3 3 3" xfId="25532" xr:uid="{00000000-0005-0000-0000-0000BF630000}"/>
    <cellStyle name="Normal 78 2 5 3 5" xfId="20519" xr:uid="{00000000-0005-0000-0000-00002A500000}"/>
    <cellStyle name="Normal 78 2 5 4" xfId="12109" xr:uid="{00000000-0005-0000-0000-0000502F0000}"/>
    <cellStyle name="Normal 78 2 5 4 3" xfId="27207" xr:uid="{00000000-0005-0000-0000-00004A6A0000}"/>
    <cellStyle name="Normal 78 2 5 5" xfId="7088" xr:uid="{00000000-0005-0000-0000-0000B31B0000}"/>
    <cellStyle name="Normal 78 2 5 5 3" xfId="22190" xr:uid="{00000000-0005-0000-0000-0000B1560000}"/>
    <cellStyle name="Normal 78 2 5 7" xfId="17177" xr:uid="{00000000-0005-0000-0000-00001C430000}"/>
    <cellStyle name="Normal 78 2 6" xfId="2870" xr:uid="{00000000-0005-0000-0000-0000390B0000}"/>
    <cellStyle name="Normal 78 2 6 2" xfId="12944" xr:uid="{00000000-0005-0000-0000-000093320000}"/>
    <cellStyle name="Normal 78 2 6 2 3" xfId="28042" xr:uid="{00000000-0005-0000-0000-00008D6D0000}"/>
    <cellStyle name="Normal 78 2 6 3" xfId="7924" xr:uid="{00000000-0005-0000-0000-0000F71E0000}"/>
    <cellStyle name="Normal 78 2 6 3 3" xfId="23025" xr:uid="{00000000-0005-0000-0000-0000F4590000}"/>
    <cellStyle name="Normal 78 2 6 5" xfId="18012" xr:uid="{00000000-0005-0000-0000-00005F460000}"/>
    <cellStyle name="Normal 78 2 7" xfId="4563" xr:uid="{00000000-0005-0000-0000-0000D6110000}"/>
    <cellStyle name="Normal 78 2 7 2" xfId="14615" xr:uid="{00000000-0005-0000-0000-00001A390000}"/>
    <cellStyle name="Normal 78 2 7 2 3" xfId="29713" xr:uid="{00000000-0005-0000-0000-000014740000}"/>
    <cellStyle name="Normal 78 2 7 3" xfId="9595" xr:uid="{00000000-0005-0000-0000-00007E250000}"/>
    <cellStyle name="Normal 78 2 7 3 3" xfId="24696" xr:uid="{00000000-0005-0000-0000-00007B600000}"/>
    <cellStyle name="Normal 78 2 7 5" xfId="19683" xr:uid="{00000000-0005-0000-0000-0000E64C0000}"/>
    <cellStyle name="Normal 78 2 8" xfId="11273" xr:uid="{00000000-0005-0000-0000-00000C2C0000}"/>
    <cellStyle name="Normal 78 2 8 3" xfId="26371" xr:uid="{00000000-0005-0000-0000-000006670000}"/>
    <cellStyle name="Normal 78 2 9" xfId="6252" xr:uid="{00000000-0005-0000-0000-00006F180000}"/>
    <cellStyle name="Normal 78 2 9 3" xfId="21354" xr:uid="{00000000-0005-0000-0000-00006D530000}"/>
    <cellStyle name="Normal 78 3" xfId="1216" xr:uid="{00000000-0005-0000-0000-0000C3040000}"/>
    <cellStyle name="Normal 78 3 10" xfId="16393" xr:uid="{00000000-0005-0000-0000-00000C400000}"/>
    <cellStyle name="Normal 78 3 2" xfId="1435" xr:uid="{00000000-0005-0000-0000-00009E050000}"/>
    <cellStyle name="Normal 78 3 2 2" xfId="1856" xr:uid="{00000000-0005-0000-0000-000043070000}"/>
    <cellStyle name="Normal 78 3 2 2 2" xfId="2695" xr:uid="{00000000-0005-0000-0000-00008A0A0000}"/>
    <cellStyle name="Normal 78 3 2 2 2 2" xfId="4385" xr:uid="{00000000-0005-0000-0000-000024110000}"/>
    <cellStyle name="Normal 78 3 2 2 2 2 2" xfId="14458" xr:uid="{00000000-0005-0000-0000-00007D380000}"/>
    <cellStyle name="Normal 78 3 2 2 2 2 2 3" xfId="29556" xr:uid="{00000000-0005-0000-0000-000077730000}"/>
    <cellStyle name="Normal 78 3 2 2 2 2 3" xfId="9438" xr:uid="{00000000-0005-0000-0000-0000E1240000}"/>
    <cellStyle name="Normal 78 3 2 2 2 2 3 3" xfId="24539" xr:uid="{00000000-0005-0000-0000-0000DE5F0000}"/>
    <cellStyle name="Normal 78 3 2 2 2 2 5" xfId="19526" xr:uid="{00000000-0005-0000-0000-0000494C0000}"/>
    <cellStyle name="Normal 78 3 2 2 2 3" xfId="6077" xr:uid="{00000000-0005-0000-0000-0000C0170000}"/>
    <cellStyle name="Normal 78 3 2 2 2 3 2" xfId="16129" xr:uid="{00000000-0005-0000-0000-0000043F0000}"/>
    <cellStyle name="Normal 78 3 2 2 2 3 2 3" xfId="31227" xr:uid="{00000000-0005-0000-0000-0000FE790000}"/>
    <cellStyle name="Normal 78 3 2 2 2 3 3" xfId="11109" xr:uid="{00000000-0005-0000-0000-0000682B0000}"/>
    <cellStyle name="Normal 78 3 2 2 2 3 3 3" xfId="26210" xr:uid="{00000000-0005-0000-0000-000065660000}"/>
    <cellStyle name="Normal 78 3 2 2 2 3 5" xfId="21197" xr:uid="{00000000-0005-0000-0000-0000D0520000}"/>
    <cellStyle name="Normal 78 3 2 2 2 4" xfId="12787" xr:uid="{00000000-0005-0000-0000-0000F6310000}"/>
    <cellStyle name="Normal 78 3 2 2 2 4 3" xfId="27885" xr:uid="{00000000-0005-0000-0000-0000F06C0000}"/>
    <cellStyle name="Normal 78 3 2 2 2 5" xfId="7766" xr:uid="{00000000-0005-0000-0000-0000591E0000}"/>
    <cellStyle name="Normal 78 3 2 2 2 5 3" xfId="22868" xr:uid="{00000000-0005-0000-0000-000057590000}"/>
    <cellStyle name="Normal 78 3 2 2 2 7" xfId="17855" xr:uid="{00000000-0005-0000-0000-0000C2450000}"/>
    <cellStyle name="Normal 78 3 2 2 3" xfId="3548" xr:uid="{00000000-0005-0000-0000-0000DF0D0000}"/>
    <cellStyle name="Normal 78 3 2 2 3 2" xfId="13622" xr:uid="{00000000-0005-0000-0000-000039350000}"/>
    <cellStyle name="Normal 78 3 2 2 3 2 3" xfId="28720" xr:uid="{00000000-0005-0000-0000-000033700000}"/>
    <cellStyle name="Normal 78 3 2 2 3 3" xfId="8602" xr:uid="{00000000-0005-0000-0000-00009D210000}"/>
    <cellStyle name="Normal 78 3 2 2 3 3 3" xfId="23703" xr:uid="{00000000-0005-0000-0000-00009A5C0000}"/>
    <cellStyle name="Normal 78 3 2 2 3 5" xfId="18690" xr:uid="{00000000-0005-0000-0000-000005490000}"/>
    <cellStyle name="Normal 78 3 2 2 4" xfId="5241" xr:uid="{00000000-0005-0000-0000-00007C140000}"/>
    <cellStyle name="Normal 78 3 2 2 4 2" xfId="15293" xr:uid="{00000000-0005-0000-0000-0000C03B0000}"/>
    <cellStyle name="Normal 78 3 2 2 4 2 3" xfId="30391" xr:uid="{00000000-0005-0000-0000-0000BA760000}"/>
    <cellStyle name="Normal 78 3 2 2 4 3" xfId="10273" xr:uid="{00000000-0005-0000-0000-000024280000}"/>
    <cellStyle name="Normal 78 3 2 2 4 3 3" xfId="25374" xr:uid="{00000000-0005-0000-0000-000021630000}"/>
    <cellStyle name="Normal 78 3 2 2 4 5" xfId="20361" xr:uid="{00000000-0005-0000-0000-00008C4F0000}"/>
    <cellStyle name="Normal 78 3 2 2 5" xfId="11951" xr:uid="{00000000-0005-0000-0000-0000B22E0000}"/>
    <cellStyle name="Normal 78 3 2 2 5 3" xfId="27049" xr:uid="{00000000-0005-0000-0000-0000AC690000}"/>
    <cellStyle name="Normal 78 3 2 2 6" xfId="6930" xr:uid="{00000000-0005-0000-0000-0000151B0000}"/>
    <cellStyle name="Normal 78 3 2 2 6 3" xfId="22032" xr:uid="{00000000-0005-0000-0000-000013560000}"/>
    <cellStyle name="Normal 78 3 2 2 8" xfId="17019" xr:uid="{00000000-0005-0000-0000-00007E420000}"/>
    <cellStyle name="Normal 78 3 2 3" xfId="2277" xr:uid="{00000000-0005-0000-0000-0000E8080000}"/>
    <cellStyle name="Normal 78 3 2 3 2" xfId="3967" xr:uid="{00000000-0005-0000-0000-0000820F0000}"/>
    <cellStyle name="Normal 78 3 2 3 2 2" xfId="14040" xr:uid="{00000000-0005-0000-0000-0000DB360000}"/>
    <cellStyle name="Normal 78 3 2 3 2 2 3" xfId="29138" xr:uid="{00000000-0005-0000-0000-0000D5710000}"/>
    <cellStyle name="Normal 78 3 2 3 2 3" xfId="9020" xr:uid="{00000000-0005-0000-0000-00003F230000}"/>
    <cellStyle name="Normal 78 3 2 3 2 3 3" xfId="24121" xr:uid="{00000000-0005-0000-0000-00003C5E0000}"/>
    <cellStyle name="Normal 78 3 2 3 2 5" xfId="19108" xr:uid="{00000000-0005-0000-0000-0000A74A0000}"/>
    <cellStyle name="Normal 78 3 2 3 3" xfId="5659" xr:uid="{00000000-0005-0000-0000-00001E160000}"/>
    <cellStyle name="Normal 78 3 2 3 3 2" xfId="15711" xr:uid="{00000000-0005-0000-0000-0000623D0000}"/>
    <cellStyle name="Normal 78 3 2 3 3 2 3" xfId="30809" xr:uid="{00000000-0005-0000-0000-00005C780000}"/>
    <cellStyle name="Normal 78 3 2 3 3 3" xfId="10691" xr:uid="{00000000-0005-0000-0000-0000C6290000}"/>
    <cellStyle name="Normal 78 3 2 3 3 3 3" xfId="25792" xr:uid="{00000000-0005-0000-0000-0000C3640000}"/>
    <cellStyle name="Normal 78 3 2 3 3 5" xfId="20779" xr:uid="{00000000-0005-0000-0000-00002E510000}"/>
    <cellStyle name="Normal 78 3 2 3 4" xfId="12369" xr:uid="{00000000-0005-0000-0000-000054300000}"/>
    <cellStyle name="Normal 78 3 2 3 4 3" xfId="27467" xr:uid="{00000000-0005-0000-0000-00004E6B0000}"/>
    <cellStyle name="Normal 78 3 2 3 5" xfId="7348" xr:uid="{00000000-0005-0000-0000-0000B71C0000}"/>
    <cellStyle name="Normal 78 3 2 3 5 3" xfId="22450" xr:uid="{00000000-0005-0000-0000-0000B5570000}"/>
    <cellStyle name="Normal 78 3 2 3 7" xfId="17437" xr:uid="{00000000-0005-0000-0000-000020440000}"/>
    <cellStyle name="Normal 78 3 2 4" xfId="3130" xr:uid="{00000000-0005-0000-0000-00003D0C0000}"/>
    <cellStyle name="Normal 78 3 2 4 2" xfId="13204" xr:uid="{00000000-0005-0000-0000-000097330000}"/>
    <cellStyle name="Normal 78 3 2 4 2 3" xfId="28302" xr:uid="{00000000-0005-0000-0000-0000916E0000}"/>
    <cellStyle name="Normal 78 3 2 4 3" xfId="8184" xr:uid="{00000000-0005-0000-0000-0000FB1F0000}"/>
    <cellStyle name="Normal 78 3 2 4 3 3" xfId="23285" xr:uid="{00000000-0005-0000-0000-0000F85A0000}"/>
    <cellStyle name="Normal 78 3 2 4 5" xfId="18272" xr:uid="{00000000-0005-0000-0000-000063470000}"/>
    <cellStyle name="Normal 78 3 2 5" xfId="4823" xr:uid="{00000000-0005-0000-0000-0000DA120000}"/>
    <cellStyle name="Normal 78 3 2 5 2" xfId="14875" xr:uid="{00000000-0005-0000-0000-00001E3A0000}"/>
    <cellStyle name="Normal 78 3 2 5 2 3" xfId="29973" xr:uid="{00000000-0005-0000-0000-000018750000}"/>
    <cellStyle name="Normal 78 3 2 5 3" xfId="9855" xr:uid="{00000000-0005-0000-0000-000082260000}"/>
    <cellStyle name="Normal 78 3 2 5 3 3" xfId="24956" xr:uid="{00000000-0005-0000-0000-00007F610000}"/>
    <cellStyle name="Normal 78 3 2 5 5" xfId="19943" xr:uid="{00000000-0005-0000-0000-0000EA4D0000}"/>
    <cellStyle name="Normal 78 3 2 6" xfId="11533" xr:uid="{00000000-0005-0000-0000-0000102D0000}"/>
    <cellStyle name="Normal 78 3 2 6 3" xfId="26631" xr:uid="{00000000-0005-0000-0000-00000A680000}"/>
    <cellStyle name="Normal 78 3 2 7" xfId="6512" xr:uid="{00000000-0005-0000-0000-000073190000}"/>
    <cellStyle name="Normal 78 3 2 7 3" xfId="21614" xr:uid="{00000000-0005-0000-0000-000071540000}"/>
    <cellStyle name="Normal 78 3 2 9" xfId="16601" xr:uid="{00000000-0005-0000-0000-0000DC400000}"/>
    <cellStyle name="Normal 78 3 3" xfId="1648" xr:uid="{00000000-0005-0000-0000-000073060000}"/>
    <cellStyle name="Normal 78 3 3 2" xfId="2487" xr:uid="{00000000-0005-0000-0000-0000BA090000}"/>
    <cellStyle name="Normal 78 3 3 2 2" xfId="4177" xr:uid="{00000000-0005-0000-0000-000054100000}"/>
    <cellStyle name="Normal 78 3 3 2 2 2" xfId="14250" xr:uid="{00000000-0005-0000-0000-0000AD370000}"/>
    <cellStyle name="Normal 78 3 3 2 2 2 3" xfId="29348" xr:uid="{00000000-0005-0000-0000-0000A7720000}"/>
    <cellStyle name="Normal 78 3 3 2 2 3" xfId="9230" xr:uid="{00000000-0005-0000-0000-000011240000}"/>
    <cellStyle name="Normal 78 3 3 2 2 3 3" xfId="24331" xr:uid="{00000000-0005-0000-0000-00000E5F0000}"/>
    <cellStyle name="Normal 78 3 3 2 2 5" xfId="19318" xr:uid="{00000000-0005-0000-0000-0000794B0000}"/>
    <cellStyle name="Normal 78 3 3 2 3" xfId="5869" xr:uid="{00000000-0005-0000-0000-0000F0160000}"/>
    <cellStyle name="Normal 78 3 3 2 3 2" xfId="15921" xr:uid="{00000000-0005-0000-0000-0000343E0000}"/>
    <cellStyle name="Normal 78 3 3 2 3 2 3" xfId="31019" xr:uid="{00000000-0005-0000-0000-00002E790000}"/>
    <cellStyle name="Normal 78 3 3 2 3 3" xfId="10901" xr:uid="{00000000-0005-0000-0000-0000982A0000}"/>
    <cellStyle name="Normal 78 3 3 2 3 3 3" xfId="26002" xr:uid="{00000000-0005-0000-0000-000095650000}"/>
    <cellStyle name="Normal 78 3 3 2 3 5" xfId="20989" xr:uid="{00000000-0005-0000-0000-000000520000}"/>
    <cellStyle name="Normal 78 3 3 2 4" xfId="12579" xr:uid="{00000000-0005-0000-0000-000026310000}"/>
    <cellStyle name="Normal 78 3 3 2 4 3" xfId="27677" xr:uid="{00000000-0005-0000-0000-0000206C0000}"/>
    <cellStyle name="Normal 78 3 3 2 5" xfId="7558" xr:uid="{00000000-0005-0000-0000-0000891D0000}"/>
    <cellStyle name="Normal 78 3 3 2 5 3" xfId="22660" xr:uid="{00000000-0005-0000-0000-000087580000}"/>
    <cellStyle name="Normal 78 3 3 2 7" xfId="17647" xr:uid="{00000000-0005-0000-0000-0000F2440000}"/>
    <cellStyle name="Normal 78 3 3 3" xfId="3340" xr:uid="{00000000-0005-0000-0000-00000F0D0000}"/>
    <cellStyle name="Normal 78 3 3 3 2" xfId="13414" xr:uid="{00000000-0005-0000-0000-000069340000}"/>
    <cellStyle name="Normal 78 3 3 3 2 3" xfId="28512" xr:uid="{00000000-0005-0000-0000-0000636F0000}"/>
    <cellStyle name="Normal 78 3 3 3 3" xfId="8394" xr:uid="{00000000-0005-0000-0000-0000CD200000}"/>
    <cellStyle name="Normal 78 3 3 3 3 3" xfId="23495" xr:uid="{00000000-0005-0000-0000-0000CA5B0000}"/>
    <cellStyle name="Normal 78 3 3 3 5" xfId="18482" xr:uid="{00000000-0005-0000-0000-000035480000}"/>
    <cellStyle name="Normal 78 3 3 4" xfId="5033" xr:uid="{00000000-0005-0000-0000-0000AC130000}"/>
    <cellStyle name="Normal 78 3 3 4 2" xfId="15085" xr:uid="{00000000-0005-0000-0000-0000F03A0000}"/>
    <cellStyle name="Normal 78 3 3 4 2 3" xfId="30183" xr:uid="{00000000-0005-0000-0000-0000EA750000}"/>
    <cellStyle name="Normal 78 3 3 4 3" xfId="10065" xr:uid="{00000000-0005-0000-0000-000054270000}"/>
    <cellStyle name="Normal 78 3 3 4 3 3" xfId="25166" xr:uid="{00000000-0005-0000-0000-000051620000}"/>
    <cellStyle name="Normal 78 3 3 4 5" xfId="20153" xr:uid="{00000000-0005-0000-0000-0000BC4E0000}"/>
    <cellStyle name="Normal 78 3 3 5" xfId="11743" xr:uid="{00000000-0005-0000-0000-0000E22D0000}"/>
    <cellStyle name="Normal 78 3 3 5 3" xfId="26841" xr:uid="{00000000-0005-0000-0000-0000DC680000}"/>
    <cellStyle name="Normal 78 3 3 6" xfId="6722" xr:uid="{00000000-0005-0000-0000-0000451A0000}"/>
    <cellStyle name="Normal 78 3 3 6 3" xfId="21824" xr:uid="{00000000-0005-0000-0000-000043550000}"/>
    <cellStyle name="Normal 78 3 3 8" xfId="16811" xr:uid="{00000000-0005-0000-0000-0000AE410000}"/>
    <cellStyle name="Normal 78 3 4" xfId="2069" xr:uid="{00000000-0005-0000-0000-000018080000}"/>
    <cellStyle name="Normal 78 3 4 2" xfId="3759" xr:uid="{00000000-0005-0000-0000-0000B20E0000}"/>
    <cellStyle name="Normal 78 3 4 2 2" xfId="13832" xr:uid="{00000000-0005-0000-0000-00000B360000}"/>
    <cellStyle name="Normal 78 3 4 2 2 3" xfId="28930" xr:uid="{00000000-0005-0000-0000-000005710000}"/>
    <cellStyle name="Normal 78 3 4 2 3" xfId="8812" xr:uid="{00000000-0005-0000-0000-00006F220000}"/>
    <cellStyle name="Normal 78 3 4 2 3 3" xfId="23913" xr:uid="{00000000-0005-0000-0000-00006C5D0000}"/>
    <cellStyle name="Normal 78 3 4 2 5" xfId="18900" xr:uid="{00000000-0005-0000-0000-0000D7490000}"/>
    <cellStyle name="Normal 78 3 4 3" xfId="5451" xr:uid="{00000000-0005-0000-0000-00004E150000}"/>
    <cellStyle name="Normal 78 3 4 3 2" xfId="15503" xr:uid="{00000000-0005-0000-0000-0000923C0000}"/>
    <cellStyle name="Normal 78 3 4 3 2 3" xfId="30601" xr:uid="{00000000-0005-0000-0000-00008C770000}"/>
    <cellStyle name="Normal 78 3 4 3 3" xfId="10483" xr:uid="{00000000-0005-0000-0000-0000F6280000}"/>
    <cellStyle name="Normal 78 3 4 3 3 3" xfId="25584" xr:uid="{00000000-0005-0000-0000-0000F3630000}"/>
    <cellStyle name="Normal 78 3 4 3 5" xfId="20571" xr:uid="{00000000-0005-0000-0000-00005E500000}"/>
    <cellStyle name="Normal 78 3 4 4" xfId="12161" xr:uid="{00000000-0005-0000-0000-0000842F0000}"/>
    <cellStyle name="Normal 78 3 4 4 3" xfId="27259" xr:uid="{00000000-0005-0000-0000-00007E6A0000}"/>
    <cellStyle name="Normal 78 3 4 5" xfId="7140" xr:uid="{00000000-0005-0000-0000-0000E71B0000}"/>
    <cellStyle name="Normal 78 3 4 5 3" xfId="22242" xr:uid="{00000000-0005-0000-0000-0000E5560000}"/>
    <cellStyle name="Normal 78 3 4 7" xfId="17229" xr:uid="{00000000-0005-0000-0000-000050430000}"/>
    <cellStyle name="Normal 78 3 5" xfId="2922" xr:uid="{00000000-0005-0000-0000-00006D0B0000}"/>
    <cellStyle name="Normal 78 3 5 2" xfId="12996" xr:uid="{00000000-0005-0000-0000-0000C7320000}"/>
    <cellStyle name="Normal 78 3 5 2 3" xfId="28094" xr:uid="{00000000-0005-0000-0000-0000C16D0000}"/>
    <cellStyle name="Normal 78 3 5 3" xfId="7976" xr:uid="{00000000-0005-0000-0000-00002B1F0000}"/>
    <cellStyle name="Normal 78 3 5 3 3" xfId="23077" xr:uid="{00000000-0005-0000-0000-0000285A0000}"/>
    <cellStyle name="Normal 78 3 5 5" xfId="18064" xr:uid="{00000000-0005-0000-0000-000093460000}"/>
    <cellStyle name="Normal 78 3 6" xfId="4615" xr:uid="{00000000-0005-0000-0000-00000A120000}"/>
    <cellStyle name="Normal 78 3 6 2" xfId="14667" xr:uid="{00000000-0005-0000-0000-00004E390000}"/>
    <cellStyle name="Normal 78 3 6 2 3" xfId="29765" xr:uid="{00000000-0005-0000-0000-000048740000}"/>
    <cellStyle name="Normal 78 3 6 3" xfId="9647" xr:uid="{00000000-0005-0000-0000-0000B2250000}"/>
    <cellStyle name="Normal 78 3 6 3 3" xfId="24748" xr:uid="{00000000-0005-0000-0000-0000AF600000}"/>
    <cellStyle name="Normal 78 3 6 5" xfId="19735" xr:uid="{00000000-0005-0000-0000-00001A4D0000}"/>
    <cellStyle name="Normal 78 3 7" xfId="11325" xr:uid="{00000000-0005-0000-0000-0000402C0000}"/>
    <cellStyle name="Normal 78 3 7 3" xfId="26423" xr:uid="{00000000-0005-0000-0000-00003A670000}"/>
    <cellStyle name="Normal 78 3 8" xfId="6304" xr:uid="{00000000-0005-0000-0000-0000A3180000}"/>
    <cellStyle name="Normal 78 3 8 3" xfId="21406" xr:uid="{00000000-0005-0000-0000-0000A1530000}"/>
    <cellStyle name="Normal 78 4" xfId="1329" xr:uid="{00000000-0005-0000-0000-000034050000}"/>
    <cellStyle name="Normal 78 4 2" xfId="1752" xr:uid="{00000000-0005-0000-0000-0000DB060000}"/>
    <cellStyle name="Normal 78 4 2 2" xfId="2591" xr:uid="{00000000-0005-0000-0000-0000220A0000}"/>
    <cellStyle name="Normal 78 4 2 2 2" xfId="4281" xr:uid="{00000000-0005-0000-0000-0000BC100000}"/>
    <cellStyle name="Normal 78 4 2 2 2 2" xfId="14354" xr:uid="{00000000-0005-0000-0000-000015380000}"/>
    <cellStyle name="Normal 78 4 2 2 2 2 3" xfId="29452" xr:uid="{00000000-0005-0000-0000-00000F730000}"/>
    <cellStyle name="Normal 78 4 2 2 2 3" xfId="9334" xr:uid="{00000000-0005-0000-0000-000079240000}"/>
    <cellStyle name="Normal 78 4 2 2 2 3 3" xfId="24435" xr:uid="{00000000-0005-0000-0000-0000765F0000}"/>
    <cellStyle name="Normal 78 4 2 2 2 5" xfId="19422" xr:uid="{00000000-0005-0000-0000-0000E14B0000}"/>
    <cellStyle name="Normal 78 4 2 2 3" xfId="5973" xr:uid="{00000000-0005-0000-0000-000058170000}"/>
    <cellStyle name="Normal 78 4 2 2 3 2" xfId="16025" xr:uid="{00000000-0005-0000-0000-00009C3E0000}"/>
    <cellStyle name="Normal 78 4 2 2 3 2 3" xfId="31123" xr:uid="{00000000-0005-0000-0000-000096790000}"/>
    <cellStyle name="Normal 78 4 2 2 3 3" xfId="11005" xr:uid="{00000000-0005-0000-0000-0000002B0000}"/>
    <cellStyle name="Normal 78 4 2 2 3 3 3" xfId="26106" xr:uid="{00000000-0005-0000-0000-0000FD650000}"/>
    <cellStyle name="Normal 78 4 2 2 3 5" xfId="21093" xr:uid="{00000000-0005-0000-0000-000068520000}"/>
    <cellStyle name="Normal 78 4 2 2 4" xfId="12683" xr:uid="{00000000-0005-0000-0000-00008E310000}"/>
    <cellStyle name="Normal 78 4 2 2 4 3" xfId="27781" xr:uid="{00000000-0005-0000-0000-0000886C0000}"/>
    <cellStyle name="Normal 78 4 2 2 5" xfId="7662" xr:uid="{00000000-0005-0000-0000-0000F11D0000}"/>
    <cellStyle name="Normal 78 4 2 2 5 3" xfId="22764" xr:uid="{00000000-0005-0000-0000-0000EF580000}"/>
    <cellStyle name="Normal 78 4 2 2 7" xfId="17751" xr:uid="{00000000-0005-0000-0000-00005A450000}"/>
    <cellStyle name="Normal 78 4 2 3" xfId="3444" xr:uid="{00000000-0005-0000-0000-0000770D0000}"/>
    <cellStyle name="Normal 78 4 2 3 2" xfId="13518" xr:uid="{00000000-0005-0000-0000-0000D1340000}"/>
    <cellStyle name="Normal 78 4 2 3 2 3" xfId="28616" xr:uid="{00000000-0005-0000-0000-0000CB6F0000}"/>
    <cellStyle name="Normal 78 4 2 3 3" xfId="8498" xr:uid="{00000000-0005-0000-0000-000035210000}"/>
    <cellStyle name="Normal 78 4 2 3 3 3" xfId="23599" xr:uid="{00000000-0005-0000-0000-0000325C0000}"/>
    <cellStyle name="Normal 78 4 2 3 5" xfId="18586" xr:uid="{00000000-0005-0000-0000-00009D480000}"/>
    <cellStyle name="Normal 78 4 2 4" xfId="5137" xr:uid="{00000000-0005-0000-0000-000014140000}"/>
    <cellStyle name="Normal 78 4 2 4 2" xfId="15189" xr:uid="{00000000-0005-0000-0000-0000583B0000}"/>
    <cellStyle name="Normal 78 4 2 4 2 3" xfId="30287" xr:uid="{00000000-0005-0000-0000-000052760000}"/>
    <cellStyle name="Normal 78 4 2 4 3" xfId="10169" xr:uid="{00000000-0005-0000-0000-0000BC270000}"/>
    <cellStyle name="Normal 78 4 2 4 3 3" xfId="25270" xr:uid="{00000000-0005-0000-0000-0000B9620000}"/>
    <cellStyle name="Normal 78 4 2 4 5" xfId="20257" xr:uid="{00000000-0005-0000-0000-0000244F0000}"/>
    <cellStyle name="Normal 78 4 2 5" xfId="11847" xr:uid="{00000000-0005-0000-0000-00004A2E0000}"/>
    <cellStyle name="Normal 78 4 2 5 3" xfId="26945" xr:uid="{00000000-0005-0000-0000-000044690000}"/>
    <cellStyle name="Normal 78 4 2 6" xfId="6826" xr:uid="{00000000-0005-0000-0000-0000AD1A0000}"/>
    <cellStyle name="Normal 78 4 2 6 3" xfId="21928" xr:uid="{00000000-0005-0000-0000-0000AB550000}"/>
    <cellStyle name="Normal 78 4 2 8" xfId="16915" xr:uid="{00000000-0005-0000-0000-000016420000}"/>
    <cellStyle name="Normal 78 4 3" xfId="2173" xr:uid="{00000000-0005-0000-0000-000080080000}"/>
    <cellStyle name="Normal 78 4 3 2" xfId="3863" xr:uid="{00000000-0005-0000-0000-00001A0F0000}"/>
    <cellStyle name="Normal 78 4 3 2 2" xfId="13936" xr:uid="{00000000-0005-0000-0000-000073360000}"/>
    <cellStyle name="Normal 78 4 3 2 2 3" xfId="29034" xr:uid="{00000000-0005-0000-0000-00006D710000}"/>
    <cellStyle name="Normal 78 4 3 2 3" xfId="8916" xr:uid="{00000000-0005-0000-0000-0000D7220000}"/>
    <cellStyle name="Normal 78 4 3 2 3 3" xfId="24017" xr:uid="{00000000-0005-0000-0000-0000D45D0000}"/>
    <cellStyle name="Normal 78 4 3 2 5" xfId="19004" xr:uid="{00000000-0005-0000-0000-00003F4A0000}"/>
    <cellStyle name="Normal 78 4 3 3" xfId="5555" xr:uid="{00000000-0005-0000-0000-0000B6150000}"/>
    <cellStyle name="Normal 78 4 3 3 2" xfId="15607" xr:uid="{00000000-0005-0000-0000-0000FA3C0000}"/>
    <cellStyle name="Normal 78 4 3 3 2 3" xfId="30705" xr:uid="{00000000-0005-0000-0000-0000F4770000}"/>
    <cellStyle name="Normal 78 4 3 3 3" xfId="10587" xr:uid="{00000000-0005-0000-0000-00005E290000}"/>
    <cellStyle name="Normal 78 4 3 3 3 3" xfId="25688" xr:uid="{00000000-0005-0000-0000-00005B640000}"/>
    <cellStyle name="Normal 78 4 3 3 5" xfId="20675" xr:uid="{00000000-0005-0000-0000-0000C6500000}"/>
    <cellStyle name="Normal 78 4 3 4" xfId="12265" xr:uid="{00000000-0005-0000-0000-0000EC2F0000}"/>
    <cellStyle name="Normal 78 4 3 4 3" xfId="27363" xr:uid="{00000000-0005-0000-0000-0000E66A0000}"/>
    <cellStyle name="Normal 78 4 3 5" xfId="7244" xr:uid="{00000000-0005-0000-0000-00004F1C0000}"/>
    <cellStyle name="Normal 78 4 3 5 3" xfId="22346" xr:uid="{00000000-0005-0000-0000-00004D570000}"/>
    <cellStyle name="Normal 78 4 3 7" xfId="17333" xr:uid="{00000000-0005-0000-0000-0000B8430000}"/>
    <cellStyle name="Normal 78 4 4" xfId="3026" xr:uid="{00000000-0005-0000-0000-0000D50B0000}"/>
    <cellStyle name="Normal 78 4 4 2" xfId="13100" xr:uid="{00000000-0005-0000-0000-00002F330000}"/>
    <cellStyle name="Normal 78 4 4 2 3" xfId="28198" xr:uid="{00000000-0005-0000-0000-0000296E0000}"/>
    <cellStyle name="Normal 78 4 4 3" xfId="8080" xr:uid="{00000000-0005-0000-0000-0000931F0000}"/>
    <cellStyle name="Normal 78 4 4 3 3" xfId="23181" xr:uid="{00000000-0005-0000-0000-0000905A0000}"/>
    <cellStyle name="Normal 78 4 4 5" xfId="18168" xr:uid="{00000000-0005-0000-0000-0000FB460000}"/>
    <cellStyle name="Normal 78 4 5" xfId="4719" xr:uid="{00000000-0005-0000-0000-000072120000}"/>
    <cellStyle name="Normal 78 4 5 2" xfId="14771" xr:uid="{00000000-0005-0000-0000-0000B6390000}"/>
    <cellStyle name="Normal 78 4 5 2 3" xfId="29869" xr:uid="{00000000-0005-0000-0000-0000B0740000}"/>
    <cellStyle name="Normal 78 4 5 3" xfId="9751" xr:uid="{00000000-0005-0000-0000-00001A260000}"/>
    <cellStyle name="Normal 78 4 5 3 3" xfId="24852" xr:uid="{00000000-0005-0000-0000-000017610000}"/>
    <cellStyle name="Normal 78 4 5 5" xfId="19839" xr:uid="{00000000-0005-0000-0000-0000824D0000}"/>
    <cellStyle name="Normal 78 4 6" xfId="11429" xr:uid="{00000000-0005-0000-0000-0000A82C0000}"/>
    <cellStyle name="Normal 78 4 6 3" xfId="26527" xr:uid="{00000000-0005-0000-0000-0000A2670000}"/>
    <cellStyle name="Normal 78 4 7" xfId="6408" xr:uid="{00000000-0005-0000-0000-00000B190000}"/>
    <cellStyle name="Normal 78 4 7 3" xfId="21510" xr:uid="{00000000-0005-0000-0000-000009540000}"/>
    <cellStyle name="Normal 78 4 9" xfId="16497" xr:uid="{00000000-0005-0000-0000-000074400000}"/>
    <cellStyle name="Normal 78 5" xfId="1541" xr:uid="{00000000-0005-0000-0000-000008060000}"/>
    <cellStyle name="Normal 78 5 2" xfId="2382" xr:uid="{00000000-0005-0000-0000-000051090000}"/>
    <cellStyle name="Normal 78 5 2 2" xfId="4072" xr:uid="{00000000-0005-0000-0000-0000EB0F0000}"/>
    <cellStyle name="Normal 78 5 2 2 2" xfId="14145" xr:uid="{00000000-0005-0000-0000-000044370000}"/>
    <cellStyle name="Normal 78 5 2 2 2 3" xfId="29243" xr:uid="{00000000-0005-0000-0000-00003E720000}"/>
    <cellStyle name="Normal 78 5 2 2 3" xfId="9125" xr:uid="{00000000-0005-0000-0000-0000A8230000}"/>
    <cellStyle name="Normal 78 5 2 2 3 3" xfId="24226" xr:uid="{00000000-0005-0000-0000-0000A55E0000}"/>
    <cellStyle name="Normal 78 5 2 2 5" xfId="19213" xr:uid="{00000000-0005-0000-0000-0000104B0000}"/>
    <cellStyle name="Normal 78 5 2 3" xfId="5764" xr:uid="{00000000-0005-0000-0000-000087160000}"/>
    <cellStyle name="Normal 78 5 2 3 2" xfId="15816" xr:uid="{00000000-0005-0000-0000-0000CB3D0000}"/>
    <cellStyle name="Normal 78 5 2 3 2 3" xfId="30914" xr:uid="{00000000-0005-0000-0000-0000C5780000}"/>
    <cellStyle name="Normal 78 5 2 3 3" xfId="10796" xr:uid="{00000000-0005-0000-0000-00002F2A0000}"/>
    <cellStyle name="Normal 78 5 2 3 3 3" xfId="25897" xr:uid="{00000000-0005-0000-0000-00002C650000}"/>
    <cellStyle name="Normal 78 5 2 3 5" xfId="20884" xr:uid="{00000000-0005-0000-0000-000097510000}"/>
    <cellStyle name="Normal 78 5 2 4" xfId="12474" xr:uid="{00000000-0005-0000-0000-0000BD300000}"/>
    <cellStyle name="Normal 78 5 2 4 3" xfId="27572" xr:uid="{00000000-0005-0000-0000-0000B76B0000}"/>
    <cellStyle name="Normal 78 5 2 5" xfId="7453" xr:uid="{00000000-0005-0000-0000-0000201D0000}"/>
    <cellStyle name="Normal 78 5 2 5 3" xfId="22555" xr:uid="{00000000-0005-0000-0000-00001E580000}"/>
    <cellStyle name="Normal 78 5 2 7" xfId="17542" xr:uid="{00000000-0005-0000-0000-000089440000}"/>
    <cellStyle name="Normal 78 5 3" xfId="3235" xr:uid="{00000000-0005-0000-0000-0000A60C0000}"/>
    <cellStyle name="Normal 78 5 3 2" xfId="13309" xr:uid="{00000000-0005-0000-0000-000000340000}"/>
    <cellStyle name="Normal 78 5 3 2 3" xfId="28407" xr:uid="{00000000-0005-0000-0000-0000FA6E0000}"/>
    <cellStyle name="Normal 78 5 3 3" xfId="8289" xr:uid="{00000000-0005-0000-0000-000064200000}"/>
    <cellStyle name="Normal 78 5 3 3 3" xfId="23390" xr:uid="{00000000-0005-0000-0000-0000615B0000}"/>
    <cellStyle name="Normal 78 5 3 5" xfId="18377" xr:uid="{00000000-0005-0000-0000-0000CC470000}"/>
    <cellStyle name="Normal 78 5 4" xfId="4928" xr:uid="{00000000-0005-0000-0000-000043130000}"/>
    <cellStyle name="Normal 78 5 4 2" xfId="14980" xr:uid="{00000000-0005-0000-0000-0000873A0000}"/>
    <cellStyle name="Normal 78 5 4 2 3" xfId="30078" xr:uid="{00000000-0005-0000-0000-000081750000}"/>
    <cellStyle name="Normal 78 5 4 3" xfId="9960" xr:uid="{00000000-0005-0000-0000-0000EB260000}"/>
    <cellStyle name="Normal 78 5 4 3 3" xfId="25061" xr:uid="{00000000-0005-0000-0000-0000E8610000}"/>
    <cellStyle name="Normal 78 5 4 5" xfId="20048" xr:uid="{00000000-0005-0000-0000-0000534E0000}"/>
    <cellStyle name="Normal 78 5 5" xfId="11638" xr:uid="{00000000-0005-0000-0000-0000792D0000}"/>
    <cellStyle name="Normal 78 5 5 3" xfId="26736" xr:uid="{00000000-0005-0000-0000-000073680000}"/>
    <cellStyle name="Normal 78 5 6" xfId="6617" xr:uid="{00000000-0005-0000-0000-0000DC190000}"/>
    <cellStyle name="Normal 78 5 6 3" xfId="21719" xr:uid="{00000000-0005-0000-0000-0000DA540000}"/>
    <cellStyle name="Normal 78 5 8" xfId="16706" xr:uid="{00000000-0005-0000-0000-000045410000}"/>
    <cellStyle name="Normal 78 6" xfId="1962" xr:uid="{00000000-0005-0000-0000-0000AD070000}"/>
    <cellStyle name="Normal 78 6 2" xfId="3654" xr:uid="{00000000-0005-0000-0000-0000490E0000}"/>
    <cellStyle name="Normal 78 6 2 2" xfId="13727" xr:uid="{00000000-0005-0000-0000-0000A2350000}"/>
    <cellStyle name="Normal 78 6 2 2 3" xfId="28825" xr:uid="{00000000-0005-0000-0000-00009C700000}"/>
    <cellStyle name="Normal 78 6 2 3" xfId="8707" xr:uid="{00000000-0005-0000-0000-000006220000}"/>
    <cellStyle name="Normal 78 6 2 3 3" xfId="23808" xr:uid="{00000000-0005-0000-0000-0000035D0000}"/>
    <cellStyle name="Normal 78 6 2 5" xfId="18795" xr:uid="{00000000-0005-0000-0000-00006E490000}"/>
    <cellStyle name="Normal 78 6 3" xfId="5346" xr:uid="{00000000-0005-0000-0000-0000E5140000}"/>
    <cellStyle name="Normal 78 6 3 2" xfId="15398" xr:uid="{00000000-0005-0000-0000-0000293C0000}"/>
    <cellStyle name="Normal 78 6 3 2 3" xfId="30496" xr:uid="{00000000-0005-0000-0000-000023770000}"/>
    <cellStyle name="Normal 78 6 3 3" xfId="10378" xr:uid="{00000000-0005-0000-0000-00008D280000}"/>
    <cellStyle name="Normal 78 6 3 3 3" xfId="25479" xr:uid="{00000000-0005-0000-0000-00008A630000}"/>
    <cellStyle name="Normal 78 6 3 5" xfId="20466" xr:uid="{00000000-0005-0000-0000-0000F54F0000}"/>
    <cellStyle name="Normal 78 6 4" xfId="12056" xr:uid="{00000000-0005-0000-0000-00001B2F0000}"/>
    <cellStyle name="Normal 78 6 4 3" xfId="27154" xr:uid="{00000000-0005-0000-0000-0000156A0000}"/>
    <cellStyle name="Normal 78 6 5" xfId="7035" xr:uid="{00000000-0005-0000-0000-00007E1B0000}"/>
    <cellStyle name="Normal 78 6 5 3" xfId="22137" xr:uid="{00000000-0005-0000-0000-00007C560000}"/>
    <cellStyle name="Normal 78 6 7" xfId="17124" xr:uid="{00000000-0005-0000-0000-0000E7420000}"/>
    <cellStyle name="Normal 78 7" xfId="2809" xr:uid="{00000000-0005-0000-0000-0000FC0A0000}"/>
    <cellStyle name="Normal 78 7 2" xfId="12892" xr:uid="{00000000-0005-0000-0000-00005F320000}"/>
    <cellStyle name="Normal 78 7 2 3" xfId="27990" xr:uid="{00000000-0005-0000-0000-0000596D0000}"/>
    <cellStyle name="Normal 78 7 3" xfId="7871" xr:uid="{00000000-0005-0000-0000-0000C21E0000}"/>
    <cellStyle name="Normal 78 7 3 3" xfId="22973" xr:uid="{00000000-0005-0000-0000-0000C0590000}"/>
    <cellStyle name="Normal 78 7 5" xfId="17960" xr:uid="{00000000-0005-0000-0000-00002B460000}"/>
    <cellStyle name="Normal 78 8" xfId="4507" xr:uid="{00000000-0005-0000-0000-00009E110000}"/>
    <cellStyle name="Normal 78 8 2" xfId="14563" xr:uid="{00000000-0005-0000-0000-0000E6380000}"/>
    <cellStyle name="Normal 78 8 2 3" xfId="29661" xr:uid="{00000000-0005-0000-0000-0000E0730000}"/>
    <cellStyle name="Normal 78 8 3" xfId="9543" xr:uid="{00000000-0005-0000-0000-00004A250000}"/>
    <cellStyle name="Normal 78 8 3 3" xfId="24644" xr:uid="{00000000-0005-0000-0000-000047600000}"/>
    <cellStyle name="Normal 78 8 5" xfId="19631" xr:uid="{00000000-0005-0000-0000-0000B24C0000}"/>
    <cellStyle name="Normal 78 9" xfId="11218" xr:uid="{00000000-0005-0000-0000-0000D52B0000}"/>
    <cellStyle name="Normal 78 9 3" xfId="26318" xr:uid="{00000000-0005-0000-0000-0000D1660000}"/>
    <cellStyle name="Normal 79" xfId="432" xr:uid="{00000000-0005-0000-0000-0000B2010000}"/>
    <cellStyle name="Normal 79 10" xfId="6200" xr:uid="{00000000-0005-0000-0000-00003B180000}"/>
    <cellStyle name="Normal 79 10 3" xfId="21305" xr:uid="{00000000-0005-0000-0000-00003C530000}"/>
    <cellStyle name="Normal 79 12" xfId="16290" xr:uid="{00000000-0005-0000-0000-0000A53F0000}"/>
    <cellStyle name="Normal 79 2" xfId="1164" xr:uid="{00000000-0005-0000-0000-00008F040000}"/>
    <cellStyle name="Normal 79 2 11" xfId="16344" xr:uid="{00000000-0005-0000-0000-0000DB3F0000}"/>
    <cellStyle name="Normal 79 2 2" xfId="1273" xr:uid="{00000000-0005-0000-0000-0000FC040000}"/>
    <cellStyle name="Normal 79 2 2 10" xfId="16448" xr:uid="{00000000-0005-0000-0000-000043400000}"/>
    <cellStyle name="Normal 79 2 2 2" xfId="1490" xr:uid="{00000000-0005-0000-0000-0000D5050000}"/>
    <cellStyle name="Normal 79 2 2 2 2" xfId="1911" xr:uid="{00000000-0005-0000-0000-00007A070000}"/>
    <cellStyle name="Normal 79 2 2 2 2 2" xfId="2750" xr:uid="{00000000-0005-0000-0000-0000C10A0000}"/>
    <cellStyle name="Normal 79 2 2 2 2 2 2" xfId="4440" xr:uid="{00000000-0005-0000-0000-00005B110000}"/>
    <cellStyle name="Normal 79 2 2 2 2 2 2 2" xfId="14513" xr:uid="{00000000-0005-0000-0000-0000B4380000}"/>
    <cellStyle name="Normal 79 2 2 2 2 2 2 2 3" xfId="29611" xr:uid="{00000000-0005-0000-0000-0000AE730000}"/>
    <cellStyle name="Normal 79 2 2 2 2 2 2 3" xfId="9493" xr:uid="{00000000-0005-0000-0000-000018250000}"/>
    <cellStyle name="Normal 79 2 2 2 2 2 2 3 3" xfId="24594" xr:uid="{00000000-0005-0000-0000-000015600000}"/>
    <cellStyle name="Normal 79 2 2 2 2 2 2 5" xfId="19581" xr:uid="{00000000-0005-0000-0000-0000804C0000}"/>
    <cellStyle name="Normal 79 2 2 2 2 2 3" xfId="6132" xr:uid="{00000000-0005-0000-0000-0000F7170000}"/>
    <cellStyle name="Normal 79 2 2 2 2 2 3 2" xfId="16184" xr:uid="{00000000-0005-0000-0000-00003B3F0000}"/>
    <cellStyle name="Normal 79 2 2 2 2 2 3 2 3" xfId="31282" xr:uid="{00000000-0005-0000-0000-0000357A0000}"/>
    <cellStyle name="Normal 79 2 2 2 2 2 3 3" xfId="11164" xr:uid="{00000000-0005-0000-0000-00009F2B0000}"/>
    <cellStyle name="Normal 79 2 2 2 2 2 3 3 3" xfId="26265" xr:uid="{00000000-0005-0000-0000-00009C660000}"/>
    <cellStyle name="Normal 79 2 2 2 2 2 3 5" xfId="21252" xr:uid="{00000000-0005-0000-0000-000007530000}"/>
    <cellStyle name="Normal 79 2 2 2 2 2 4" xfId="12842" xr:uid="{00000000-0005-0000-0000-00002D320000}"/>
    <cellStyle name="Normal 79 2 2 2 2 2 4 3" xfId="27940" xr:uid="{00000000-0005-0000-0000-0000276D0000}"/>
    <cellStyle name="Normal 79 2 2 2 2 2 5" xfId="7821" xr:uid="{00000000-0005-0000-0000-0000901E0000}"/>
    <cellStyle name="Normal 79 2 2 2 2 2 5 3" xfId="22923" xr:uid="{00000000-0005-0000-0000-00008E590000}"/>
    <cellStyle name="Normal 79 2 2 2 2 2 7" xfId="17910" xr:uid="{00000000-0005-0000-0000-0000F9450000}"/>
    <cellStyle name="Normal 79 2 2 2 2 3" xfId="3603" xr:uid="{00000000-0005-0000-0000-0000160E0000}"/>
    <cellStyle name="Normal 79 2 2 2 2 3 2" xfId="13677" xr:uid="{00000000-0005-0000-0000-000070350000}"/>
    <cellStyle name="Normal 79 2 2 2 2 3 2 3" xfId="28775" xr:uid="{00000000-0005-0000-0000-00006A700000}"/>
    <cellStyle name="Normal 79 2 2 2 2 3 3" xfId="8657" xr:uid="{00000000-0005-0000-0000-0000D4210000}"/>
    <cellStyle name="Normal 79 2 2 2 2 3 3 3" xfId="23758" xr:uid="{00000000-0005-0000-0000-0000D15C0000}"/>
    <cellStyle name="Normal 79 2 2 2 2 3 5" xfId="18745" xr:uid="{00000000-0005-0000-0000-00003C490000}"/>
    <cellStyle name="Normal 79 2 2 2 2 4" xfId="5296" xr:uid="{00000000-0005-0000-0000-0000B3140000}"/>
    <cellStyle name="Normal 79 2 2 2 2 4 2" xfId="15348" xr:uid="{00000000-0005-0000-0000-0000F73B0000}"/>
    <cellStyle name="Normal 79 2 2 2 2 4 2 3" xfId="30446" xr:uid="{00000000-0005-0000-0000-0000F1760000}"/>
    <cellStyle name="Normal 79 2 2 2 2 4 3" xfId="10328" xr:uid="{00000000-0005-0000-0000-00005B280000}"/>
    <cellStyle name="Normal 79 2 2 2 2 4 3 3" xfId="25429" xr:uid="{00000000-0005-0000-0000-000058630000}"/>
    <cellStyle name="Normal 79 2 2 2 2 4 5" xfId="20416" xr:uid="{00000000-0005-0000-0000-0000C34F0000}"/>
    <cellStyle name="Normal 79 2 2 2 2 5" xfId="12006" xr:uid="{00000000-0005-0000-0000-0000E92E0000}"/>
    <cellStyle name="Normal 79 2 2 2 2 5 3" xfId="27104" xr:uid="{00000000-0005-0000-0000-0000E3690000}"/>
    <cellStyle name="Normal 79 2 2 2 2 6" xfId="6985" xr:uid="{00000000-0005-0000-0000-00004C1B0000}"/>
    <cellStyle name="Normal 79 2 2 2 2 6 3" xfId="22087" xr:uid="{00000000-0005-0000-0000-00004A560000}"/>
    <cellStyle name="Normal 79 2 2 2 2 8" xfId="17074" xr:uid="{00000000-0005-0000-0000-0000B5420000}"/>
    <cellStyle name="Normal 79 2 2 2 3" xfId="2332" xr:uid="{00000000-0005-0000-0000-00001F090000}"/>
    <cellStyle name="Normal 79 2 2 2 3 2" xfId="4022" xr:uid="{00000000-0005-0000-0000-0000B90F0000}"/>
    <cellStyle name="Normal 79 2 2 2 3 2 2" xfId="14095" xr:uid="{00000000-0005-0000-0000-000012370000}"/>
    <cellStyle name="Normal 79 2 2 2 3 2 2 3" xfId="29193" xr:uid="{00000000-0005-0000-0000-00000C720000}"/>
    <cellStyle name="Normal 79 2 2 2 3 2 3" xfId="9075" xr:uid="{00000000-0005-0000-0000-000076230000}"/>
    <cellStyle name="Normal 79 2 2 2 3 2 3 3" xfId="24176" xr:uid="{00000000-0005-0000-0000-0000735E0000}"/>
    <cellStyle name="Normal 79 2 2 2 3 2 5" xfId="19163" xr:uid="{00000000-0005-0000-0000-0000DE4A0000}"/>
    <cellStyle name="Normal 79 2 2 2 3 3" xfId="5714" xr:uid="{00000000-0005-0000-0000-000055160000}"/>
    <cellStyle name="Normal 79 2 2 2 3 3 2" xfId="15766" xr:uid="{00000000-0005-0000-0000-0000993D0000}"/>
    <cellStyle name="Normal 79 2 2 2 3 3 2 3" xfId="30864" xr:uid="{00000000-0005-0000-0000-000093780000}"/>
    <cellStyle name="Normal 79 2 2 2 3 3 3" xfId="10746" xr:uid="{00000000-0005-0000-0000-0000FD290000}"/>
    <cellStyle name="Normal 79 2 2 2 3 3 3 3" xfId="25847" xr:uid="{00000000-0005-0000-0000-0000FA640000}"/>
    <cellStyle name="Normal 79 2 2 2 3 3 5" xfId="20834" xr:uid="{00000000-0005-0000-0000-000065510000}"/>
    <cellStyle name="Normal 79 2 2 2 3 4" xfId="12424" xr:uid="{00000000-0005-0000-0000-00008B300000}"/>
    <cellStyle name="Normal 79 2 2 2 3 4 3" xfId="27522" xr:uid="{00000000-0005-0000-0000-0000856B0000}"/>
    <cellStyle name="Normal 79 2 2 2 3 5" xfId="7403" xr:uid="{00000000-0005-0000-0000-0000EE1C0000}"/>
    <cellStyle name="Normal 79 2 2 2 3 5 3" xfId="22505" xr:uid="{00000000-0005-0000-0000-0000EC570000}"/>
    <cellStyle name="Normal 79 2 2 2 3 7" xfId="17492" xr:uid="{00000000-0005-0000-0000-000057440000}"/>
    <cellStyle name="Normal 79 2 2 2 4" xfId="3185" xr:uid="{00000000-0005-0000-0000-0000740C0000}"/>
    <cellStyle name="Normal 79 2 2 2 4 2" xfId="13259" xr:uid="{00000000-0005-0000-0000-0000CE330000}"/>
    <cellStyle name="Normal 79 2 2 2 4 2 3" xfId="28357" xr:uid="{00000000-0005-0000-0000-0000C86E0000}"/>
    <cellStyle name="Normal 79 2 2 2 4 3" xfId="8239" xr:uid="{00000000-0005-0000-0000-000032200000}"/>
    <cellStyle name="Normal 79 2 2 2 4 3 3" xfId="23340" xr:uid="{00000000-0005-0000-0000-00002F5B0000}"/>
    <cellStyle name="Normal 79 2 2 2 4 5" xfId="18327" xr:uid="{00000000-0005-0000-0000-00009A470000}"/>
    <cellStyle name="Normal 79 2 2 2 5" xfId="4878" xr:uid="{00000000-0005-0000-0000-000011130000}"/>
    <cellStyle name="Normal 79 2 2 2 5 2" xfId="14930" xr:uid="{00000000-0005-0000-0000-0000553A0000}"/>
    <cellStyle name="Normal 79 2 2 2 5 2 3" xfId="30028" xr:uid="{00000000-0005-0000-0000-00004F750000}"/>
    <cellStyle name="Normal 79 2 2 2 5 3" xfId="9910" xr:uid="{00000000-0005-0000-0000-0000B9260000}"/>
    <cellStyle name="Normal 79 2 2 2 5 3 3" xfId="25011" xr:uid="{00000000-0005-0000-0000-0000B6610000}"/>
    <cellStyle name="Normal 79 2 2 2 5 5" xfId="19998" xr:uid="{00000000-0005-0000-0000-0000214E0000}"/>
    <cellStyle name="Normal 79 2 2 2 6" xfId="11588" xr:uid="{00000000-0005-0000-0000-0000472D0000}"/>
    <cellStyle name="Normal 79 2 2 2 6 3" xfId="26686" xr:uid="{00000000-0005-0000-0000-000041680000}"/>
    <cellStyle name="Normal 79 2 2 2 7" xfId="6567" xr:uid="{00000000-0005-0000-0000-0000AA190000}"/>
    <cellStyle name="Normal 79 2 2 2 7 3" xfId="21669" xr:uid="{00000000-0005-0000-0000-0000A8540000}"/>
    <cellStyle name="Normal 79 2 2 2 9" xfId="16656" xr:uid="{00000000-0005-0000-0000-000013410000}"/>
    <cellStyle name="Normal 79 2 2 3" xfId="1703" xr:uid="{00000000-0005-0000-0000-0000AA060000}"/>
    <cellStyle name="Normal 79 2 2 3 2" xfId="2542" xr:uid="{00000000-0005-0000-0000-0000F1090000}"/>
    <cellStyle name="Normal 79 2 2 3 2 2" xfId="4232" xr:uid="{00000000-0005-0000-0000-00008B100000}"/>
    <cellStyle name="Normal 79 2 2 3 2 2 2" xfId="14305" xr:uid="{00000000-0005-0000-0000-0000E4370000}"/>
    <cellStyle name="Normal 79 2 2 3 2 2 2 3" xfId="29403" xr:uid="{00000000-0005-0000-0000-0000DE720000}"/>
    <cellStyle name="Normal 79 2 2 3 2 2 3" xfId="9285" xr:uid="{00000000-0005-0000-0000-000048240000}"/>
    <cellStyle name="Normal 79 2 2 3 2 2 3 3" xfId="24386" xr:uid="{00000000-0005-0000-0000-0000455F0000}"/>
    <cellStyle name="Normal 79 2 2 3 2 2 5" xfId="19373" xr:uid="{00000000-0005-0000-0000-0000B04B0000}"/>
    <cellStyle name="Normal 79 2 2 3 2 3" xfId="5924" xr:uid="{00000000-0005-0000-0000-000027170000}"/>
    <cellStyle name="Normal 79 2 2 3 2 3 2" xfId="15976" xr:uid="{00000000-0005-0000-0000-00006B3E0000}"/>
    <cellStyle name="Normal 79 2 2 3 2 3 2 3" xfId="31074" xr:uid="{00000000-0005-0000-0000-000065790000}"/>
    <cellStyle name="Normal 79 2 2 3 2 3 3" xfId="10956" xr:uid="{00000000-0005-0000-0000-0000CF2A0000}"/>
    <cellStyle name="Normal 79 2 2 3 2 3 3 3" xfId="26057" xr:uid="{00000000-0005-0000-0000-0000CC650000}"/>
    <cellStyle name="Normal 79 2 2 3 2 3 5" xfId="21044" xr:uid="{00000000-0005-0000-0000-000037520000}"/>
    <cellStyle name="Normal 79 2 2 3 2 4" xfId="12634" xr:uid="{00000000-0005-0000-0000-00005D310000}"/>
    <cellStyle name="Normal 79 2 2 3 2 4 3" xfId="27732" xr:uid="{00000000-0005-0000-0000-0000576C0000}"/>
    <cellStyle name="Normal 79 2 2 3 2 5" xfId="7613" xr:uid="{00000000-0005-0000-0000-0000C01D0000}"/>
    <cellStyle name="Normal 79 2 2 3 2 5 3" xfId="22715" xr:uid="{00000000-0005-0000-0000-0000BE580000}"/>
    <cellStyle name="Normal 79 2 2 3 2 7" xfId="17702" xr:uid="{00000000-0005-0000-0000-000029450000}"/>
    <cellStyle name="Normal 79 2 2 3 3" xfId="3395" xr:uid="{00000000-0005-0000-0000-0000460D0000}"/>
    <cellStyle name="Normal 79 2 2 3 3 2" xfId="13469" xr:uid="{00000000-0005-0000-0000-0000A0340000}"/>
    <cellStyle name="Normal 79 2 2 3 3 2 3" xfId="28567" xr:uid="{00000000-0005-0000-0000-00009A6F0000}"/>
    <cellStyle name="Normal 79 2 2 3 3 3" xfId="8449" xr:uid="{00000000-0005-0000-0000-000004210000}"/>
    <cellStyle name="Normal 79 2 2 3 3 3 3" xfId="23550" xr:uid="{00000000-0005-0000-0000-0000015C0000}"/>
    <cellStyle name="Normal 79 2 2 3 3 5" xfId="18537" xr:uid="{00000000-0005-0000-0000-00006C480000}"/>
    <cellStyle name="Normal 79 2 2 3 4" xfId="5088" xr:uid="{00000000-0005-0000-0000-0000E3130000}"/>
    <cellStyle name="Normal 79 2 2 3 4 2" xfId="15140" xr:uid="{00000000-0005-0000-0000-0000273B0000}"/>
    <cellStyle name="Normal 79 2 2 3 4 2 3" xfId="30238" xr:uid="{00000000-0005-0000-0000-000021760000}"/>
    <cellStyle name="Normal 79 2 2 3 4 3" xfId="10120" xr:uid="{00000000-0005-0000-0000-00008B270000}"/>
    <cellStyle name="Normal 79 2 2 3 4 3 3" xfId="25221" xr:uid="{00000000-0005-0000-0000-000088620000}"/>
    <cellStyle name="Normal 79 2 2 3 4 5" xfId="20208" xr:uid="{00000000-0005-0000-0000-0000F34E0000}"/>
    <cellStyle name="Normal 79 2 2 3 5" xfId="11798" xr:uid="{00000000-0005-0000-0000-0000192E0000}"/>
    <cellStyle name="Normal 79 2 2 3 5 3" xfId="26896" xr:uid="{00000000-0005-0000-0000-000013690000}"/>
    <cellStyle name="Normal 79 2 2 3 6" xfId="6777" xr:uid="{00000000-0005-0000-0000-00007C1A0000}"/>
    <cellStyle name="Normal 79 2 2 3 6 3" xfId="21879" xr:uid="{00000000-0005-0000-0000-00007A550000}"/>
    <cellStyle name="Normal 79 2 2 3 8" xfId="16866" xr:uid="{00000000-0005-0000-0000-0000E5410000}"/>
    <cellStyle name="Normal 79 2 2 4" xfId="2124" xr:uid="{00000000-0005-0000-0000-00004F080000}"/>
    <cellStyle name="Normal 79 2 2 4 2" xfId="3814" xr:uid="{00000000-0005-0000-0000-0000E90E0000}"/>
    <cellStyle name="Normal 79 2 2 4 2 2" xfId="13887" xr:uid="{00000000-0005-0000-0000-000042360000}"/>
    <cellStyle name="Normal 79 2 2 4 2 2 3" xfId="28985" xr:uid="{00000000-0005-0000-0000-00003C710000}"/>
    <cellStyle name="Normal 79 2 2 4 2 3" xfId="8867" xr:uid="{00000000-0005-0000-0000-0000A6220000}"/>
    <cellStyle name="Normal 79 2 2 4 2 3 3" xfId="23968" xr:uid="{00000000-0005-0000-0000-0000A35D0000}"/>
    <cellStyle name="Normal 79 2 2 4 2 5" xfId="18955" xr:uid="{00000000-0005-0000-0000-00000E4A0000}"/>
    <cellStyle name="Normal 79 2 2 4 3" xfId="5506" xr:uid="{00000000-0005-0000-0000-000085150000}"/>
    <cellStyle name="Normal 79 2 2 4 3 2" xfId="15558" xr:uid="{00000000-0005-0000-0000-0000C93C0000}"/>
    <cellStyle name="Normal 79 2 2 4 3 2 3" xfId="30656" xr:uid="{00000000-0005-0000-0000-0000C3770000}"/>
    <cellStyle name="Normal 79 2 2 4 3 3" xfId="10538" xr:uid="{00000000-0005-0000-0000-00002D290000}"/>
    <cellStyle name="Normal 79 2 2 4 3 3 3" xfId="25639" xr:uid="{00000000-0005-0000-0000-00002A640000}"/>
    <cellStyle name="Normal 79 2 2 4 3 5" xfId="20626" xr:uid="{00000000-0005-0000-0000-000095500000}"/>
    <cellStyle name="Normal 79 2 2 4 4" xfId="12216" xr:uid="{00000000-0005-0000-0000-0000BB2F0000}"/>
    <cellStyle name="Normal 79 2 2 4 4 3" xfId="27314" xr:uid="{00000000-0005-0000-0000-0000B56A0000}"/>
    <cellStyle name="Normal 79 2 2 4 5" xfId="7195" xr:uid="{00000000-0005-0000-0000-00001E1C0000}"/>
    <cellStyle name="Normal 79 2 2 4 5 3" xfId="22297" xr:uid="{00000000-0005-0000-0000-00001C570000}"/>
    <cellStyle name="Normal 79 2 2 4 7" xfId="17284" xr:uid="{00000000-0005-0000-0000-000087430000}"/>
    <cellStyle name="Normal 79 2 2 5" xfId="2977" xr:uid="{00000000-0005-0000-0000-0000A40B0000}"/>
    <cellStyle name="Normal 79 2 2 5 2" xfId="13051" xr:uid="{00000000-0005-0000-0000-0000FE320000}"/>
    <cellStyle name="Normal 79 2 2 5 2 3" xfId="28149" xr:uid="{00000000-0005-0000-0000-0000F86D0000}"/>
    <cellStyle name="Normal 79 2 2 5 3" xfId="8031" xr:uid="{00000000-0005-0000-0000-0000621F0000}"/>
    <cellStyle name="Normal 79 2 2 5 3 3" xfId="23132" xr:uid="{00000000-0005-0000-0000-00005F5A0000}"/>
    <cellStyle name="Normal 79 2 2 5 5" xfId="18119" xr:uid="{00000000-0005-0000-0000-0000CA460000}"/>
    <cellStyle name="Normal 79 2 2 6" xfId="4670" xr:uid="{00000000-0005-0000-0000-000041120000}"/>
    <cellStyle name="Normal 79 2 2 6 2" xfId="14722" xr:uid="{00000000-0005-0000-0000-000085390000}"/>
    <cellStyle name="Normal 79 2 2 6 2 3" xfId="29820" xr:uid="{00000000-0005-0000-0000-00007F740000}"/>
    <cellStyle name="Normal 79 2 2 6 3" xfId="9702" xr:uid="{00000000-0005-0000-0000-0000E9250000}"/>
    <cellStyle name="Normal 79 2 2 6 3 3" xfId="24803" xr:uid="{00000000-0005-0000-0000-0000E6600000}"/>
    <cellStyle name="Normal 79 2 2 6 5" xfId="19790" xr:uid="{00000000-0005-0000-0000-0000514D0000}"/>
    <cellStyle name="Normal 79 2 2 7" xfId="11380" xr:uid="{00000000-0005-0000-0000-0000772C0000}"/>
    <cellStyle name="Normal 79 2 2 7 3" xfId="26478" xr:uid="{00000000-0005-0000-0000-000071670000}"/>
    <cellStyle name="Normal 79 2 2 8" xfId="6359" xr:uid="{00000000-0005-0000-0000-0000DA180000}"/>
    <cellStyle name="Normal 79 2 2 8 3" xfId="21461" xr:uid="{00000000-0005-0000-0000-0000D8530000}"/>
    <cellStyle name="Normal 79 2 3" xfId="1386" xr:uid="{00000000-0005-0000-0000-00006D050000}"/>
    <cellStyle name="Normal 79 2 3 2" xfId="1807" xr:uid="{00000000-0005-0000-0000-000012070000}"/>
    <cellStyle name="Normal 79 2 3 2 2" xfId="2646" xr:uid="{00000000-0005-0000-0000-0000590A0000}"/>
    <cellStyle name="Normal 79 2 3 2 2 2" xfId="4336" xr:uid="{00000000-0005-0000-0000-0000F3100000}"/>
    <cellStyle name="Normal 79 2 3 2 2 2 2" xfId="14409" xr:uid="{00000000-0005-0000-0000-00004C380000}"/>
    <cellStyle name="Normal 79 2 3 2 2 2 2 3" xfId="29507" xr:uid="{00000000-0005-0000-0000-000046730000}"/>
    <cellStyle name="Normal 79 2 3 2 2 2 3" xfId="9389" xr:uid="{00000000-0005-0000-0000-0000B0240000}"/>
    <cellStyle name="Normal 79 2 3 2 2 2 3 3" xfId="24490" xr:uid="{00000000-0005-0000-0000-0000AD5F0000}"/>
    <cellStyle name="Normal 79 2 3 2 2 2 5" xfId="19477" xr:uid="{00000000-0005-0000-0000-0000184C0000}"/>
    <cellStyle name="Normal 79 2 3 2 2 3" xfId="6028" xr:uid="{00000000-0005-0000-0000-00008F170000}"/>
    <cellStyle name="Normal 79 2 3 2 2 3 2" xfId="16080" xr:uid="{00000000-0005-0000-0000-0000D33E0000}"/>
    <cellStyle name="Normal 79 2 3 2 2 3 2 3" xfId="31178" xr:uid="{00000000-0005-0000-0000-0000CD790000}"/>
    <cellStyle name="Normal 79 2 3 2 2 3 3" xfId="11060" xr:uid="{00000000-0005-0000-0000-0000372B0000}"/>
    <cellStyle name="Normal 79 2 3 2 2 3 3 3" xfId="26161" xr:uid="{00000000-0005-0000-0000-000034660000}"/>
    <cellStyle name="Normal 79 2 3 2 2 3 5" xfId="21148" xr:uid="{00000000-0005-0000-0000-00009F520000}"/>
    <cellStyle name="Normal 79 2 3 2 2 4" xfId="12738" xr:uid="{00000000-0005-0000-0000-0000C5310000}"/>
    <cellStyle name="Normal 79 2 3 2 2 4 3" xfId="27836" xr:uid="{00000000-0005-0000-0000-0000BF6C0000}"/>
    <cellStyle name="Normal 79 2 3 2 2 5" xfId="7717" xr:uid="{00000000-0005-0000-0000-0000281E0000}"/>
    <cellStyle name="Normal 79 2 3 2 2 5 3" xfId="22819" xr:uid="{00000000-0005-0000-0000-000026590000}"/>
    <cellStyle name="Normal 79 2 3 2 2 7" xfId="17806" xr:uid="{00000000-0005-0000-0000-000091450000}"/>
    <cellStyle name="Normal 79 2 3 2 3" xfId="3499" xr:uid="{00000000-0005-0000-0000-0000AE0D0000}"/>
    <cellStyle name="Normal 79 2 3 2 3 2" xfId="13573" xr:uid="{00000000-0005-0000-0000-000008350000}"/>
    <cellStyle name="Normal 79 2 3 2 3 2 3" xfId="28671" xr:uid="{00000000-0005-0000-0000-000002700000}"/>
    <cellStyle name="Normal 79 2 3 2 3 3" xfId="8553" xr:uid="{00000000-0005-0000-0000-00006C210000}"/>
    <cellStyle name="Normal 79 2 3 2 3 3 3" xfId="23654" xr:uid="{00000000-0005-0000-0000-0000695C0000}"/>
    <cellStyle name="Normal 79 2 3 2 3 5" xfId="18641" xr:uid="{00000000-0005-0000-0000-0000D4480000}"/>
    <cellStyle name="Normal 79 2 3 2 4" xfId="5192" xr:uid="{00000000-0005-0000-0000-00004B140000}"/>
    <cellStyle name="Normal 79 2 3 2 4 2" xfId="15244" xr:uid="{00000000-0005-0000-0000-00008F3B0000}"/>
    <cellStyle name="Normal 79 2 3 2 4 2 3" xfId="30342" xr:uid="{00000000-0005-0000-0000-000089760000}"/>
    <cellStyle name="Normal 79 2 3 2 4 3" xfId="10224" xr:uid="{00000000-0005-0000-0000-0000F3270000}"/>
    <cellStyle name="Normal 79 2 3 2 4 3 3" xfId="25325" xr:uid="{00000000-0005-0000-0000-0000F0620000}"/>
    <cellStyle name="Normal 79 2 3 2 4 5" xfId="20312" xr:uid="{00000000-0005-0000-0000-00005B4F0000}"/>
    <cellStyle name="Normal 79 2 3 2 5" xfId="11902" xr:uid="{00000000-0005-0000-0000-0000812E0000}"/>
    <cellStyle name="Normal 79 2 3 2 5 3" xfId="27000" xr:uid="{00000000-0005-0000-0000-00007B690000}"/>
    <cellStyle name="Normal 79 2 3 2 6" xfId="6881" xr:uid="{00000000-0005-0000-0000-0000E41A0000}"/>
    <cellStyle name="Normal 79 2 3 2 6 3" xfId="21983" xr:uid="{00000000-0005-0000-0000-0000E2550000}"/>
    <cellStyle name="Normal 79 2 3 2 8" xfId="16970" xr:uid="{00000000-0005-0000-0000-00004D420000}"/>
    <cellStyle name="Normal 79 2 3 3" xfId="2228" xr:uid="{00000000-0005-0000-0000-0000B7080000}"/>
    <cellStyle name="Normal 79 2 3 3 2" xfId="3918" xr:uid="{00000000-0005-0000-0000-0000510F0000}"/>
    <cellStyle name="Normal 79 2 3 3 2 2" xfId="13991" xr:uid="{00000000-0005-0000-0000-0000AA360000}"/>
    <cellStyle name="Normal 79 2 3 3 2 2 3" xfId="29089" xr:uid="{00000000-0005-0000-0000-0000A4710000}"/>
    <cellStyle name="Normal 79 2 3 3 2 3" xfId="8971" xr:uid="{00000000-0005-0000-0000-00000E230000}"/>
    <cellStyle name="Normal 79 2 3 3 2 3 3" xfId="24072" xr:uid="{00000000-0005-0000-0000-00000B5E0000}"/>
    <cellStyle name="Normal 79 2 3 3 2 5" xfId="19059" xr:uid="{00000000-0005-0000-0000-0000764A0000}"/>
    <cellStyle name="Normal 79 2 3 3 3" xfId="5610" xr:uid="{00000000-0005-0000-0000-0000ED150000}"/>
    <cellStyle name="Normal 79 2 3 3 3 2" xfId="15662" xr:uid="{00000000-0005-0000-0000-0000313D0000}"/>
    <cellStyle name="Normal 79 2 3 3 3 2 3" xfId="30760" xr:uid="{00000000-0005-0000-0000-00002B780000}"/>
    <cellStyle name="Normal 79 2 3 3 3 3" xfId="10642" xr:uid="{00000000-0005-0000-0000-000095290000}"/>
    <cellStyle name="Normal 79 2 3 3 3 3 3" xfId="25743" xr:uid="{00000000-0005-0000-0000-000092640000}"/>
    <cellStyle name="Normal 79 2 3 3 3 5" xfId="20730" xr:uid="{00000000-0005-0000-0000-0000FD500000}"/>
    <cellStyle name="Normal 79 2 3 3 4" xfId="12320" xr:uid="{00000000-0005-0000-0000-000023300000}"/>
    <cellStyle name="Normal 79 2 3 3 4 3" xfId="27418" xr:uid="{00000000-0005-0000-0000-00001D6B0000}"/>
    <cellStyle name="Normal 79 2 3 3 5" xfId="7299" xr:uid="{00000000-0005-0000-0000-0000861C0000}"/>
    <cellStyle name="Normal 79 2 3 3 5 3" xfId="22401" xr:uid="{00000000-0005-0000-0000-000084570000}"/>
    <cellStyle name="Normal 79 2 3 3 7" xfId="17388" xr:uid="{00000000-0005-0000-0000-0000EF430000}"/>
    <cellStyle name="Normal 79 2 3 4" xfId="3081" xr:uid="{00000000-0005-0000-0000-00000C0C0000}"/>
    <cellStyle name="Normal 79 2 3 4 2" xfId="13155" xr:uid="{00000000-0005-0000-0000-000066330000}"/>
    <cellStyle name="Normal 79 2 3 4 2 3" xfId="28253" xr:uid="{00000000-0005-0000-0000-0000606E0000}"/>
    <cellStyle name="Normal 79 2 3 4 3" xfId="8135" xr:uid="{00000000-0005-0000-0000-0000CA1F0000}"/>
    <cellStyle name="Normal 79 2 3 4 3 3" xfId="23236" xr:uid="{00000000-0005-0000-0000-0000C75A0000}"/>
    <cellStyle name="Normal 79 2 3 4 5" xfId="18223" xr:uid="{00000000-0005-0000-0000-000032470000}"/>
    <cellStyle name="Normal 79 2 3 5" xfId="4774" xr:uid="{00000000-0005-0000-0000-0000A9120000}"/>
    <cellStyle name="Normal 79 2 3 5 2" xfId="14826" xr:uid="{00000000-0005-0000-0000-0000ED390000}"/>
    <cellStyle name="Normal 79 2 3 5 2 3" xfId="29924" xr:uid="{00000000-0005-0000-0000-0000E7740000}"/>
    <cellStyle name="Normal 79 2 3 5 3" xfId="9806" xr:uid="{00000000-0005-0000-0000-000051260000}"/>
    <cellStyle name="Normal 79 2 3 5 3 3" xfId="24907" xr:uid="{00000000-0005-0000-0000-00004E610000}"/>
    <cellStyle name="Normal 79 2 3 5 5" xfId="19894" xr:uid="{00000000-0005-0000-0000-0000B94D0000}"/>
    <cellStyle name="Normal 79 2 3 6" xfId="11484" xr:uid="{00000000-0005-0000-0000-0000DF2C0000}"/>
    <cellStyle name="Normal 79 2 3 6 3" xfId="26582" xr:uid="{00000000-0005-0000-0000-0000D9670000}"/>
    <cellStyle name="Normal 79 2 3 7" xfId="6463" xr:uid="{00000000-0005-0000-0000-000042190000}"/>
    <cellStyle name="Normal 79 2 3 7 3" xfId="21565" xr:uid="{00000000-0005-0000-0000-000040540000}"/>
    <cellStyle name="Normal 79 2 3 9" xfId="16552" xr:uid="{00000000-0005-0000-0000-0000AB400000}"/>
    <cellStyle name="Normal 79 2 4" xfId="1599" xr:uid="{00000000-0005-0000-0000-000042060000}"/>
    <cellStyle name="Normal 79 2 4 2" xfId="2438" xr:uid="{00000000-0005-0000-0000-000089090000}"/>
    <cellStyle name="Normal 79 2 4 2 2" xfId="4128" xr:uid="{00000000-0005-0000-0000-000023100000}"/>
    <cellStyle name="Normal 79 2 4 2 2 2" xfId="14201" xr:uid="{00000000-0005-0000-0000-00007C370000}"/>
    <cellStyle name="Normal 79 2 4 2 2 2 3" xfId="29299" xr:uid="{00000000-0005-0000-0000-000076720000}"/>
    <cellStyle name="Normal 79 2 4 2 2 3" xfId="9181" xr:uid="{00000000-0005-0000-0000-0000E0230000}"/>
    <cellStyle name="Normal 79 2 4 2 2 3 3" xfId="24282" xr:uid="{00000000-0005-0000-0000-0000DD5E0000}"/>
    <cellStyle name="Normal 79 2 4 2 2 5" xfId="19269" xr:uid="{00000000-0005-0000-0000-0000484B0000}"/>
    <cellStyle name="Normal 79 2 4 2 3" xfId="5820" xr:uid="{00000000-0005-0000-0000-0000BF160000}"/>
    <cellStyle name="Normal 79 2 4 2 3 2" xfId="15872" xr:uid="{00000000-0005-0000-0000-0000033E0000}"/>
    <cellStyle name="Normal 79 2 4 2 3 2 3" xfId="30970" xr:uid="{00000000-0005-0000-0000-0000FD780000}"/>
    <cellStyle name="Normal 79 2 4 2 3 3" xfId="10852" xr:uid="{00000000-0005-0000-0000-0000672A0000}"/>
    <cellStyle name="Normal 79 2 4 2 3 3 3" xfId="25953" xr:uid="{00000000-0005-0000-0000-000064650000}"/>
    <cellStyle name="Normal 79 2 4 2 3 5" xfId="20940" xr:uid="{00000000-0005-0000-0000-0000CF510000}"/>
    <cellStyle name="Normal 79 2 4 2 4" xfId="12530" xr:uid="{00000000-0005-0000-0000-0000F5300000}"/>
    <cellStyle name="Normal 79 2 4 2 4 3" xfId="27628" xr:uid="{00000000-0005-0000-0000-0000EF6B0000}"/>
    <cellStyle name="Normal 79 2 4 2 5" xfId="7509" xr:uid="{00000000-0005-0000-0000-0000581D0000}"/>
    <cellStyle name="Normal 79 2 4 2 5 3" xfId="22611" xr:uid="{00000000-0005-0000-0000-000056580000}"/>
    <cellStyle name="Normal 79 2 4 2 7" xfId="17598" xr:uid="{00000000-0005-0000-0000-0000C1440000}"/>
    <cellStyle name="Normal 79 2 4 3" xfId="3291" xr:uid="{00000000-0005-0000-0000-0000DE0C0000}"/>
    <cellStyle name="Normal 79 2 4 3 2" xfId="13365" xr:uid="{00000000-0005-0000-0000-000038340000}"/>
    <cellStyle name="Normal 79 2 4 3 2 3" xfId="28463" xr:uid="{00000000-0005-0000-0000-0000326F0000}"/>
    <cellStyle name="Normal 79 2 4 3 3" xfId="8345" xr:uid="{00000000-0005-0000-0000-00009C200000}"/>
    <cellStyle name="Normal 79 2 4 3 3 3" xfId="23446" xr:uid="{00000000-0005-0000-0000-0000995B0000}"/>
    <cellStyle name="Normal 79 2 4 3 5" xfId="18433" xr:uid="{00000000-0005-0000-0000-000004480000}"/>
    <cellStyle name="Normal 79 2 4 4" xfId="4984" xr:uid="{00000000-0005-0000-0000-00007B130000}"/>
    <cellStyle name="Normal 79 2 4 4 2" xfId="15036" xr:uid="{00000000-0005-0000-0000-0000BF3A0000}"/>
    <cellStyle name="Normal 79 2 4 4 2 3" xfId="30134" xr:uid="{00000000-0005-0000-0000-0000B9750000}"/>
    <cellStyle name="Normal 79 2 4 4 3" xfId="10016" xr:uid="{00000000-0005-0000-0000-000023270000}"/>
    <cellStyle name="Normal 79 2 4 4 3 3" xfId="25117" xr:uid="{00000000-0005-0000-0000-000020620000}"/>
    <cellStyle name="Normal 79 2 4 4 5" xfId="20104" xr:uid="{00000000-0005-0000-0000-00008B4E0000}"/>
    <cellStyle name="Normal 79 2 4 5" xfId="11694" xr:uid="{00000000-0005-0000-0000-0000B12D0000}"/>
    <cellStyle name="Normal 79 2 4 5 3" xfId="26792" xr:uid="{00000000-0005-0000-0000-0000AB680000}"/>
    <cellStyle name="Normal 79 2 4 6" xfId="6673" xr:uid="{00000000-0005-0000-0000-0000141A0000}"/>
    <cellStyle name="Normal 79 2 4 6 3" xfId="21775" xr:uid="{00000000-0005-0000-0000-000012550000}"/>
    <cellStyle name="Normal 79 2 4 8" xfId="16762" xr:uid="{00000000-0005-0000-0000-00007D410000}"/>
    <cellStyle name="Normal 79 2 5" xfId="2020" xr:uid="{00000000-0005-0000-0000-0000E7070000}"/>
    <cellStyle name="Normal 79 2 5 2" xfId="3710" xr:uid="{00000000-0005-0000-0000-0000810E0000}"/>
    <cellStyle name="Normal 79 2 5 2 2" xfId="13783" xr:uid="{00000000-0005-0000-0000-0000DA350000}"/>
    <cellStyle name="Normal 79 2 5 2 2 3" xfId="28881" xr:uid="{00000000-0005-0000-0000-0000D4700000}"/>
    <cellStyle name="Normal 79 2 5 2 3" xfId="8763" xr:uid="{00000000-0005-0000-0000-00003E220000}"/>
    <cellStyle name="Normal 79 2 5 2 3 3" xfId="23864" xr:uid="{00000000-0005-0000-0000-00003B5D0000}"/>
    <cellStyle name="Normal 79 2 5 2 5" xfId="18851" xr:uid="{00000000-0005-0000-0000-0000A6490000}"/>
    <cellStyle name="Normal 79 2 5 3" xfId="5402" xr:uid="{00000000-0005-0000-0000-00001D150000}"/>
    <cellStyle name="Normal 79 2 5 3 2" xfId="15454" xr:uid="{00000000-0005-0000-0000-0000613C0000}"/>
    <cellStyle name="Normal 79 2 5 3 2 3" xfId="30552" xr:uid="{00000000-0005-0000-0000-00005B770000}"/>
    <cellStyle name="Normal 79 2 5 3 3" xfId="10434" xr:uid="{00000000-0005-0000-0000-0000C5280000}"/>
    <cellStyle name="Normal 79 2 5 3 3 3" xfId="25535" xr:uid="{00000000-0005-0000-0000-0000C2630000}"/>
    <cellStyle name="Normal 79 2 5 3 5" xfId="20522" xr:uid="{00000000-0005-0000-0000-00002D500000}"/>
    <cellStyle name="Normal 79 2 5 4" xfId="12112" xr:uid="{00000000-0005-0000-0000-0000532F0000}"/>
    <cellStyle name="Normal 79 2 5 4 3" xfId="27210" xr:uid="{00000000-0005-0000-0000-00004D6A0000}"/>
    <cellStyle name="Normal 79 2 5 5" xfId="7091" xr:uid="{00000000-0005-0000-0000-0000B61B0000}"/>
    <cellStyle name="Normal 79 2 5 5 3" xfId="22193" xr:uid="{00000000-0005-0000-0000-0000B4560000}"/>
    <cellStyle name="Normal 79 2 5 7" xfId="17180" xr:uid="{00000000-0005-0000-0000-00001F430000}"/>
    <cellStyle name="Normal 79 2 6" xfId="2873" xr:uid="{00000000-0005-0000-0000-00003C0B0000}"/>
    <cellStyle name="Normal 79 2 6 2" xfId="12947" xr:uid="{00000000-0005-0000-0000-000096320000}"/>
    <cellStyle name="Normal 79 2 6 2 3" xfId="28045" xr:uid="{00000000-0005-0000-0000-0000906D0000}"/>
    <cellStyle name="Normal 79 2 6 3" xfId="7927" xr:uid="{00000000-0005-0000-0000-0000FA1E0000}"/>
    <cellStyle name="Normal 79 2 6 3 3" xfId="23028" xr:uid="{00000000-0005-0000-0000-0000F7590000}"/>
    <cellStyle name="Normal 79 2 6 5" xfId="18015" xr:uid="{00000000-0005-0000-0000-000062460000}"/>
    <cellStyle name="Normal 79 2 7" xfId="4566" xr:uid="{00000000-0005-0000-0000-0000D9110000}"/>
    <cellStyle name="Normal 79 2 7 2" xfId="14618" xr:uid="{00000000-0005-0000-0000-00001D390000}"/>
    <cellStyle name="Normal 79 2 7 2 3" xfId="29716" xr:uid="{00000000-0005-0000-0000-000017740000}"/>
    <cellStyle name="Normal 79 2 7 3" xfId="9598" xr:uid="{00000000-0005-0000-0000-000081250000}"/>
    <cellStyle name="Normal 79 2 7 3 3" xfId="24699" xr:uid="{00000000-0005-0000-0000-00007E600000}"/>
    <cellStyle name="Normal 79 2 7 5" xfId="19686" xr:uid="{00000000-0005-0000-0000-0000E94C0000}"/>
    <cellStyle name="Normal 79 2 8" xfId="11276" xr:uid="{00000000-0005-0000-0000-00000F2C0000}"/>
    <cellStyle name="Normal 79 2 8 3" xfId="26374" xr:uid="{00000000-0005-0000-0000-000009670000}"/>
    <cellStyle name="Normal 79 2 9" xfId="6255" xr:uid="{00000000-0005-0000-0000-000072180000}"/>
    <cellStyle name="Normal 79 2 9 3" xfId="21357" xr:uid="{00000000-0005-0000-0000-000070530000}"/>
    <cellStyle name="Normal 79 3" xfId="1219" xr:uid="{00000000-0005-0000-0000-0000C6040000}"/>
    <cellStyle name="Normal 79 3 10" xfId="16396" xr:uid="{00000000-0005-0000-0000-00000F400000}"/>
    <cellStyle name="Normal 79 3 2" xfId="1438" xr:uid="{00000000-0005-0000-0000-0000A1050000}"/>
    <cellStyle name="Normal 79 3 2 2" xfId="1859" xr:uid="{00000000-0005-0000-0000-000046070000}"/>
    <cellStyle name="Normal 79 3 2 2 2" xfId="2698" xr:uid="{00000000-0005-0000-0000-00008D0A0000}"/>
    <cellStyle name="Normal 79 3 2 2 2 2" xfId="4388" xr:uid="{00000000-0005-0000-0000-000027110000}"/>
    <cellStyle name="Normal 79 3 2 2 2 2 2" xfId="14461" xr:uid="{00000000-0005-0000-0000-000080380000}"/>
    <cellStyle name="Normal 79 3 2 2 2 2 2 3" xfId="29559" xr:uid="{00000000-0005-0000-0000-00007A730000}"/>
    <cellStyle name="Normal 79 3 2 2 2 2 3" xfId="9441" xr:uid="{00000000-0005-0000-0000-0000E4240000}"/>
    <cellStyle name="Normal 79 3 2 2 2 2 3 3" xfId="24542" xr:uid="{00000000-0005-0000-0000-0000E15F0000}"/>
    <cellStyle name="Normal 79 3 2 2 2 2 5" xfId="19529" xr:uid="{00000000-0005-0000-0000-00004C4C0000}"/>
    <cellStyle name="Normal 79 3 2 2 2 3" xfId="6080" xr:uid="{00000000-0005-0000-0000-0000C3170000}"/>
    <cellStyle name="Normal 79 3 2 2 2 3 2" xfId="16132" xr:uid="{00000000-0005-0000-0000-0000073F0000}"/>
    <cellStyle name="Normal 79 3 2 2 2 3 2 3" xfId="31230" xr:uid="{00000000-0005-0000-0000-0000017A0000}"/>
    <cellStyle name="Normal 79 3 2 2 2 3 3" xfId="11112" xr:uid="{00000000-0005-0000-0000-00006B2B0000}"/>
    <cellStyle name="Normal 79 3 2 2 2 3 3 3" xfId="26213" xr:uid="{00000000-0005-0000-0000-000068660000}"/>
    <cellStyle name="Normal 79 3 2 2 2 3 5" xfId="21200" xr:uid="{00000000-0005-0000-0000-0000D3520000}"/>
    <cellStyle name="Normal 79 3 2 2 2 4" xfId="12790" xr:uid="{00000000-0005-0000-0000-0000F9310000}"/>
    <cellStyle name="Normal 79 3 2 2 2 4 3" xfId="27888" xr:uid="{00000000-0005-0000-0000-0000F36C0000}"/>
    <cellStyle name="Normal 79 3 2 2 2 5" xfId="7769" xr:uid="{00000000-0005-0000-0000-00005C1E0000}"/>
    <cellStyle name="Normal 79 3 2 2 2 5 3" xfId="22871" xr:uid="{00000000-0005-0000-0000-00005A590000}"/>
    <cellStyle name="Normal 79 3 2 2 2 7" xfId="17858" xr:uid="{00000000-0005-0000-0000-0000C5450000}"/>
    <cellStyle name="Normal 79 3 2 2 3" xfId="3551" xr:uid="{00000000-0005-0000-0000-0000E20D0000}"/>
    <cellStyle name="Normal 79 3 2 2 3 2" xfId="13625" xr:uid="{00000000-0005-0000-0000-00003C350000}"/>
    <cellStyle name="Normal 79 3 2 2 3 2 3" xfId="28723" xr:uid="{00000000-0005-0000-0000-000036700000}"/>
    <cellStyle name="Normal 79 3 2 2 3 3" xfId="8605" xr:uid="{00000000-0005-0000-0000-0000A0210000}"/>
    <cellStyle name="Normal 79 3 2 2 3 3 3" xfId="23706" xr:uid="{00000000-0005-0000-0000-00009D5C0000}"/>
    <cellStyle name="Normal 79 3 2 2 3 5" xfId="18693" xr:uid="{00000000-0005-0000-0000-000008490000}"/>
    <cellStyle name="Normal 79 3 2 2 4" xfId="5244" xr:uid="{00000000-0005-0000-0000-00007F140000}"/>
    <cellStyle name="Normal 79 3 2 2 4 2" xfId="15296" xr:uid="{00000000-0005-0000-0000-0000C33B0000}"/>
    <cellStyle name="Normal 79 3 2 2 4 2 3" xfId="30394" xr:uid="{00000000-0005-0000-0000-0000BD760000}"/>
    <cellStyle name="Normal 79 3 2 2 4 3" xfId="10276" xr:uid="{00000000-0005-0000-0000-000027280000}"/>
    <cellStyle name="Normal 79 3 2 2 4 3 3" xfId="25377" xr:uid="{00000000-0005-0000-0000-000024630000}"/>
    <cellStyle name="Normal 79 3 2 2 4 5" xfId="20364" xr:uid="{00000000-0005-0000-0000-00008F4F0000}"/>
    <cellStyle name="Normal 79 3 2 2 5" xfId="11954" xr:uid="{00000000-0005-0000-0000-0000B52E0000}"/>
    <cellStyle name="Normal 79 3 2 2 5 3" xfId="27052" xr:uid="{00000000-0005-0000-0000-0000AF690000}"/>
    <cellStyle name="Normal 79 3 2 2 6" xfId="6933" xr:uid="{00000000-0005-0000-0000-0000181B0000}"/>
    <cellStyle name="Normal 79 3 2 2 6 3" xfId="22035" xr:uid="{00000000-0005-0000-0000-000016560000}"/>
    <cellStyle name="Normal 79 3 2 2 8" xfId="17022" xr:uid="{00000000-0005-0000-0000-000081420000}"/>
    <cellStyle name="Normal 79 3 2 3" xfId="2280" xr:uid="{00000000-0005-0000-0000-0000EB080000}"/>
    <cellStyle name="Normal 79 3 2 3 2" xfId="3970" xr:uid="{00000000-0005-0000-0000-0000850F0000}"/>
    <cellStyle name="Normal 79 3 2 3 2 2" xfId="14043" xr:uid="{00000000-0005-0000-0000-0000DE360000}"/>
    <cellStyle name="Normal 79 3 2 3 2 2 3" xfId="29141" xr:uid="{00000000-0005-0000-0000-0000D8710000}"/>
    <cellStyle name="Normal 79 3 2 3 2 3" xfId="9023" xr:uid="{00000000-0005-0000-0000-000042230000}"/>
    <cellStyle name="Normal 79 3 2 3 2 3 3" xfId="24124" xr:uid="{00000000-0005-0000-0000-00003F5E0000}"/>
    <cellStyle name="Normal 79 3 2 3 2 5" xfId="19111" xr:uid="{00000000-0005-0000-0000-0000AA4A0000}"/>
    <cellStyle name="Normal 79 3 2 3 3" xfId="5662" xr:uid="{00000000-0005-0000-0000-000021160000}"/>
    <cellStyle name="Normal 79 3 2 3 3 2" xfId="15714" xr:uid="{00000000-0005-0000-0000-0000653D0000}"/>
    <cellStyle name="Normal 79 3 2 3 3 2 3" xfId="30812" xr:uid="{00000000-0005-0000-0000-00005F780000}"/>
    <cellStyle name="Normal 79 3 2 3 3 3" xfId="10694" xr:uid="{00000000-0005-0000-0000-0000C9290000}"/>
    <cellStyle name="Normal 79 3 2 3 3 3 3" xfId="25795" xr:uid="{00000000-0005-0000-0000-0000C6640000}"/>
    <cellStyle name="Normal 79 3 2 3 3 5" xfId="20782" xr:uid="{00000000-0005-0000-0000-000031510000}"/>
    <cellStyle name="Normal 79 3 2 3 4" xfId="12372" xr:uid="{00000000-0005-0000-0000-000057300000}"/>
    <cellStyle name="Normal 79 3 2 3 4 3" xfId="27470" xr:uid="{00000000-0005-0000-0000-0000516B0000}"/>
    <cellStyle name="Normal 79 3 2 3 5" xfId="7351" xr:uid="{00000000-0005-0000-0000-0000BA1C0000}"/>
    <cellStyle name="Normal 79 3 2 3 5 3" xfId="22453" xr:uid="{00000000-0005-0000-0000-0000B8570000}"/>
    <cellStyle name="Normal 79 3 2 3 7" xfId="17440" xr:uid="{00000000-0005-0000-0000-000023440000}"/>
    <cellStyle name="Normal 79 3 2 4" xfId="3133" xr:uid="{00000000-0005-0000-0000-0000400C0000}"/>
    <cellStyle name="Normal 79 3 2 4 2" xfId="13207" xr:uid="{00000000-0005-0000-0000-00009A330000}"/>
    <cellStyle name="Normal 79 3 2 4 2 3" xfId="28305" xr:uid="{00000000-0005-0000-0000-0000946E0000}"/>
    <cellStyle name="Normal 79 3 2 4 3" xfId="8187" xr:uid="{00000000-0005-0000-0000-0000FE1F0000}"/>
    <cellStyle name="Normal 79 3 2 4 3 3" xfId="23288" xr:uid="{00000000-0005-0000-0000-0000FB5A0000}"/>
    <cellStyle name="Normal 79 3 2 4 5" xfId="18275" xr:uid="{00000000-0005-0000-0000-000066470000}"/>
    <cellStyle name="Normal 79 3 2 5" xfId="4826" xr:uid="{00000000-0005-0000-0000-0000DD120000}"/>
    <cellStyle name="Normal 79 3 2 5 2" xfId="14878" xr:uid="{00000000-0005-0000-0000-0000213A0000}"/>
    <cellStyle name="Normal 79 3 2 5 2 3" xfId="29976" xr:uid="{00000000-0005-0000-0000-00001B750000}"/>
    <cellStyle name="Normal 79 3 2 5 3" xfId="9858" xr:uid="{00000000-0005-0000-0000-000085260000}"/>
    <cellStyle name="Normal 79 3 2 5 3 3" xfId="24959" xr:uid="{00000000-0005-0000-0000-000082610000}"/>
    <cellStyle name="Normal 79 3 2 5 5" xfId="19946" xr:uid="{00000000-0005-0000-0000-0000ED4D0000}"/>
    <cellStyle name="Normal 79 3 2 6" xfId="11536" xr:uid="{00000000-0005-0000-0000-0000132D0000}"/>
    <cellStyle name="Normal 79 3 2 6 3" xfId="26634" xr:uid="{00000000-0005-0000-0000-00000D680000}"/>
    <cellStyle name="Normal 79 3 2 7" xfId="6515" xr:uid="{00000000-0005-0000-0000-000076190000}"/>
    <cellStyle name="Normal 79 3 2 7 3" xfId="21617" xr:uid="{00000000-0005-0000-0000-000074540000}"/>
    <cellStyle name="Normal 79 3 2 9" xfId="16604" xr:uid="{00000000-0005-0000-0000-0000DF400000}"/>
    <cellStyle name="Normal 79 3 3" xfId="1651" xr:uid="{00000000-0005-0000-0000-000076060000}"/>
    <cellStyle name="Normal 79 3 3 2" xfId="2490" xr:uid="{00000000-0005-0000-0000-0000BD090000}"/>
    <cellStyle name="Normal 79 3 3 2 2" xfId="4180" xr:uid="{00000000-0005-0000-0000-000057100000}"/>
    <cellStyle name="Normal 79 3 3 2 2 2" xfId="14253" xr:uid="{00000000-0005-0000-0000-0000B0370000}"/>
    <cellStyle name="Normal 79 3 3 2 2 2 3" xfId="29351" xr:uid="{00000000-0005-0000-0000-0000AA720000}"/>
    <cellStyle name="Normal 79 3 3 2 2 3" xfId="9233" xr:uid="{00000000-0005-0000-0000-000014240000}"/>
    <cellStyle name="Normal 79 3 3 2 2 3 3" xfId="24334" xr:uid="{00000000-0005-0000-0000-0000115F0000}"/>
    <cellStyle name="Normal 79 3 3 2 2 5" xfId="19321" xr:uid="{00000000-0005-0000-0000-00007C4B0000}"/>
    <cellStyle name="Normal 79 3 3 2 3" xfId="5872" xr:uid="{00000000-0005-0000-0000-0000F3160000}"/>
    <cellStyle name="Normal 79 3 3 2 3 2" xfId="15924" xr:uid="{00000000-0005-0000-0000-0000373E0000}"/>
    <cellStyle name="Normal 79 3 3 2 3 2 3" xfId="31022" xr:uid="{00000000-0005-0000-0000-000031790000}"/>
    <cellStyle name="Normal 79 3 3 2 3 3" xfId="10904" xr:uid="{00000000-0005-0000-0000-00009B2A0000}"/>
    <cellStyle name="Normal 79 3 3 2 3 3 3" xfId="26005" xr:uid="{00000000-0005-0000-0000-000098650000}"/>
    <cellStyle name="Normal 79 3 3 2 3 5" xfId="20992" xr:uid="{00000000-0005-0000-0000-000003520000}"/>
    <cellStyle name="Normal 79 3 3 2 4" xfId="12582" xr:uid="{00000000-0005-0000-0000-000029310000}"/>
    <cellStyle name="Normal 79 3 3 2 4 3" xfId="27680" xr:uid="{00000000-0005-0000-0000-0000236C0000}"/>
    <cellStyle name="Normal 79 3 3 2 5" xfId="7561" xr:uid="{00000000-0005-0000-0000-00008C1D0000}"/>
    <cellStyle name="Normal 79 3 3 2 5 3" xfId="22663" xr:uid="{00000000-0005-0000-0000-00008A580000}"/>
    <cellStyle name="Normal 79 3 3 2 7" xfId="17650" xr:uid="{00000000-0005-0000-0000-0000F5440000}"/>
    <cellStyle name="Normal 79 3 3 3" xfId="3343" xr:uid="{00000000-0005-0000-0000-0000120D0000}"/>
    <cellStyle name="Normal 79 3 3 3 2" xfId="13417" xr:uid="{00000000-0005-0000-0000-00006C340000}"/>
    <cellStyle name="Normal 79 3 3 3 2 3" xfId="28515" xr:uid="{00000000-0005-0000-0000-0000666F0000}"/>
    <cellStyle name="Normal 79 3 3 3 3" xfId="8397" xr:uid="{00000000-0005-0000-0000-0000D0200000}"/>
    <cellStyle name="Normal 79 3 3 3 3 3" xfId="23498" xr:uid="{00000000-0005-0000-0000-0000CD5B0000}"/>
    <cellStyle name="Normal 79 3 3 3 5" xfId="18485" xr:uid="{00000000-0005-0000-0000-000038480000}"/>
    <cellStyle name="Normal 79 3 3 4" xfId="5036" xr:uid="{00000000-0005-0000-0000-0000AF130000}"/>
    <cellStyle name="Normal 79 3 3 4 2" xfId="15088" xr:uid="{00000000-0005-0000-0000-0000F33A0000}"/>
    <cellStyle name="Normal 79 3 3 4 2 3" xfId="30186" xr:uid="{00000000-0005-0000-0000-0000ED750000}"/>
    <cellStyle name="Normal 79 3 3 4 3" xfId="10068" xr:uid="{00000000-0005-0000-0000-000057270000}"/>
    <cellStyle name="Normal 79 3 3 4 3 3" xfId="25169" xr:uid="{00000000-0005-0000-0000-000054620000}"/>
    <cellStyle name="Normal 79 3 3 4 5" xfId="20156" xr:uid="{00000000-0005-0000-0000-0000BF4E0000}"/>
    <cellStyle name="Normal 79 3 3 5" xfId="11746" xr:uid="{00000000-0005-0000-0000-0000E52D0000}"/>
    <cellStyle name="Normal 79 3 3 5 3" xfId="26844" xr:uid="{00000000-0005-0000-0000-0000DF680000}"/>
    <cellStyle name="Normal 79 3 3 6" xfId="6725" xr:uid="{00000000-0005-0000-0000-0000481A0000}"/>
    <cellStyle name="Normal 79 3 3 6 3" xfId="21827" xr:uid="{00000000-0005-0000-0000-000046550000}"/>
    <cellStyle name="Normal 79 3 3 8" xfId="16814" xr:uid="{00000000-0005-0000-0000-0000B1410000}"/>
    <cellStyle name="Normal 79 3 4" xfId="2072" xr:uid="{00000000-0005-0000-0000-00001B080000}"/>
    <cellStyle name="Normal 79 3 4 2" xfId="3762" xr:uid="{00000000-0005-0000-0000-0000B50E0000}"/>
    <cellStyle name="Normal 79 3 4 2 2" xfId="13835" xr:uid="{00000000-0005-0000-0000-00000E360000}"/>
    <cellStyle name="Normal 79 3 4 2 2 3" xfId="28933" xr:uid="{00000000-0005-0000-0000-000008710000}"/>
    <cellStyle name="Normal 79 3 4 2 3" xfId="8815" xr:uid="{00000000-0005-0000-0000-000072220000}"/>
    <cellStyle name="Normal 79 3 4 2 3 3" xfId="23916" xr:uid="{00000000-0005-0000-0000-00006F5D0000}"/>
    <cellStyle name="Normal 79 3 4 2 5" xfId="18903" xr:uid="{00000000-0005-0000-0000-0000DA490000}"/>
    <cellStyle name="Normal 79 3 4 3" xfId="5454" xr:uid="{00000000-0005-0000-0000-000051150000}"/>
    <cellStyle name="Normal 79 3 4 3 2" xfId="15506" xr:uid="{00000000-0005-0000-0000-0000953C0000}"/>
    <cellStyle name="Normal 79 3 4 3 2 3" xfId="30604" xr:uid="{00000000-0005-0000-0000-00008F770000}"/>
    <cellStyle name="Normal 79 3 4 3 3" xfId="10486" xr:uid="{00000000-0005-0000-0000-0000F9280000}"/>
    <cellStyle name="Normal 79 3 4 3 3 3" xfId="25587" xr:uid="{00000000-0005-0000-0000-0000F6630000}"/>
    <cellStyle name="Normal 79 3 4 3 5" xfId="20574" xr:uid="{00000000-0005-0000-0000-000061500000}"/>
    <cellStyle name="Normal 79 3 4 4" xfId="12164" xr:uid="{00000000-0005-0000-0000-0000872F0000}"/>
    <cellStyle name="Normal 79 3 4 4 3" xfId="27262" xr:uid="{00000000-0005-0000-0000-0000816A0000}"/>
    <cellStyle name="Normal 79 3 4 5" xfId="7143" xr:uid="{00000000-0005-0000-0000-0000EA1B0000}"/>
    <cellStyle name="Normal 79 3 4 5 3" xfId="22245" xr:uid="{00000000-0005-0000-0000-0000E8560000}"/>
    <cellStyle name="Normal 79 3 4 7" xfId="17232" xr:uid="{00000000-0005-0000-0000-000053430000}"/>
    <cellStyle name="Normal 79 3 5" xfId="2925" xr:uid="{00000000-0005-0000-0000-0000700B0000}"/>
    <cellStyle name="Normal 79 3 5 2" xfId="12999" xr:uid="{00000000-0005-0000-0000-0000CA320000}"/>
    <cellStyle name="Normal 79 3 5 2 3" xfId="28097" xr:uid="{00000000-0005-0000-0000-0000C46D0000}"/>
    <cellStyle name="Normal 79 3 5 3" xfId="7979" xr:uid="{00000000-0005-0000-0000-00002E1F0000}"/>
    <cellStyle name="Normal 79 3 5 3 3" xfId="23080" xr:uid="{00000000-0005-0000-0000-00002B5A0000}"/>
    <cellStyle name="Normal 79 3 5 5" xfId="18067" xr:uid="{00000000-0005-0000-0000-000096460000}"/>
    <cellStyle name="Normal 79 3 6" xfId="4618" xr:uid="{00000000-0005-0000-0000-00000D120000}"/>
    <cellStyle name="Normal 79 3 6 2" xfId="14670" xr:uid="{00000000-0005-0000-0000-000051390000}"/>
    <cellStyle name="Normal 79 3 6 2 3" xfId="29768" xr:uid="{00000000-0005-0000-0000-00004B740000}"/>
    <cellStyle name="Normal 79 3 6 3" xfId="9650" xr:uid="{00000000-0005-0000-0000-0000B5250000}"/>
    <cellStyle name="Normal 79 3 6 3 3" xfId="24751" xr:uid="{00000000-0005-0000-0000-0000B2600000}"/>
    <cellStyle name="Normal 79 3 6 5" xfId="19738" xr:uid="{00000000-0005-0000-0000-00001D4D0000}"/>
    <cellStyle name="Normal 79 3 7" xfId="11328" xr:uid="{00000000-0005-0000-0000-0000432C0000}"/>
    <cellStyle name="Normal 79 3 7 3" xfId="26426" xr:uid="{00000000-0005-0000-0000-00003D670000}"/>
    <cellStyle name="Normal 79 3 8" xfId="6307" xr:uid="{00000000-0005-0000-0000-0000A6180000}"/>
    <cellStyle name="Normal 79 3 8 3" xfId="21409" xr:uid="{00000000-0005-0000-0000-0000A4530000}"/>
    <cellStyle name="Normal 79 4" xfId="1332" xr:uid="{00000000-0005-0000-0000-000037050000}"/>
    <cellStyle name="Normal 79 4 2" xfId="1755" xr:uid="{00000000-0005-0000-0000-0000DE060000}"/>
    <cellStyle name="Normal 79 4 2 2" xfId="2594" xr:uid="{00000000-0005-0000-0000-0000250A0000}"/>
    <cellStyle name="Normal 79 4 2 2 2" xfId="4284" xr:uid="{00000000-0005-0000-0000-0000BF100000}"/>
    <cellStyle name="Normal 79 4 2 2 2 2" xfId="14357" xr:uid="{00000000-0005-0000-0000-000018380000}"/>
    <cellStyle name="Normal 79 4 2 2 2 2 3" xfId="29455" xr:uid="{00000000-0005-0000-0000-000012730000}"/>
    <cellStyle name="Normal 79 4 2 2 2 3" xfId="9337" xr:uid="{00000000-0005-0000-0000-00007C240000}"/>
    <cellStyle name="Normal 79 4 2 2 2 3 3" xfId="24438" xr:uid="{00000000-0005-0000-0000-0000795F0000}"/>
    <cellStyle name="Normal 79 4 2 2 2 5" xfId="19425" xr:uid="{00000000-0005-0000-0000-0000E44B0000}"/>
    <cellStyle name="Normal 79 4 2 2 3" xfId="5976" xr:uid="{00000000-0005-0000-0000-00005B170000}"/>
    <cellStyle name="Normal 79 4 2 2 3 2" xfId="16028" xr:uid="{00000000-0005-0000-0000-00009F3E0000}"/>
    <cellStyle name="Normal 79 4 2 2 3 2 3" xfId="31126" xr:uid="{00000000-0005-0000-0000-000099790000}"/>
    <cellStyle name="Normal 79 4 2 2 3 3" xfId="11008" xr:uid="{00000000-0005-0000-0000-0000032B0000}"/>
    <cellStyle name="Normal 79 4 2 2 3 3 3" xfId="26109" xr:uid="{00000000-0005-0000-0000-000000660000}"/>
    <cellStyle name="Normal 79 4 2 2 3 5" xfId="21096" xr:uid="{00000000-0005-0000-0000-00006B520000}"/>
    <cellStyle name="Normal 79 4 2 2 4" xfId="12686" xr:uid="{00000000-0005-0000-0000-000091310000}"/>
    <cellStyle name="Normal 79 4 2 2 4 3" xfId="27784" xr:uid="{00000000-0005-0000-0000-00008B6C0000}"/>
    <cellStyle name="Normal 79 4 2 2 5" xfId="7665" xr:uid="{00000000-0005-0000-0000-0000F41D0000}"/>
    <cellStyle name="Normal 79 4 2 2 5 3" xfId="22767" xr:uid="{00000000-0005-0000-0000-0000F2580000}"/>
    <cellStyle name="Normal 79 4 2 2 7" xfId="17754" xr:uid="{00000000-0005-0000-0000-00005D450000}"/>
    <cellStyle name="Normal 79 4 2 3" xfId="3447" xr:uid="{00000000-0005-0000-0000-00007A0D0000}"/>
    <cellStyle name="Normal 79 4 2 3 2" xfId="13521" xr:uid="{00000000-0005-0000-0000-0000D4340000}"/>
    <cellStyle name="Normal 79 4 2 3 2 3" xfId="28619" xr:uid="{00000000-0005-0000-0000-0000CE6F0000}"/>
    <cellStyle name="Normal 79 4 2 3 3" xfId="8501" xr:uid="{00000000-0005-0000-0000-000038210000}"/>
    <cellStyle name="Normal 79 4 2 3 3 3" xfId="23602" xr:uid="{00000000-0005-0000-0000-0000355C0000}"/>
    <cellStyle name="Normal 79 4 2 3 5" xfId="18589" xr:uid="{00000000-0005-0000-0000-0000A0480000}"/>
    <cellStyle name="Normal 79 4 2 4" xfId="5140" xr:uid="{00000000-0005-0000-0000-000017140000}"/>
    <cellStyle name="Normal 79 4 2 4 2" xfId="15192" xr:uid="{00000000-0005-0000-0000-00005B3B0000}"/>
    <cellStyle name="Normal 79 4 2 4 2 3" xfId="30290" xr:uid="{00000000-0005-0000-0000-000055760000}"/>
    <cellStyle name="Normal 79 4 2 4 3" xfId="10172" xr:uid="{00000000-0005-0000-0000-0000BF270000}"/>
    <cellStyle name="Normal 79 4 2 4 3 3" xfId="25273" xr:uid="{00000000-0005-0000-0000-0000BC620000}"/>
    <cellStyle name="Normal 79 4 2 4 5" xfId="20260" xr:uid="{00000000-0005-0000-0000-0000274F0000}"/>
    <cellStyle name="Normal 79 4 2 5" xfId="11850" xr:uid="{00000000-0005-0000-0000-00004D2E0000}"/>
    <cellStyle name="Normal 79 4 2 5 3" xfId="26948" xr:uid="{00000000-0005-0000-0000-000047690000}"/>
    <cellStyle name="Normal 79 4 2 6" xfId="6829" xr:uid="{00000000-0005-0000-0000-0000B01A0000}"/>
    <cellStyle name="Normal 79 4 2 6 3" xfId="21931" xr:uid="{00000000-0005-0000-0000-0000AE550000}"/>
    <cellStyle name="Normal 79 4 2 8" xfId="16918" xr:uid="{00000000-0005-0000-0000-000019420000}"/>
    <cellStyle name="Normal 79 4 3" xfId="2176" xr:uid="{00000000-0005-0000-0000-000083080000}"/>
    <cellStyle name="Normal 79 4 3 2" xfId="3866" xr:uid="{00000000-0005-0000-0000-00001D0F0000}"/>
    <cellStyle name="Normal 79 4 3 2 2" xfId="13939" xr:uid="{00000000-0005-0000-0000-000076360000}"/>
    <cellStyle name="Normal 79 4 3 2 2 3" xfId="29037" xr:uid="{00000000-0005-0000-0000-000070710000}"/>
    <cellStyle name="Normal 79 4 3 2 3" xfId="8919" xr:uid="{00000000-0005-0000-0000-0000DA220000}"/>
    <cellStyle name="Normal 79 4 3 2 3 3" xfId="24020" xr:uid="{00000000-0005-0000-0000-0000D75D0000}"/>
    <cellStyle name="Normal 79 4 3 2 5" xfId="19007" xr:uid="{00000000-0005-0000-0000-0000424A0000}"/>
    <cellStyle name="Normal 79 4 3 3" xfId="5558" xr:uid="{00000000-0005-0000-0000-0000B9150000}"/>
    <cellStyle name="Normal 79 4 3 3 2" xfId="15610" xr:uid="{00000000-0005-0000-0000-0000FD3C0000}"/>
    <cellStyle name="Normal 79 4 3 3 2 3" xfId="30708" xr:uid="{00000000-0005-0000-0000-0000F7770000}"/>
    <cellStyle name="Normal 79 4 3 3 3" xfId="10590" xr:uid="{00000000-0005-0000-0000-000061290000}"/>
    <cellStyle name="Normal 79 4 3 3 3 3" xfId="25691" xr:uid="{00000000-0005-0000-0000-00005E640000}"/>
    <cellStyle name="Normal 79 4 3 3 5" xfId="20678" xr:uid="{00000000-0005-0000-0000-0000C9500000}"/>
    <cellStyle name="Normal 79 4 3 4" xfId="12268" xr:uid="{00000000-0005-0000-0000-0000EF2F0000}"/>
    <cellStyle name="Normal 79 4 3 4 3" xfId="27366" xr:uid="{00000000-0005-0000-0000-0000E96A0000}"/>
    <cellStyle name="Normal 79 4 3 5" xfId="7247" xr:uid="{00000000-0005-0000-0000-0000521C0000}"/>
    <cellStyle name="Normal 79 4 3 5 3" xfId="22349" xr:uid="{00000000-0005-0000-0000-000050570000}"/>
    <cellStyle name="Normal 79 4 3 7" xfId="17336" xr:uid="{00000000-0005-0000-0000-0000BB430000}"/>
    <cellStyle name="Normal 79 4 4" xfId="3029" xr:uid="{00000000-0005-0000-0000-0000D80B0000}"/>
    <cellStyle name="Normal 79 4 4 2" xfId="13103" xr:uid="{00000000-0005-0000-0000-000032330000}"/>
    <cellStyle name="Normal 79 4 4 2 3" xfId="28201" xr:uid="{00000000-0005-0000-0000-00002C6E0000}"/>
    <cellStyle name="Normal 79 4 4 3" xfId="8083" xr:uid="{00000000-0005-0000-0000-0000961F0000}"/>
    <cellStyle name="Normal 79 4 4 3 3" xfId="23184" xr:uid="{00000000-0005-0000-0000-0000935A0000}"/>
    <cellStyle name="Normal 79 4 4 5" xfId="18171" xr:uid="{00000000-0005-0000-0000-0000FE460000}"/>
    <cellStyle name="Normal 79 4 5" xfId="4722" xr:uid="{00000000-0005-0000-0000-000075120000}"/>
    <cellStyle name="Normal 79 4 5 2" xfId="14774" xr:uid="{00000000-0005-0000-0000-0000B9390000}"/>
    <cellStyle name="Normal 79 4 5 2 3" xfId="29872" xr:uid="{00000000-0005-0000-0000-0000B3740000}"/>
    <cellStyle name="Normal 79 4 5 3" xfId="9754" xr:uid="{00000000-0005-0000-0000-00001D260000}"/>
    <cellStyle name="Normal 79 4 5 3 3" xfId="24855" xr:uid="{00000000-0005-0000-0000-00001A610000}"/>
    <cellStyle name="Normal 79 4 5 5" xfId="19842" xr:uid="{00000000-0005-0000-0000-0000854D0000}"/>
    <cellStyle name="Normal 79 4 6" xfId="11432" xr:uid="{00000000-0005-0000-0000-0000AB2C0000}"/>
    <cellStyle name="Normal 79 4 6 3" xfId="26530" xr:uid="{00000000-0005-0000-0000-0000A5670000}"/>
    <cellStyle name="Normal 79 4 7" xfId="6411" xr:uid="{00000000-0005-0000-0000-00000E190000}"/>
    <cellStyle name="Normal 79 4 7 3" xfId="21513" xr:uid="{00000000-0005-0000-0000-00000C540000}"/>
    <cellStyle name="Normal 79 4 9" xfId="16500" xr:uid="{00000000-0005-0000-0000-000077400000}"/>
    <cellStyle name="Normal 79 5" xfId="1545" xr:uid="{00000000-0005-0000-0000-00000C060000}"/>
    <cellStyle name="Normal 79 5 2" xfId="2386" xr:uid="{00000000-0005-0000-0000-000055090000}"/>
    <cellStyle name="Normal 79 5 2 2" xfId="4076" xr:uid="{00000000-0005-0000-0000-0000EF0F0000}"/>
    <cellStyle name="Normal 79 5 2 2 2" xfId="14149" xr:uid="{00000000-0005-0000-0000-000048370000}"/>
    <cellStyle name="Normal 79 5 2 2 2 3" xfId="29247" xr:uid="{00000000-0005-0000-0000-000042720000}"/>
    <cellStyle name="Normal 79 5 2 2 3" xfId="9129" xr:uid="{00000000-0005-0000-0000-0000AC230000}"/>
    <cellStyle name="Normal 79 5 2 2 3 3" xfId="24230" xr:uid="{00000000-0005-0000-0000-0000A95E0000}"/>
    <cellStyle name="Normal 79 5 2 2 5" xfId="19217" xr:uid="{00000000-0005-0000-0000-0000144B0000}"/>
    <cellStyle name="Normal 79 5 2 3" xfId="5768" xr:uid="{00000000-0005-0000-0000-00008B160000}"/>
    <cellStyle name="Normal 79 5 2 3 2" xfId="15820" xr:uid="{00000000-0005-0000-0000-0000CF3D0000}"/>
    <cellStyle name="Normal 79 5 2 3 2 3" xfId="30918" xr:uid="{00000000-0005-0000-0000-0000C9780000}"/>
    <cellStyle name="Normal 79 5 2 3 3" xfId="10800" xr:uid="{00000000-0005-0000-0000-0000332A0000}"/>
    <cellStyle name="Normal 79 5 2 3 3 3" xfId="25901" xr:uid="{00000000-0005-0000-0000-000030650000}"/>
    <cellStyle name="Normal 79 5 2 3 5" xfId="20888" xr:uid="{00000000-0005-0000-0000-00009B510000}"/>
    <cellStyle name="Normal 79 5 2 4" xfId="12478" xr:uid="{00000000-0005-0000-0000-0000C1300000}"/>
    <cellStyle name="Normal 79 5 2 4 3" xfId="27576" xr:uid="{00000000-0005-0000-0000-0000BB6B0000}"/>
    <cellStyle name="Normal 79 5 2 5" xfId="7457" xr:uid="{00000000-0005-0000-0000-0000241D0000}"/>
    <cellStyle name="Normal 79 5 2 5 3" xfId="22559" xr:uid="{00000000-0005-0000-0000-000022580000}"/>
    <cellStyle name="Normal 79 5 2 7" xfId="17546" xr:uid="{00000000-0005-0000-0000-00008D440000}"/>
    <cellStyle name="Normal 79 5 3" xfId="3239" xr:uid="{00000000-0005-0000-0000-0000AA0C0000}"/>
    <cellStyle name="Normal 79 5 3 2" xfId="13313" xr:uid="{00000000-0005-0000-0000-000004340000}"/>
    <cellStyle name="Normal 79 5 3 2 3" xfId="28411" xr:uid="{00000000-0005-0000-0000-0000FE6E0000}"/>
    <cellStyle name="Normal 79 5 3 3" xfId="8293" xr:uid="{00000000-0005-0000-0000-000068200000}"/>
    <cellStyle name="Normal 79 5 3 3 3" xfId="23394" xr:uid="{00000000-0005-0000-0000-0000655B0000}"/>
    <cellStyle name="Normal 79 5 3 5" xfId="18381" xr:uid="{00000000-0005-0000-0000-0000D0470000}"/>
    <cellStyle name="Normal 79 5 4" xfId="4932" xr:uid="{00000000-0005-0000-0000-000047130000}"/>
    <cellStyle name="Normal 79 5 4 2" xfId="14984" xr:uid="{00000000-0005-0000-0000-00008B3A0000}"/>
    <cellStyle name="Normal 79 5 4 2 3" xfId="30082" xr:uid="{00000000-0005-0000-0000-000085750000}"/>
    <cellStyle name="Normal 79 5 4 3" xfId="9964" xr:uid="{00000000-0005-0000-0000-0000EF260000}"/>
    <cellStyle name="Normal 79 5 4 3 3" xfId="25065" xr:uid="{00000000-0005-0000-0000-0000EC610000}"/>
    <cellStyle name="Normal 79 5 4 5" xfId="20052" xr:uid="{00000000-0005-0000-0000-0000574E0000}"/>
    <cellStyle name="Normal 79 5 5" xfId="11642" xr:uid="{00000000-0005-0000-0000-00007D2D0000}"/>
    <cellStyle name="Normal 79 5 5 3" xfId="26740" xr:uid="{00000000-0005-0000-0000-000077680000}"/>
    <cellStyle name="Normal 79 5 6" xfId="6621" xr:uid="{00000000-0005-0000-0000-0000E0190000}"/>
    <cellStyle name="Normal 79 5 6 3" xfId="21723" xr:uid="{00000000-0005-0000-0000-0000DE540000}"/>
    <cellStyle name="Normal 79 5 8" xfId="16710" xr:uid="{00000000-0005-0000-0000-000049410000}"/>
    <cellStyle name="Normal 79 6" xfId="1966" xr:uid="{00000000-0005-0000-0000-0000B1070000}"/>
    <cellStyle name="Normal 79 6 2" xfId="3658" xr:uid="{00000000-0005-0000-0000-00004D0E0000}"/>
    <cellStyle name="Normal 79 6 2 2" xfId="13731" xr:uid="{00000000-0005-0000-0000-0000A6350000}"/>
    <cellStyle name="Normal 79 6 2 2 3" xfId="28829" xr:uid="{00000000-0005-0000-0000-0000A0700000}"/>
    <cellStyle name="Normal 79 6 2 3" xfId="8711" xr:uid="{00000000-0005-0000-0000-00000A220000}"/>
    <cellStyle name="Normal 79 6 2 3 3" xfId="23812" xr:uid="{00000000-0005-0000-0000-0000075D0000}"/>
    <cellStyle name="Normal 79 6 2 5" xfId="18799" xr:uid="{00000000-0005-0000-0000-000072490000}"/>
    <cellStyle name="Normal 79 6 3" xfId="5350" xr:uid="{00000000-0005-0000-0000-0000E9140000}"/>
    <cellStyle name="Normal 79 6 3 2" xfId="15402" xr:uid="{00000000-0005-0000-0000-00002D3C0000}"/>
    <cellStyle name="Normal 79 6 3 2 3" xfId="30500" xr:uid="{00000000-0005-0000-0000-000027770000}"/>
    <cellStyle name="Normal 79 6 3 3" xfId="10382" xr:uid="{00000000-0005-0000-0000-000091280000}"/>
    <cellStyle name="Normal 79 6 3 3 3" xfId="25483" xr:uid="{00000000-0005-0000-0000-00008E630000}"/>
    <cellStyle name="Normal 79 6 3 5" xfId="20470" xr:uid="{00000000-0005-0000-0000-0000F94F0000}"/>
    <cellStyle name="Normal 79 6 4" xfId="12060" xr:uid="{00000000-0005-0000-0000-00001F2F0000}"/>
    <cellStyle name="Normal 79 6 4 3" xfId="27158" xr:uid="{00000000-0005-0000-0000-0000196A0000}"/>
    <cellStyle name="Normal 79 6 5" xfId="7039" xr:uid="{00000000-0005-0000-0000-0000821B0000}"/>
    <cellStyle name="Normal 79 6 5 3" xfId="22141" xr:uid="{00000000-0005-0000-0000-000080560000}"/>
    <cellStyle name="Normal 79 6 7" xfId="17128" xr:uid="{00000000-0005-0000-0000-0000EB420000}"/>
    <cellStyle name="Normal 79 7" xfId="2812" xr:uid="{00000000-0005-0000-0000-0000FF0A0000}"/>
    <cellStyle name="Normal 79 7 2" xfId="12895" xr:uid="{00000000-0005-0000-0000-000062320000}"/>
    <cellStyle name="Normal 79 7 2 3" xfId="27993" xr:uid="{00000000-0005-0000-0000-00005C6D0000}"/>
    <cellStyle name="Normal 79 7 3" xfId="7874" xr:uid="{00000000-0005-0000-0000-0000C51E0000}"/>
    <cellStyle name="Normal 79 7 3 3" xfId="22976" xr:uid="{00000000-0005-0000-0000-0000C3590000}"/>
    <cellStyle name="Normal 79 7 5" xfId="17963" xr:uid="{00000000-0005-0000-0000-00002E460000}"/>
    <cellStyle name="Normal 79 8" xfId="4510" xr:uid="{00000000-0005-0000-0000-0000A1110000}"/>
    <cellStyle name="Normal 79 8 2" xfId="14566" xr:uid="{00000000-0005-0000-0000-0000E9380000}"/>
    <cellStyle name="Normal 79 8 2 3" xfId="29664" xr:uid="{00000000-0005-0000-0000-0000E3730000}"/>
    <cellStyle name="Normal 79 8 3" xfId="9546" xr:uid="{00000000-0005-0000-0000-00004D250000}"/>
    <cellStyle name="Normal 79 8 3 3" xfId="24647" xr:uid="{00000000-0005-0000-0000-00004A600000}"/>
    <cellStyle name="Normal 79 8 5" xfId="19634" xr:uid="{00000000-0005-0000-0000-0000B54C0000}"/>
    <cellStyle name="Normal 79 9" xfId="11222" xr:uid="{00000000-0005-0000-0000-0000D92B0000}"/>
    <cellStyle name="Normal 79 9 3" xfId="26322" xr:uid="{00000000-0005-0000-0000-0000D5660000}"/>
    <cellStyle name="Normal 8" xfId="179" xr:uid="{00000000-0005-0000-0000-0000B3000000}"/>
    <cellStyle name="Normal 8 2" xfId="530" xr:uid="{00000000-0005-0000-0000-000014020000}"/>
    <cellStyle name="Normal 8 3" xfId="916" xr:uid="{00000000-0005-0000-0000-000096030000}"/>
    <cellStyle name="Normal 8 3 10" xfId="6248" xr:uid="{00000000-0005-0000-0000-00006B180000}"/>
    <cellStyle name="Normal 8 3 10 3" xfId="21352" xr:uid="{00000000-0005-0000-0000-00006B530000}"/>
    <cellStyle name="Normal 8 3 12" xfId="16337" xr:uid="{00000000-0005-0000-0000-0000D43F0000}"/>
    <cellStyle name="Normal 8 3 2" xfId="1212" xr:uid="{00000000-0005-0000-0000-0000BF040000}"/>
    <cellStyle name="Normal 8 3 2 11" xfId="16391" xr:uid="{00000000-0005-0000-0000-00000A400000}"/>
    <cellStyle name="Normal 8 3 2 2" xfId="1320" xr:uid="{00000000-0005-0000-0000-00002B050000}"/>
    <cellStyle name="Normal 8 3 2 2 10" xfId="16495" xr:uid="{00000000-0005-0000-0000-000072400000}"/>
    <cellStyle name="Normal 8 3 2 2 2" xfId="1537" xr:uid="{00000000-0005-0000-0000-000004060000}"/>
    <cellStyle name="Normal 8 3 2 2 2 2" xfId="1958" xr:uid="{00000000-0005-0000-0000-0000A9070000}"/>
    <cellStyle name="Normal 8 3 2 2 2 2 2" xfId="2797" xr:uid="{00000000-0005-0000-0000-0000F00A0000}"/>
    <cellStyle name="Normal 8 3 2 2 2 2 2 2" xfId="4487" xr:uid="{00000000-0005-0000-0000-00008A110000}"/>
    <cellStyle name="Normal 8 3 2 2 2 2 2 2 2" xfId="14560" xr:uid="{00000000-0005-0000-0000-0000E3380000}"/>
    <cellStyle name="Normal 8 3 2 2 2 2 2 2 2 3" xfId="29658" xr:uid="{00000000-0005-0000-0000-0000DD730000}"/>
    <cellStyle name="Normal 8 3 2 2 2 2 2 2 3" xfId="9540" xr:uid="{00000000-0005-0000-0000-000047250000}"/>
    <cellStyle name="Normal 8 3 2 2 2 2 2 2 3 3" xfId="24641" xr:uid="{00000000-0005-0000-0000-000044600000}"/>
    <cellStyle name="Normal 8 3 2 2 2 2 2 2 5" xfId="19628" xr:uid="{00000000-0005-0000-0000-0000AF4C0000}"/>
    <cellStyle name="Normal 8 3 2 2 2 2 2 3" xfId="6179" xr:uid="{00000000-0005-0000-0000-000026180000}"/>
    <cellStyle name="Normal 8 3 2 2 2 2 2 3 2" xfId="16231" xr:uid="{00000000-0005-0000-0000-00006A3F0000}"/>
    <cellStyle name="Normal 8 3 2 2 2 2 2 3 3" xfId="11211" xr:uid="{00000000-0005-0000-0000-0000CE2B0000}"/>
    <cellStyle name="Normal 8 3 2 2 2 2 2 3 3 3" xfId="26312" xr:uid="{00000000-0005-0000-0000-0000CB660000}"/>
    <cellStyle name="Normal 8 3 2 2 2 2 2 3 5" xfId="21299" xr:uid="{00000000-0005-0000-0000-000036530000}"/>
    <cellStyle name="Normal 8 3 2 2 2 2 2 4" xfId="12889" xr:uid="{00000000-0005-0000-0000-00005C320000}"/>
    <cellStyle name="Normal 8 3 2 2 2 2 2 4 3" xfId="27987" xr:uid="{00000000-0005-0000-0000-0000566D0000}"/>
    <cellStyle name="Normal 8 3 2 2 2 2 2 5" xfId="7868" xr:uid="{00000000-0005-0000-0000-0000BF1E0000}"/>
    <cellStyle name="Normal 8 3 2 2 2 2 2 5 3" xfId="22970" xr:uid="{00000000-0005-0000-0000-0000BD590000}"/>
    <cellStyle name="Normal 8 3 2 2 2 2 2 7" xfId="17957" xr:uid="{00000000-0005-0000-0000-000028460000}"/>
    <cellStyle name="Normal 8 3 2 2 2 2 3" xfId="3650" xr:uid="{00000000-0005-0000-0000-0000450E0000}"/>
    <cellStyle name="Normal 8 3 2 2 2 2 3 2" xfId="13724" xr:uid="{00000000-0005-0000-0000-00009F350000}"/>
    <cellStyle name="Normal 8 3 2 2 2 2 3 2 3" xfId="28822" xr:uid="{00000000-0005-0000-0000-000099700000}"/>
    <cellStyle name="Normal 8 3 2 2 2 2 3 3" xfId="8704" xr:uid="{00000000-0005-0000-0000-000003220000}"/>
    <cellStyle name="Normal 8 3 2 2 2 2 3 3 3" xfId="23805" xr:uid="{00000000-0005-0000-0000-0000005D0000}"/>
    <cellStyle name="Normal 8 3 2 2 2 2 3 5" xfId="18792" xr:uid="{00000000-0005-0000-0000-00006B490000}"/>
    <cellStyle name="Normal 8 3 2 2 2 2 4" xfId="5343" xr:uid="{00000000-0005-0000-0000-0000E2140000}"/>
    <cellStyle name="Normal 8 3 2 2 2 2 4 2" xfId="15395" xr:uid="{00000000-0005-0000-0000-0000263C0000}"/>
    <cellStyle name="Normal 8 3 2 2 2 2 4 2 3" xfId="30493" xr:uid="{00000000-0005-0000-0000-000020770000}"/>
    <cellStyle name="Normal 8 3 2 2 2 2 4 3" xfId="10375" xr:uid="{00000000-0005-0000-0000-00008A280000}"/>
    <cellStyle name="Normal 8 3 2 2 2 2 4 3 3" xfId="25476" xr:uid="{00000000-0005-0000-0000-000087630000}"/>
    <cellStyle name="Normal 8 3 2 2 2 2 4 5" xfId="20463" xr:uid="{00000000-0005-0000-0000-0000F24F0000}"/>
    <cellStyle name="Normal 8 3 2 2 2 2 5" xfId="12053" xr:uid="{00000000-0005-0000-0000-0000182F0000}"/>
    <cellStyle name="Normal 8 3 2 2 2 2 5 3" xfId="27151" xr:uid="{00000000-0005-0000-0000-0000126A0000}"/>
    <cellStyle name="Normal 8 3 2 2 2 2 6" xfId="7032" xr:uid="{00000000-0005-0000-0000-00007B1B0000}"/>
    <cellStyle name="Normal 8 3 2 2 2 2 6 3" xfId="22134" xr:uid="{00000000-0005-0000-0000-000079560000}"/>
    <cellStyle name="Normal 8 3 2 2 2 2 8" xfId="17121" xr:uid="{00000000-0005-0000-0000-0000E4420000}"/>
    <cellStyle name="Normal 8 3 2 2 2 3" xfId="2379" xr:uid="{00000000-0005-0000-0000-00004E090000}"/>
    <cellStyle name="Normal 8 3 2 2 2 3 2" xfId="4069" xr:uid="{00000000-0005-0000-0000-0000E80F0000}"/>
    <cellStyle name="Normal 8 3 2 2 2 3 2 2" xfId="14142" xr:uid="{00000000-0005-0000-0000-000041370000}"/>
    <cellStyle name="Normal 8 3 2 2 2 3 2 2 3" xfId="29240" xr:uid="{00000000-0005-0000-0000-00003B720000}"/>
    <cellStyle name="Normal 8 3 2 2 2 3 2 3" xfId="9122" xr:uid="{00000000-0005-0000-0000-0000A5230000}"/>
    <cellStyle name="Normal 8 3 2 2 2 3 2 3 3" xfId="24223" xr:uid="{00000000-0005-0000-0000-0000A25E0000}"/>
    <cellStyle name="Normal 8 3 2 2 2 3 2 5" xfId="19210" xr:uid="{00000000-0005-0000-0000-00000D4B0000}"/>
    <cellStyle name="Normal 8 3 2 2 2 3 3" xfId="5761" xr:uid="{00000000-0005-0000-0000-000084160000}"/>
    <cellStyle name="Normal 8 3 2 2 2 3 3 2" xfId="15813" xr:uid="{00000000-0005-0000-0000-0000C83D0000}"/>
    <cellStyle name="Normal 8 3 2 2 2 3 3 2 3" xfId="30911" xr:uid="{00000000-0005-0000-0000-0000C2780000}"/>
    <cellStyle name="Normal 8 3 2 2 2 3 3 3" xfId="10793" xr:uid="{00000000-0005-0000-0000-00002C2A0000}"/>
    <cellStyle name="Normal 8 3 2 2 2 3 3 3 3" xfId="25894" xr:uid="{00000000-0005-0000-0000-000029650000}"/>
    <cellStyle name="Normal 8 3 2 2 2 3 3 5" xfId="20881" xr:uid="{00000000-0005-0000-0000-000094510000}"/>
    <cellStyle name="Normal 8 3 2 2 2 3 4" xfId="12471" xr:uid="{00000000-0005-0000-0000-0000BA300000}"/>
    <cellStyle name="Normal 8 3 2 2 2 3 4 3" xfId="27569" xr:uid="{00000000-0005-0000-0000-0000B46B0000}"/>
    <cellStyle name="Normal 8 3 2 2 2 3 5" xfId="7450" xr:uid="{00000000-0005-0000-0000-00001D1D0000}"/>
    <cellStyle name="Normal 8 3 2 2 2 3 5 3" xfId="22552" xr:uid="{00000000-0005-0000-0000-00001B580000}"/>
    <cellStyle name="Normal 8 3 2 2 2 3 7" xfId="17539" xr:uid="{00000000-0005-0000-0000-000086440000}"/>
    <cellStyle name="Normal 8 3 2 2 2 4" xfId="3232" xr:uid="{00000000-0005-0000-0000-0000A30C0000}"/>
    <cellStyle name="Normal 8 3 2 2 2 4 2" xfId="13306" xr:uid="{00000000-0005-0000-0000-0000FD330000}"/>
    <cellStyle name="Normal 8 3 2 2 2 4 2 3" xfId="28404" xr:uid="{00000000-0005-0000-0000-0000F76E0000}"/>
    <cellStyle name="Normal 8 3 2 2 2 4 3" xfId="8286" xr:uid="{00000000-0005-0000-0000-000061200000}"/>
    <cellStyle name="Normal 8 3 2 2 2 4 3 3" xfId="23387" xr:uid="{00000000-0005-0000-0000-00005E5B0000}"/>
    <cellStyle name="Normal 8 3 2 2 2 4 5" xfId="18374" xr:uid="{00000000-0005-0000-0000-0000C9470000}"/>
    <cellStyle name="Normal 8 3 2 2 2 5" xfId="4925" xr:uid="{00000000-0005-0000-0000-000040130000}"/>
    <cellStyle name="Normal 8 3 2 2 2 5 2" xfId="14977" xr:uid="{00000000-0005-0000-0000-0000843A0000}"/>
    <cellStyle name="Normal 8 3 2 2 2 5 2 3" xfId="30075" xr:uid="{00000000-0005-0000-0000-00007E750000}"/>
    <cellStyle name="Normal 8 3 2 2 2 5 3" xfId="9957" xr:uid="{00000000-0005-0000-0000-0000E8260000}"/>
    <cellStyle name="Normal 8 3 2 2 2 5 3 3" xfId="25058" xr:uid="{00000000-0005-0000-0000-0000E5610000}"/>
    <cellStyle name="Normal 8 3 2 2 2 5 5" xfId="20045" xr:uid="{00000000-0005-0000-0000-0000504E0000}"/>
    <cellStyle name="Normal 8 3 2 2 2 6" xfId="11635" xr:uid="{00000000-0005-0000-0000-0000762D0000}"/>
    <cellStyle name="Normal 8 3 2 2 2 6 3" xfId="26733" xr:uid="{00000000-0005-0000-0000-000070680000}"/>
    <cellStyle name="Normal 8 3 2 2 2 7" xfId="6614" xr:uid="{00000000-0005-0000-0000-0000D9190000}"/>
    <cellStyle name="Normal 8 3 2 2 2 7 3" xfId="21716" xr:uid="{00000000-0005-0000-0000-0000D7540000}"/>
    <cellStyle name="Normal 8 3 2 2 2 9" xfId="16703" xr:uid="{00000000-0005-0000-0000-000042410000}"/>
    <cellStyle name="Normal 8 3 2 2 3" xfId="1750" xr:uid="{00000000-0005-0000-0000-0000D9060000}"/>
    <cellStyle name="Normal 8 3 2 2 3 2" xfId="2589" xr:uid="{00000000-0005-0000-0000-0000200A0000}"/>
    <cellStyle name="Normal 8 3 2 2 3 2 2" xfId="4279" xr:uid="{00000000-0005-0000-0000-0000BA100000}"/>
    <cellStyle name="Normal 8 3 2 2 3 2 2 2" xfId="14352" xr:uid="{00000000-0005-0000-0000-000013380000}"/>
    <cellStyle name="Normal 8 3 2 2 3 2 2 2 3" xfId="29450" xr:uid="{00000000-0005-0000-0000-00000D730000}"/>
    <cellStyle name="Normal 8 3 2 2 3 2 2 3" xfId="9332" xr:uid="{00000000-0005-0000-0000-000077240000}"/>
    <cellStyle name="Normal 8 3 2 2 3 2 2 3 3" xfId="24433" xr:uid="{00000000-0005-0000-0000-0000745F0000}"/>
    <cellStyle name="Normal 8 3 2 2 3 2 2 5" xfId="19420" xr:uid="{00000000-0005-0000-0000-0000DF4B0000}"/>
    <cellStyle name="Normal 8 3 2 2 3 2 3" xfId="5971" xr:uid="{00000000-0005-0000-0000-000056170000}"/>
    <cellStyle name="Normal 8 3 2 2 3 2 3 2" xfId="16023" xr:uid="{00000000-0005-0000-0000-00009A3E0000}"/>
    <cellStyle name="Normal 8 3 2 2 3 2 3 2 3" xfId="31121" xr:uid="{00000000-0005-0000-0000-000094790000}"/>
    <cellStyle name="Normal 8 3 2 2 3 2 3 3" xfId="11003" xr:uid="{00000000-0005-0000-0000-0000FE2A0000}"/>
    <cellStyle name="Normal 8 3 2 2 3 2 3 3 3" xfId="26104" xr:uid="{00000000-0005-0000-0000-0000FB650000}"/>
    <cellStyle name="Normal 8 3 2 2 3 2 3 5" xfId="21091" xr:uid="{00000000-0005-0000-0000-000066520000}"/>
    <cellStyle name="Normal 8 3 2 2 3 2 4" xfId="12681" xr:uid="{00000000-0005-0000-0000-00008C310000}"/>
    <cellStyle name="Normal 8 3 2 2 3 2 4 3" xfId="27779" xr:uid="{00000000-0005-0000-0000-0000866C0000}"/>
    <cellStyle name="Normal 8 3 2 2 3 2 5" xfId="7660" xr:uid="{00000000-0005-0000-0000-0000EF1D0000}"/>
    <cellStyle name="Normal 8 3 2 2 3 2 5 3" xfId="22762" xr:uid="{00000000-0005-0000-0000-0000ED580000}"/>
    <cellStyle name="Normal 8 3 2 2 3 2 7" xfId="17749" xr:uid="{00000000-0005-0000-0000-000058450000}"/>
    <cellStyle name="Normal 8 3 2 2 3 3" xfId="3442" xr:uid="{00000000-0005-0000-0000-0000750D0000}"/>
    <cellStyle name="Normal 8 3 2 2 3 3 2" xfId="13516" xr:uid="{00000000-0005-0000-0000-0000CF340000}"/>
    <cellStyle name="Normal 8 3 2 2 3 3 2 3" xfId="28614" xr:uid="{00000000-0005-0000-0000-0000C96F0000}"/>
    <cellStyle name="Normal 8 3 2 2 3 3 3" xfId="8496" xr:uid="{00000000-0005-0000-0000-000033210000}"/>
    <cellStyle name="Normal 8 3 2 2 3 3 3 3" xfId="23597" xr:uid="{00000000-0005-0000-0000-0000305C0000}"/>
    <cellStyle name="Normal 8 3 2 2 3 3 5" xfId="18584" xr:uid="{00000000-0005-0000-0000-00009B480000}"/>
    <cellStyle name="Normal 8 3 2 2 3 4" xfId="5135" xr:uid="{00000000-0005-0000-0000-000012140000}"/>
    <cellStyle name="Normal 8 3 2 2 3 4 2" xfId="15187" xr:uid="{00000000-0005-0000-0000-0000563B0000}"/>
    <cellStyle name="Normal 8 3 2 2 3 4 2 3" xfId="30285" xr:uid="{00000000-0005-0000-0000-000050760000}"/>
    <cellStyle name="Normal 8 3 2 2 3 4 3" xfId="10167" xr:uid="{00000000-0005-0000-0000-0000BA270000}"/>
    <cellStyle name="Normal 8 3 2 2 3 4 3 3" xfId="25268" xr:uid="{00000000-0005-0000-0000-0000B7620000}"/>
    <cellStyle name="Normal 8 3 2 2 3 4 5" xfId="20255" xr:uid="{00000000-0005-0000-0000-0000224F0000}"/>
    <cellStyle name="Normal 8 3 2 2 3 5" xfId="11845" xr:uid="{00000000-0005-0000-0000-0000482E0000}"/>
    <cellStyle name="Normal 8 3 2 2 3 5 3" xfId="26943" xr:uid="{00000000-0005-0000-0000-000042690000}"/>
    <cellStyle name="Normal 8 3 2 2 3 6" xfId="6824" xr:uid="{00000000-0005-0000-0000-0000AB1A0000}"/>
    <cellStyle name="Normal 8 3 2 2 3 6 3" xfId="21926" xr:uid="{00000000-0005-0000-0000-0000A9550000}"/>
    <cellStyle name="Normal 8 3 2 2 3 8" xfId="16913" xr:uid="{00000000-0005-0000-0000-000014420000}"/>
    <cellStyle name="Normal 8 3 2 2 4" xfId="2171" xr:uid="{00000000-0005-0000-0000-00007E080000}"/>
    <cellStyle name="Normal 8 3 2 2 4 2" xfId="3861" xr:uid="{00000000-0005-0000-0000-0000180F0000}"/>
    <cellStyle name="Normal 8 3 2 2 4 2 2" xfId="13934" xr:uid="{00000000-0005-0000-0000-000071360000}"/>
    <cellStyle name="Normal 8 3 2 2 4 2 2 3" xfId="29032" xr:uid="{00000000-0005-0000-0000-00006B710000}"/>
    <cellStyle name="Normal 8 3 2 2 4 2 3" xfId="8914" xr:uid="{00000000-0005-0000-0000-0000D5220000}"/>
    <cellStyle name="Normal 8 3 2 2 4 2 3 3" xfId="24015" xr:uid="{00000000-0005-0000-0000-0000D25D0000}"/>
    <cellStyle name="Normal 8 3 2 2 4 2 5" xfId="19002" xr:uid="{00000000-0005-0000-0000-00003D4A0000}"/>
    <cellStyle name="Normal 8 3 2 2 4 3" xfId="5553" xr:uid="{00000000-0005-0000-0000-0000B4150000}"/>
    <cellStyle name="Normal 8 3 2 2 4 3 2" xfId="15605" xr:uid="{00000000-0005-0000-0000-0000F83C0000}"/>
    <cellStyle name="Normal 8 3 2 2 4 3 2 3" xfId="30703" xr:uid="{00000000-0005-0000-0000-0000F2770000}"/>
    <cellStyle name="Normal 8 3 2 2 4 3 3" xfId="10585" xr:uid="{00000000-0005-0000-0000-00005C290000}"/>
    <cellStyle name="Normal 8 3 2 2 4 3 3 3" xfId="25686" xr:uid="{00000000-0005-0000-0000-000059640000}"/>
    <cellStyle name="Normal 8 3 2 2 4 3 5" xfId="20673" xr:uid="{00000000-0005-0000-0000-0000C4500000}"/>
    <cellStyle name="Normal 8 3 2 2 4 4" xfId="12263" xr:uid="{00000000-0005-0000-0000-0000EA2F0000}"/>
    <cellStyle name="Normal 8 3 2 2 4 4 3" xfId="27361" xr:uid="{00000000-0005-0000-0000-0000E46A0000}"/>
    <cellStyle name="Normal 8 3 2 2 4 5" xfId="7242" xr:uid="{00000000-0005-0000-0000-00004D1C0000}"/>
    <cellStyle name="Normal 8 3 2 2 4 5 3" xfId="22344" xr:uid="{00000000-0005-0000-0000-00004B570000}"/>
    <cellStyle name="Normal 8 3 2 2 4 7" xfId="17331" xr:uid="{00000000-0005-0000-0000-0000B6430000}"/>
    <cellStyle name="Normal 8 3 2 2 5" xfId="3024" xr:uid="{00000000-0005-0000-0000-0000D30B0000}"/>
    <cellStyle name="Normal 8 3 2 2 5 2" xfId="13098" xr:uid="{00000000-0005-0000-0000-00002D330000}"/>
    <cellStyle name="Normal 8 3 2 2 5 2 3" xfId="28196" xr:uid="{00000000-0005-0000-0000-0000276E0000}"/>
    <cellStyle name="Normal 8 3 2 2 5 3" xfId="8078" xr:uid="{00000000-0005-0000-0000-0000911F0000}"/>
    <cellStyle name="Normal 8 3 2 2 5 3 3" xfId="23179" xr:uid="{00000000-0005-0000-0000-00008E5A0000}"/>
    <cellStyle name="Normal 8 3 2 2 5 5" xfId="18166" xr:uid="{00000000-0005-0000-0000-0000F9460000}"/>
    <cellStyle name="Normal 8 3 2 2 6" xfId="4717" xr:uid="{00000000-0005-0000-0000-000070120000}"/>
    <cellStyle name="Normal 8 3 2 2 6 2" xfId="14769" xr:uid="{00000000-0005-0000-0000-0000B4390000}"/>
    <cellStyle name="Normal 8 3 2 2 6 2 3" xfId="29867" xr:uid="{00000000-0005-0000-0000-0000AE740000}"/>
    <cellStyle name="Normal 8 3 2 2 6 3" xfId="9749" xr:uid="{00000000-0005-0000-0000-000018260000}"/>
    <cellStyle name="Normal 8 3 2 2 6 3 3" xfId="24850" xr:uid="{00000000-0005-0000-0000-000015610000}"/>
    <cellStyle name="Normal 8 3 2 2 6 5" xfId="19837" xr:uid="{00000000-0005-0000-0000-0000804D0000}"/>
    <cellStyle name="Normal 8 3 2 2 7" xfId="11427" xr:uid="{00000000-0005-0000-0000-0000A62C0000}"/>
    <cellStyle name="Normal 8 3 2 2 7 3" xfId="26525" xr:uid="{00000000-0005-0000-0000-0000A0670000}"/>
    <cellStyle name="Normal 8 3 2 2 8" xfId="6406" xr:uid="{00000000-0005-0000-0000-000009190000}"/>
    <cellStyle name="Normal 8 3 2 2 8 3" xfId="21508" xr:uid="{00000000-0005-0000-0000-000007540000}"/>
    <cellStyle name="Normal 8 3 2 3" xfId="1433" xr:uid="{00000000-0005-0000-0000-00009C050000}"/>
    <cellStyle name="Normal 8 3 2 3 2" xfId="1854" xr:uid="{00000000-0005-0000-0000-000041070000}"/>
    <cellStyle name="Normal 8 3 2 3 2 2" xfId="2693" xr:uid="{00000000-0005-0000-0000-0000880A0000}"/>
    <cellStyle name="Normal 8 3 2 3 2 2 2" xfId="4383" xr:uid="{00000000-0005-0000-0000-000022110000}"/>
    <cellStyle name="Normal 8 3 2 3 2 2 2 2" xfId="14456" xr:uid="{00000000-0005-0000-0000-00007B380000}"/>
    <cellStyle name="Normal 8 3 2 3 2 2 2 2 3" xfId="29554" xr:uid="{00000000-0005-0000-0000-000075730000}"/>
    <cellStyle name="Normal 8 3 2 3 2 2 2 3" xfId="9436" xr:uid="{00000000-0005-0000-0000-0000DF240000}"/>
    <cellStyle name="Normal 8 3 2 3 2 2 2 3 3" xfId="24537" xr:uid="{00000000-0005-0000-0000-0000DC5F0000}"/>
    <cellStyle name="Normal 8 3 2 3 2 2 2 5" xfId="19524" xr:uid="{00000000-0005-0000-0000-0000474C0000}"/>
    <cellStyle name="Normal 8 3 2 3 2 2 3" xfId="6075" xr:uid="{00000000-0005-0000-0000-0000BE170000}"/>
    <cellStyle name="Normal 8 3 2 3 2 2 3 2" xfId="16127" xr:uid="{00000000-0005-0000-0000-0000023F0000}"/>
    <cellStyle name="Normal 8 3 2 3 2 2 3 2 3" xfId="31225" xr:uid="{00000000-0005-0000-0000-0000FC790000}"/>
    <cellStyle name="Normal 8 3 2 3 2 2 3 3" xfId="11107" xr:uid="{00000000-0005-0000-0000-0000662B0000}"/>
    <cellStyle name="Normal 8 3 2 3 2 2 3 3 3" xfId="26208" xr:uid="{00000000-0005-0000-0000-000063660000}"/>
    <cellStyle name="Normal 8 3 2 3 2 2 3 5" xfId="21195" xr:uid="{00000000-0005-0000-0000-0000CE520000}"/>
    <cellStyle name="Normal 8 3 2 3 2 2 4" xfId="12785" xr:uid="{00000000-0005-0000-0000-0000F4310000}"/>
    <cellStyle name="Normal 8 3 2 3 2 2 4 3" xfId="27883" xr:uid="{00000000-0005-0000-0000-0000EE6C0000}"/>
    <cellStyle name="Normal 8 3 2 3 2 2 5" xfId="7764" xr:uid="{00000000-0005-0000-0000-0000571E0000}"/>
    <cellStyle name="Normal 8 3 2 3 2 2 5 3" xfId="22866" xr:uid="{00000000-0005-0000-0000-000055590000}"/>
    <cellStyle name="Normal 8 3 2 3 2 2 7" xfId="17853" xr:uid="{00000000-0005-0000-0000-0000C0450000}"/>
    <cellStyle name="Normal 8 3 2 3 2 3" xfId="3546" xr:uid="{00000000-0005-0000-0000-0000DD0D0000}"/>
    <cellStyle name="Normal 8 3 2 3 2 3 2" xfId="13620" xr:uid="{00000000-0005-0000-0000-000037350000}"/>
    <cellStyle name="Normal 8 3 2 3 2 3 2 3" xfId="28718" xr:uid="{00000000-0005-0000-0000-000031700000}"/>
    <cellStyle name="Normal 8 3 2 3 2 3 3" xfId="8600" xr:uid="{00000000-0005-0000-0000-00009B210000}"/>
    <cellStyle name="Normal 8 3 2 3 2 3 3 3" xfId="23701" xr:uid="{00000000-0005-0000-0000-0000985C0000}"/>
    <cellStyle name="Normal 8 3 2 3 2 3 5" xfId="18688" xr:uid="{00000000-0005-0000-0000-000003490000}"/>
    <cellStyle name="Normal 8 3 2 3 2 4" xfId="5239" xr:uid="{00000000-0005-0000-0000-00007A140000}"/>
    <cellStyle name="Normal 8 3 2 3 2 4 2" xfId="15291" xr:uid="{00000000-0005-0000-0000-0000BE3B0000}"/>
    <cellStyle name="Normal 8 3 2 3 2 4 2 3" xfId="30389" xr:uid="{00000000-0005-0000-0000-0000B8760000}"/>
    <cellStyle name="Normal 8 3 2 3 2 4 3" xfId="10271" xr:uid="{00000000-0005-0000-0000-000022280000}"/>
    <cellStyle name="Normal 8 3 2 3 2 4 3 3" xfId="25372" xr:uid="{00000000-0005-0000-0000-00001F630000}"/>
    <cellStyle name="Normal 8 3 2 3 2 4 5" xfId="20359" xr:uid="{00000000-0005-0000-0000-00008A4F0000}"/>
    <cellStyle name="Normal 8 3 2 3 2 5" xfId="11949" xr:uid="{00000000-0005-0000-0000-0000B02E0000}"/>
    <cellStyle name="Normal 8 3 2 3 2 5 3" xfId="27047" xr:uid="{00000000-0005-0000-0000-0000AA690000}"/>
    <cellStyle name="Normal 8 3 2 3 2 6" xfId="6928" xr:uid="{00000000-0005-0000-0000-0000131B0000}"/>
    <cellStyle name="Normal 8 3 2 3 2 6 3" xfId="22030" xr:uid="{00000000-0005-0000-0000-000011560000}"/>
    <cellStyle name="Normal 8 3 2 3 2 8" xfId="17017" xr:uid="{00000000-0005-0000-0000-00007C420000}"/>
    <cellStyle name="Normal 8 3 2 3 3" xfId="2275" xr:uid="{00000000-0005-0000-0000-0000E6080000}"/>
    <cellStyle name="Normal 8 3 2 3 3 2" xfId="3965" xr:uid="{00000000-0005-0000-0000-0000800F0000}"/>
    <cellStyle name="Normal 8 3 2 3 3 2 2" xfId="14038" xr:uid="{00000000-0005-0000-0000-0000D9360000}"/>
    <cellStyle name="Normal 8 3 2 3 3 2 2 3" xfId="29136" xr:uid="{00000000-0005-0000-0000-0000D3710000}"/>
    <cellStyle name="Normal 8 3 2 3 3 2 3" xfId="9018" xr:uid="{00000000-0005-0000-0000-00003D230000}"/>
    <cellStyle name="Normal 8 3 2 3 3 2 3 3" xfId="24119" xr:uid="{00000000-0005-0000-0000-00003A5E0000}"/>
    <cellStyle name="Normal 8 3 2 3 3 2 5" xfId="19106" xr:uid="{00000000-0005-0000-0000-0000A54A0000}"/>
    <cellStyle name="Normal 8 3 2 3 3 3" xfId="5657" xr:uid="{00000000-0005-0000-0000-00001C160000}"/>
    <cellStyle name="Normal 8 3 2 3 3 3 2" xfId="15709" xr:uid="{00000000-0005-0000-0000-0000603D0000}"/>
    <cellStyle name="Normal 8 3 2 3 3 3 2 3" xfId="30807" xr:uid="{00000000-0005-0000-0000-00005A780000}"/>
    <cellStyle name="Normal 8 3 2 3 3 3 3" xfId="10689" xr:uid="{00000000-0005-0000-0000-0000C4290000}"/>
    <cellStyle name="Normal 8 3 2 3 3 3 3 3" xfId="25790" xr:uid="{00000000-0005-0000-0000-0000C1640000}"/>
    <cellStyle name="Normal 8 3 2 3 3 3 5" xfId="20777" xr:uid="{00000000-0005-0000-0000-00002C510000}"/>
    <cellStyle name="Normal 8 3 2 3 3 4" xfId="12367" xr:uid="{00000000-0005-0000-0000-000052300000}"/>
    <cellStyle name="Normal 8 3 2 3 3 4 3" xfId="27465" xr:uid="{00000000-0005-0000-0000-00004C6B0000}"/>
    <cellStyle name="Normal 8 3 2 3 3 5" xfId="7346" xr:uid="{00000000-0005-0000-0000-0000B51C0000}"/>
    <cellStyle name="Normal 8 3 2 3 3 5 3" xfId="22448" xr:uid="{00000000-0005-0000-0000-0000B3570000}"/>
    <cellStyle name="Normal 8 3 2 3 3 7" xfId="17435" xr:uid="{00000000-0005-0000-0000-00001E440000}"/>
    <cellStyle name="Normal 8 3 2 3 4" xfId="3128" xr:uid="{00000000-0005-0000-0000-00003B0C0000}"/>
    <cellStyle name="Normal 8 3 2 3 4 2" xfId="13202" xr:uid="{00000000-0005-0000-0000-000095330000}"/>
    <cellStyle name="Normal 8 3 2 3 4 2 3" xfId="28300" xr:uid="{00000000-0005-0000-0000-00008F6E0000}"/>
    <cellStyle name="Normal 8 3 2 3 4 3" xfId="8182" xr:uid="{00000000-0005-0000-0000-0000F91F0000}"/>
    <cellStyle name="Normal 8 3 2 3 4 3 3" xfId="23283" xr:uid="{00000000-0005-0000-0000-0000F65A0000}"/>
    <cellStyle name="Normal 8 3 2 3 4 5" xfId="18270" xr:uid="{00000000-0005-0000-0000-000061470000}"/>
    <cellStyle name="Normal 8 3 2 3 5" xfId="4821" xr:uid="{00000000-0005-0000-0000-0000D8120000}"/>
    <cellStyle name="Normal 8 3 2 3 5 2" xfId="14873" xr:uid="{00000000-0005-0000-0000-00001C3A0000}"/>
    <cellStyle name="Normal 8 3 2 3 5 2 3" xfId="29971" xr:uid="{00000000-0005-0000-0000-000016750000}"/>
    <cellStyle name="Normal 8 3 2 3 5 3" xfId="9853" xr:uid="{00000000-0005-0000-0000-000080260000}"/>
    <cellStyle name="Normal 8 3 2 3 5 3 3" xfId="24954" xr:uid="{00000000-0005-0000-0000-00007D610000}"/>
    <cellStyle name="Normal 8 3 2 3 5 5" xfId="19941" xr:uid="{00000000-0005-0000-0000-0000E84D0000}"/>
    <cellStyle name="Normal 8 3 2 3 6" xfId="11531" xr:uid="{00000000-0005-0000-0000-00000E2D0000}"/>
    <cellStyle name="Normal 8 3 2 3 6 3" xfId="26629" xr:uid="{00000000-0005-0000-0000-000008680000}"/>
    <cellStyle name="Normal 8 3 2 3 7" xfId="6510" xr:uid="{00000000-0005-0000-0000-000071190000}"/>
    <cellStyle name="Normal 8 3 2 3 7 3" xfId="21612" xr:uid="{00000000-0005-0000-0000-00006F540000}"/>
    <cellStyle name="Normal 8 3 2 3 9" xfId="16599" xr:uid="{00000000-0005-0000-0000-0000DA400000}"/>
    <cellStyle name="Normal 8 3 2 4" xfId="1646" xr:uid="{00000000-0005-0000-0000-000071060000}"/>
    <cellStyle name="Normal 8 3 2 4 2" xfId="2485" xr:uid="{00000000-0005-0000-0000-0000B8090000}"/>
    <cellStyle name="Normal 8 3 2 4 2 2" xfId="4175" xr:uid="{00000000-0005-0000-0000-000052100000}"/>
    <cellStyle name="Normal 8 3 2 4 2 2 2" xfId="14248" xr:uid="{00000000-0005-0000-0000-0000AB370000}"/>
    <cellStyle name="Normal 8 3 2 4 2 2 2 3" xfId="29346" xr:uid="{00000000-0005-0000-0000-0000A5720000}"/>
    <cellStyle name="Normal 8 3 2 4 2 2 3" xfId="9228" xr:uid="{00000000-0005-0000-0000-00000F240000}"/>
    <cellStyle name="Normal 8 3 2 4 2 2 3 3" xfId="24329" xr:uid="{00000000-0005-0000-0000-00000C5F0000}"/>
    <cellStyle name="Normal 8 3 2 4 2 2 5" xfId="19316" xr:uid="{00000000-0005-0000-0000-0000774B0000}"/>
    <cellStyle name="Normal 8 3 2 4 2 3" xfId="5867" xr:uid="{00000000-0005-0000-0000-0000EE160000}"/>
    <cellStyle name="Normal 8 3 2 4 2 3 2" xfId="15919" xr:uid="{00000000-0005-0000-0000-0000323E0000}"/>
    <cellStyle name="Normal 8 3 2 4 2 3 2 3" xfId="31017" xr:uid="{00000000-0005-0000-0000-00002C790000}"/>
    <cellStyle name="Normal 8 3 2 4 2 3 3" xfId="10899" xr:uid="{00000000-0005-0000-0000-0000962A0000}"/>
    <cellStyle name="Normal 8 3 2 4 2 3 3 3" xfId="26000" xr:uid="{00000000-0005-0000-0000-000093650000}"/>
    <cellStyle name="Normal 8 3 2 4 2 3 5" xfId="20987" xr:uid="{00000000-0005-0000-0000-0000FE510000}"/>
    <cellStyle name="Normal 8 3 2 4 2 4" xfId="12577" xr:uid="{00000000-0005-0000-0000-000024310000}"/>
    <cellStyle name="Normal 8 3 2 4 2 4 3" xfId="27675" xr:uid="{00000000-0005-0000-0000-00001E6C0000}"/>
    <cellStyle name="Normal 8 3 2 4 2 5" xfId="7556" xr:uid="{00000000-0005-0000-0000-0000871D0000}"/>
    <cellStyle name="Normal 8 3 2 4 2 5 3" xfId="22658" xr:uid="{00000000-0005-0000-0000-000085580000}"/>
    <cellStyle name="Normal 8 3 2 4 2 7" xfId="17645" xr:uid="{00000000-0005-0000-0000-0000F0440000}"/>
    <cellStyle name="Normal 8 3 2 4 3" xfId="3338" xr:uid="{00000000-0005-0000-0000-00000D0D0000}"/>
    <cellStyle name="Normal 8 3 2 4 3 2" xfId="13412" xr:uid="{00000000-0005-0000-0000-000067340000}"/>
    <cellStyle name="Normal 8 3 2 4 3 2 3" xfId="28510" xr:uid="{00000000-0005-0000-0000-0000616F0000}"/>
    <cellStyle name="Normal 8 3 2 4 3 3" xfId="8392" xr:uid="{00000000-0005-0000-0000-0000CB200000}"/>
    <cellStyle name="Normal 8 3 2 4 3 3 3" xfId="23493" xr:uid="{00000000-0005-0000-0000-0000C85B0000}"/>
    <cellStyle name="Normal 8 3 2 4 3 5" xfId="18480" xr:uid="{00000000-0005-0000-0000-000033480000}"/>
    <cellStyle name="Normal 8 3 2 4 4" xfId="5031" xr:uid="{00000000-0005-0000-0000-0000AA130000}"/>
    <cellStyle name="Normal 8 3 2 4 4 2" xfId="15083" xr:uid="{00000000-0005-0000-0000-0000EE3A0000}"/>
    <cellStyle name="Normal 8 3 2 4 4 2 3" xfId="30181" xr:uid="{00000000-0005-0000-0000-0000E8750000}"/>
    <cellStyle name="Normal 8 3 2 4 4 3" xfId="10063" xr:uid="{00000000-0005-0000-0000-000052270000}"/>
    <cellStyle name="Normal 8 3 2 4 4 3 3" xfId="25164" xr:uid="{00000000-0005-0000-0000-00004F620000}"/>
    <cellStyle name="Normal 8 3 2 4 4 5" xfId="20151" xr:uid="{00000000-0005-0000-0000-0000BA4E0000}"/>
    <cellStyle name="Normal 8 3 2 4 5" xfId="11741" xr:uid="{00000000-0005-0000-0000-0000E02D0000}"/>
    <cellStyle name="Normal 8 3 2 4 5 3" xfId="26839" xr:uid="{00000000-0005-0000-0000-0000DA680000}"/>
    <cellStyle name="Normal 8 3 2 4 6" xfId="6720" xr:uid="{00000000-0005-0000-0000-0000431A0000}"/>
    <cellStyle name="Normal 8 3 2 4 6 3" xfId="21822" xr:uid="{00000000-0005-0000-0000-000041550000}"/>
    <cellStyle name="Normal 8 3 2 4 8" xfId="16809" xr:uid="{00000000-0005-0000-0000-0000AC410000}"/>
    <cellStyle name="Normal 8 3 2 5" xfId="2067" xr:uid="{00000000-0005-0000-0000-000016080000}"/>
    <cellStyle name="Normal 8 3 2 5 2" xfId="3757" xr:uid="{00000000-0005-0000-0000-0000B00E0000}"/>
    <cellStyle name="Normal 8 3 2 5 2 2" xfId="13830" xr:uid="{00000000-0005-0000-0000-000009360000}"/>
    <cellStyle name="Normal 8 3 2 5 2 2 3" xfId="28928" xr:uid="{00000000-0005-0000-0000-000003710000}"/>
    <cellStyle name="Normal 8 3 2 5 2 3" xfId="8810" xr:uid="{00000000-0005-0000-0000-00006D220000}"/>
    <cellStyle name="Normal 8 3 2 5 2 3 3" xfId="23911" xr:uid="{00000000-0005-0000-0000-00006A5D0000}"/>
    <cellStyle name="Normal 8 3 2 5 2 5" xfId="18898" xr:uid="{00000000-0005-0000-0000-0000D5490000}"/>
    <cellStyle name="Normal 8 3 2 5 3" xfId="5449" xr:uid="{00000000-0005-0000-0000-00004C150000}"/>
    <cellStyle name="Normal 8 3 2 5 3 2" xfId="15501" xr:uid="{00000000-0005-0000-0000-0000903C0000}"/>
    <cellStyle name="Normal 8 3 2 5 3 2 3" xfId="30599" xr:uid="{00000000-0005-0000-0000-00008A770000}"/>
    <cellStyle name="Normal 8 3 2 5 3 3" xfId="10481" xr:uid="{00000000-0005-0000-0000-0000F4280000}"/>
    <cellStyle name="Normal 8 3 2 5 3 3 3" xfId="25582" xr:uid="{00000000-0005-0000-0000-0000F1630000}"/>
    <cellStyle name="Normal 8 3 2 5 3 5" xfId="20569" xr:uid="{00000000-0005-0000-0000-00005C500000}"/>
    <cellStyle name="Normal 8 3 2 5 4" xfId="12159" xr:uid="{00000000-0005-0000-0000-0000822F0000}"/>
    <cellStyle name="Normal 8 3 2 5 4 3" xfId="27257" xr:uid="{00000000-0005-0000-0000-00007C6A0000}"/>
    <cellStyle name="Normal 8 3 2 5 5" xfId="7138" xr:uid="{00000000-0005-0000-0000-0000E51B0000}"/>
    <cellStyle name="Normal 8 3 2 5 5 3" xfId="22240" xr:uid="{00000000-0005-0000-0000-0000E3560000}"/>
    <cellStyle name="Normal 8 3 2 5 7" xfId="17227" xr:uid="{00000000-0005-0000-0000-00004E430000}"/>
    <cellStyle name="Normal 8 3 2 6" xfId="2920" xr:uid="{00000000-0005-0000-0000-00006B0B0000}"/>
    <cellStyle name="Normal 8 3 2 6 2" xfId="12994" xr:uid="{00000000-0005-0000-0000-0000C5320000}"/>
    <cellStyle name="Normal 8 3 2 6 2 3" xfId="28092" xr:uid="{00000000-0005-0000-0000-0000BF6D0000}"/>
    <cellStyle name="Normal 8 3 2 6 3" xfId="7974" xr:uid="{00000000-0005-0000-0000-0000291F0000}"/>
    <cellStyle name="Normal 8 3 2 6 3 3" xfId="23075" xr:uid="{00000000-0005-0000-0000-0000265A0000}"/>
    <cellStyle name="Normal 8 3 2 6 5" xfId="18062" xr:uid="{00000000-0005-0000-0000-000091460000}"/>
    <cellStyle name="Normal 8 3 2 7" xfId="4613" xr:uid="{00000000-0005-0000-0000-000008120000}"/>
    <cellStyle name="Normal 8 3 2 7 2" xfId="14665" xr:uid="{00000000-0005-0000-0000-00004C390000}"/>
    <cellStyle name="Normal 8 3 2 7 2 3" xfId="29763" xr:uid="{00000000-0005-0000-0000-000046740000}"/>
    <cellStyle name="Normal 8 3 2 7 3" xfId="9645" xr:uid="{00000000-0005-0000-0000-0000B0250000}"/>
    <cellStyle name="Normal 8 3 2 7 3 3" xfId="24746" xr:uid="{00000000-0005-0000-0000-0000AD600000}"/>
    <cellStyle name="Normal 8 3 2 7 5" xfId="19733" xr:uid="{00000000-0005-0000-0000-0000184D0000}"/>
    <cellStyle name="Normal 8 3 2 8" xfId="11323" xr:uid="{00000000-0005-0000-0000-00003E2C0000}"/>
    <cellStyle name="Normal 8 3 2 8 3" xfId="26421" xr:uid="{00000000-0005-0000-0000-000038670000}"/>
    <cellStyle name="Normal 8 3 2 9" xfId="6302" xr:uid="{00000000-0005-0000-0000-0000A1180000}"/>
    <cellStyle name="Normal 8 3 2 9 3" xfId="21404" xr:uid="{00000000-0005-0000-0000-00009F530000}"/>
    <cellStyle name="Normal 8 3 3" xfId="1266" xr:uid="{00000000-0005-0000-0000-0000F5040000}"/>
    <cellStyle name="Normal 8 3 3 10" xfId="16443" xr:uid="{00000000-0005-0000-0000-00003E400000}"/>
    <cellStyle name="Normal 8 3 3 2" xfId="1485" xr:uid="{00000000-0005-0000-0000-0000D0050000}"/>
    <cellStyle name="Normal 8 3 3 2 2" xfId="1906" xr:uid="{00000000-0005-0000-0000-000075070000}"/>
    <cellStyle name="Normal 8 3 3 2 2 2" xfId="2745" xr:uid="{00000000-0005-0000-0000-0000BC0A0000}"/>
    <cellStyle name="Normal 8 3 3 2 2 2 2" xfId="4435" xr:uid="{00000000-0005-0000-0000-000056110000}"/>
    <cellStyle name="Normal 8 3 3 2 2 2 2 2" xfId="14508" xr:uid="{00000000-0005-0000-0000-0000AF380000}"/>
    <cellStyle name="Normal 8 3 3 2 2 2 2 2 3" xfId="29606" xr:uid="{00000000-0005-0000-0000-0000A9730000}"/>
    <cellStyle name="Normal 8 3 3 2 2 2 2 3" xfId="9488" xr:uid="{00000000-0005-0000-0000-000013250000}"/>
    <cellStyle name="Normal 8 3 3 2 2 2 2 3 3" xfId="24589" xr:uid="{00000000-0005-0000-0000-000010600000}"/>
    <cellStyle name="Normal 8 3 3 2 2 2 2 5" xfId="19576" xr:uid="{00000000-0005-0000-0000-00007B4C0000}"/>
    <cellStyle name="Normal 8 3 3 2 2 2 3" xfId="6127" xr:uid="{00000000-0005-0000-0000-0000F2170000}"/>
    <cellStyle name="Normal 8 3 3 2 2 2 3 2" xfId="16179" xr:uid="{00000000-0005-0000-0000-0000363F0000}"/>
    <cellStyle name="Normal 8 3 3 2 2 2 3 2 3" xfId="31277" xr:uid="{00000000-0005-0000-0000-0000307A0000}"/>
    <cellStyle name="Normal 8 3 3 2 2 2 3 3" xfId="11159" xr:uid="{00000000-0005-0000-0000-00009A2B0000}"/>
    <cellStyle name="Normal 8 3 3 2 2 2 3 3 3" xfId="26260" xr:uid="{00000000-0005-0000-0000-000097660000}"/>
    <cellStyle name="Normal 8 3 3 2 2 2 3 5" xfId="21247" xr:uid="{00000000-0005-0000-0000-000002530000}"/>
    <cellStyle name="Normal 8 3 3 2 2 2 4" xfId="12837" xr:uid="{00000000-0005-0000-0000-000028320000}"/>
    <cellStyle name="Normal 8 3 3 2 2 2 4 3" xfId="27935" xr:uid="{00000000-0005-0000-0000-0000226D0000}"/>
    <cellStyle name="Normal 8 3 3 2 2 2 5" xfId="7816" xr:uid="{00000000-0005-0000-0000-00008B1E0000}"/>
    <cellStyle name="Normal 8 3 3 2 2 2 5 3" xfId="22918" xr:uid="{00000000-0005-0000-0000-000089590000}"/>
    <cellStyle name="Normal 8 3 3 2 2 2 7" xfId="17905" xr:uid="{00000000-0005-0000-0000-0000F4450000}"/>
    <cellStyle name="Normal 8 3 3 2 2 3" xfId="3598" xr:uid="{00000000-0005-0000-0000-0000110E0000}"/>
    <cellStyle name="Normal 8 3 3 2 2 3 2" xfId="13672" xr:uid="{00000000-0005-0000-0000-00006B350000}"/>
    <cellStyle name="Normal 8 3 3 2 2 3 2 3" xfId="28770" xr:uid="{00000000-0005-0000-0000-000065700000}"/>
    <cellStyle name="Normal 8 3 3 2 2 3 3" xfId="8652" xr:uid="{00000000-0005-0000-0000-0000CF210000}"/>
    <cellStyle name="Normal 8 3 3 2 2 3 3 3" xfId="23753" xr:uid="{00000000-0005-0000-0000-0000CC5C0000}"/>
    <cellStyle name="Normal 8 3 3 2 2 3 5" xfId="18740" xr:uid="{00000000-0005-0000-0000-000037490000}"/>
    <cellStyle name="Normal 8 3 3 2 2 4" xfId="5291" xr:uid="{00000000-0005-0000-0000-0000AE140000}"/>
    <cellStyle name="Normal 8 3 3 2 2 4 2" xfId="15343" xr:uid="{00000000-0005-0000-0000-0000F23B0000}"/>
    <cellStyle name="Normal 8 3 3 2 2 4 2 3" xfId="30441" xr:uid="{00000000-0005-0000-0000-0000EC760000}"/>
    <cellStyle name="Normal 8 3 3 2 2 4 3" xfId="10323" xr:uid="{00000000-0005-0000-0000-000056280000}"/>
    <cellStyle name="Normal 8 3 3 2 2 4 3 3" xfId="25424" xr:uid="{00000000-0005-0000-0000-000053630000}"/>
    <cellStyle name="Normal 8 3 3 2 2 4 5" xfId="20411" xr:uid="{00000000-0005-0000-0000-0000BE4F0000}"/>
    <cellStyle name="Normal 8 3 3 2 2 5" xfId="12001" xr:uid="{00000000-0005-0000-0000-0000E42E0000}"/>
    <cellStyle name="Normal 8 3 3 2 2 5 3" xfId="27099" xr:uid="{00000000-0005-0000-0000-0000DE690000}"/>
    <cellStyle name="Normal 8 3 3 2 2 6" xfId="6980" xr:uid="{00000000-0005-0000-0000-0000471B0000}"/>
    <cellStyle name="Normal 8 3 3 2 2 6 3" xfId="22082" xr:uid="{00000000-0005-0000-0000-000045560000}"/>
    <cellStyle name="Normal 8 3 3 2 2 8" xfId="17069" xr:uid="{00000000-0005-0000-0000-0000B0420000}"/>
    <cellStyle name="Normal 8 3 3 2 3" xfId="2327" xr:uid="{00000000-0005-0000-0000-00001A090000}"/>
    <cellStyle name="Normal 8 3 3 2 3 2" xfId="4017" xr:uid="{00000000-0005-0000-0000-0000B40F0000}"/>
    <cellStyle name="Normal 8 3 3 2 3 2 2" xfId="14090" xr:uid="{00000000-0005-0000-0000-00000D370000}"/>
    <cellStyle name="Normal 8 3 3 2 3 2 2 3" xfId="29188" xr:uid="{00000000-0005-0000-0000-000007720000}"/>
    <cellStyle name="Normal 8 3 3 2 3 2 3" xfId="9070" xr:uid="{00000000-0005-0000-0000-000071230000}"/>
    <cellStyle name="Normal 8 3 3 2 3 2 3 3" xfId="24171" xr:uid="{00000000-0005-0000-0000-00006E5E0000}"/>
    <cellStyle name="Normal 8 3 3 2 3 2 5" xfId="19158" xr:uid="{00000000-0005-0000-0000-0000D94A0000}"/>
    <cellStyle name="Normal 8 3 3 2 3 3" xfId="5709" xr:uid="{00000000-0005-0000-0000-000050160000}"/>
    <cellStyle name="Normal 8 3 3 2 3 3 2" xfId="15761" xr:uid="{00000000-0005-0000-0000-0000943D0000}"/>
    <cellStyle name="Normal 8 3 3 2 3 3 2 3" xfId="30859" xr:uid="{00000000-0005-0000-0000-00008E780000}"/>
    <cellStyle name="Normal 8 3 3 2 3 3 3" xfId="10741" xr:uid="{00000000-0005-0000-0000-0000F8290000}"/>
    <cellStyle name="Normal 8 3 3 2 3 3 3 3" xfId="25842" xr:uid="{00000000-0005-0000-0000-0000F5640000}"/>
    <cellStyle name="Normal 8 3 3 2 3 3 5" xfId="20829" xr:uid="{00000000-0005-0000-0000-000060510000}"/>
    <cellStyle name="Normal 8 3 3 2 3 4" xfId="12419" xr:uid="{00000000-0005-0000-0000-000086300000}"/>
    <cellStyle name="Normal 8 3 3 2 3 4 3" xfId="27517" xr:uid="{00000000-0005-0000-0000-0000806B0000}"/>
    <cellStyle name="Normal 8 3 3 2 3 5" xfId="7398" xr:uid="{00000000-0005-0000-0000-0000E91C0000}"/>
    <cellStyle name="Normal 8 3 3 2 3 5 3" xfId="22500" xr:uid="{00000000-0005-0000-0000-0000E7570000}"/>
    <cellStyle name="Normal 8 3 3 2 3 7" xfId="17487" xr:uid="{00000000-0005-0000-0000-000052440000}"/>
    <cellStyle name="Normal 8 3 3 2 4" xfId="3180" xr:uid="{00000000-0005-0000-0000-00006F0C0000}"/>
    <cellStyle name="Normal 8 3 3 2 4 2" xfId="13254" xr:uid="{00000000-0005-0000-0000-0000C9330000}"/>
    <cellStyle name="Normal 8 3 3 2 4 2 3" xfId="28352" xr:uid="{00000000-0005-0000-0000-0000C36E0000}"/>
    <cellStyle name="Normal 8 3 3 2 4 3" xfId="8234" xr:uid="{00000000-0005-0000-0000-00002D200000}"/>
    <cellStyle name="Normal 8 3 3 2 4 3 3" xfId="23335" xr:uid="{00000000-0005-0000-0000-00002A5B0000}"/>
    <cellStyle name="Normal 8 3 3 2 4 5" xfId="18322" xr:uid="{00000000-0005-0000-0000-000095470000}"/>
    <cellStyle name="Normal 8 3 3 2 5" xfId="4873" xr:uid="{00000000-0005-0000-0000-00000C130000}"/>
    <cellStyle name="Normal 8 3 3 2 5 2" xfId="14925" xr:uid="{00000000-0005-0000-0000-0000503A0000}"/>
    <cellStyle name="Normal 8 3 3 2 5 2 3" xfId="30023" xr:uid="{00000000-0005-0000-0000-00004A750000}"/>
    <cellStyle name="Normal 8 3 3 2 5 3" xfId="9905" xr:uid="{00000000-0005-0000-0000-0000B4260000}"/>
    <cellStyle name="Normal 8 3 3 2 5 3 3" xfId="25006" xr:uid="{00000000-0005-0000-0000-0000B1610000}"/>
    <cellStyle name="Normal 8 3 3 2 5 5" xfId="19993" xr:uid="{00000000-0005-0000-0000-00001C4E0000}"/>
    <cellStyle name="Normal 8 3 3 2 6" xfId="11583" xr:uid="{00000000-0005-0000-0000-0000422D0000}"/>
    <cellStyle name="Normal 8 3 3 2 6 3" xfId="26681" xr:uid="{00000000-0005-0000-0000-00003C680000}"/>
    <cellStyle name="Normal 8 3 3 2 7" xfId="6562" xr:uid="{00000000-0005-0000-0000-0000A5190000}"/>
    <cellStyle name="Normal 8 3 3 2 7 3" xfId="21664" xr:uid="{00000000-0005-0000-0000-0000A3540000}"/>
    <cellStyle name="Normal 8 3 3 2 9" xfId="16651" xr:uid="{00000000-0005-0000-0000-00000E410000}"/>
    <cellStyle name="Normal 8 3 3 3" xfId="1698" xr:uid="{00000000-0005-0000-0000-0000A5060000}"/>
    <cellStyle name="Normal 8 3 3 3 2" xfId="2537" xr:uid="{00000000-0005-0000-0000-0000EC090000}"/>
    <cellStyle name="Normal 8 3 3 3 2 2" xfId="4227" xr:uid="{00000000-0005-0000-0000-000086100000}"/>
    <cellStyle name="Normal 8 3 3 3 2 2 2" xfId="14300" xr:uid="{00000000-0005-0000-0000-0000DF370000}"/>
    <cellStyle name="Normal 8 3 3 3 2 2 2 3" xfId="29398" xr:uid="{00000000-0005-0000-0000-0000D9720000}"/>
    <cellStyle name="Normal 8 3 3 3 2 2 3" xfId="9280" xr:uid="{00000000-0005-0000-0000-000043240000}"/>
    <cellStyle name="Normal 8 3 3 3 2 2 3 3" xfId="24381" xr:uid="{00000000-0005-0000-0000-0000405F0000}"/>
    <cellStyle name="Normal 8 3 3 3 2 2 5" xfId="19368" xr:uid="{00000000-0005-0000-0000-0000AB4B0000}"/>
    <cellStyle name="Normal 8 3 3 3 2 3" xfId="5919" xr:uid="{00000000-0005-0000-0000-000022170000}"/>
    <cellStyle name="Normal 8 3 3 3 2 3 2" xfId="15971" xr:uid="{00000000-0005-0000-0000-0000663E0000}"/>
    <cellStyle name="Normal 8 3 3 3 2 3 2 3" xfId="31069" xr:uid="{00000000-0005-0000-0000-000060790000}"/>
    <cellStyle name="Normal 8 3 3 3 2 3 3" xfId="10951" xr:uid="{00000000-0005-0000-0000-0000CA2A0000}"/>
    <cellStyle name="Normal 8 3 3 3 2 3 3 3" xfId="26052" xr:uid="{00000000-0005-0000-0000-0000C7650000}"/>
    <cellStyle name="Normal 8 3 3 3 2 3 5" xfId="21039" xr:uid="{00000000-0005-0000-0000-000032520000}"/>
    <cellStyle name="Normal 8 3 3 3 2 4" xfId="12629" xr:uid="{00000000-0005-0000-0000-000058310000}"/>
    <cellStyle name="Normal 8 3 3 3 2 4 3" xfId="27727" xr:uid="{00000000-0005-0000-0000-0000526C0000}"/>
    <cellStyle name="Normal 8 3 3 3 2 5" xfId="7608" xr:uid="{00000000-0005-0000-0000-0000BB1D0000}"/>
    <cellStyle name="Normal 8 3 3 3 2 5 3" xfId="22710" xr:uid="{00000000-0005-0000-0000-0000B9580000}"/>
    <cellStyle name="Normal 8 3 3 3 2 7" xfId="17697" xr:uid="{00000000-0005-0000-0000-000024450000}"/>
    <cellStyle name="Normal 8 3 3 3 3" xfId="3390" xr:uid="{00000000-0005-0000-0000-0000410D0000}"/>
    <cellStyle name="Normal 8 3 3 3 3 2" xfId="13464" xr:uid="{00000000-0005-0000-0000-00009B340000}"/>
    <cellStyle name="Normal 8 3 3 3 3 2 3" xfId="28562" xr:uid="{00000000-0005-0000-0000-0000956F0000}"/>
    <cellStyle name="Normal 8 3 3 3 3 3" xfId="8444" xr:uid="{00000000-0005-0000-0000-0000FF200000}"/>
    <cellStyle name="Normal 8 3 3 3 3 3 3" xfId="23545" xr:uid="{00000000-0005-0000-0000-0000FC5B0000}"/>
    <cellStyle name="Normal 8 3 3 3 3 5" xfId="18532" xr:uid="{00000000-0005-0000-0000-000067480000}"/>
    <cellStyle name="Normal 8 3 3 3 4" xfId="5083" xr:uid="{00000000-0005-0000-0000-0000DE130000}"/>
    <cellStyle name="Normal 8 3 3 3 4 2" xfId="15135" xr:uid="{00000000-0005-0000-0000-0000223B0000}"/>
    <cellStyle name="Normal 8 3 3 3 4 2 3" xfId="30233" xr:uid="{00000000-0005-0000-0000-00001C760000}"/>
    <cellStyle name="Normal 8 3 3 3 4 3" xfId="10115" xr:uid="{00000000-0005-0000-0000-000086270000}"/>
    <cellStyle name="Normal 8 3 3 3 4 3 3" xfId="25216" xr:uid="{00000000-0005-0000-0000-000083620000}"/>
    <cellStyle name="Normal 8 3 3 3 4 5" xfId="20203" xr:uid="{00000000-0005-0000-0000-0000EE4E0000}"/>
    <cellStyle name="Normal 8 3 3 3 5" xfId="11793" xr:uid="{00000000-0005-0000-0000-0000142E0000}"/>
    <cellStyle name="Normal 8 3 3 3 5 3" xfId="26891" xr:uid="{00000000-0005-0000-0000-00000E690000}"/>
    <cellStyle name="Normal 8 3 3 3 6" xfId="6772" xr:uid="{00000000-0005-0000-0000-0000771A0000}"/>
    <cellStyle name="Normal 8 3 3 3 6 3" xfId="21874" xr:uid="{00000000-0005-0000-0000-000075550000}"/>
    <cellStyle name="Normal 8 3 3 3 8" xfId="16861" xr:uid="{00000000-0005-0000-0000-0000E0410000}"/>
    <cellStyle name="Normal 8 3 3 4" xfId="2119" xr:uid="{00000000-0005-0000-0000-00004A080000}"/>
    <cellStyle name="Normal 8 3 3 4 2" xfId="3809" xr:uid="{00000000-0005-0000-0000-0000E40E0000}"/>
    <cellStyle name="Normal 8 3 3 4 2 2" xfId="13882" xr:uid="{00000000-0005-0000-0000-00003D360000}"/>
    <cellStyle name="Normal 8 3 3 4 2 2 3" xfId="28980" xr:uid="{00000000-0005-0000-0000-000037710000}"/>
    <cellStyle name="Normal 8 3 3 4 2 3" xfId="8862" xr:uid="{00000000-0005-0000-0000-0000A1220000}"/>
    <cellStyle name="Normal 8 3 3 4 2 3 3" xfId="23963" xr:uid="{00000000-0005-0000-0000-00009E5D0000}"/>
    <cellStyle name="Normal 8 3 3 4 2 5" xfId="18950" xr:uid="{00000000-0005-0000-0000-0000094A0000}"/>
    <cellStyle name="Normal 8 3 3 4 3" xfId="5501" xr:uid="{00000000-0005-0000-0000-000080150000}"/>
    <cellStyle name="Normal 8 3 3 4 3 2" xfId="15553" xr:uid="{00000000-0005-0000-0000-0000C43C0000}"/>
    <cellStyle name="Normal 8 3 3 4 3 2 3" xfId="30651" xr:uid="{00000000-0005-0000-0000-0000BE770000}"/>
    <cellStyle name="Normal 8 3 3 4 3 3" xfId="10533" xr:uid="{00000000-0005-0000-0000-000028290000}"/>
    <cellStyle name="Normal 8 3 3 4 3 3 3" xfId="25634" xr:uid="{00000000-0005-0000-0000-000025640000}"/>
    <cellStyle name="Normal 8 3 3 4 3 5" xfId="20621" xr:uid="{00000000-0005-0000-0000-000090500000}"/>
    <cellStyle name="Normal 8 3 3 4 4" xfId="12211" xr:uid="{00000000-0005-0000-0000-0000B62F0000}"/>
    <cellStyle name="Normal 8 3 3 4 4 3" xfId="27309" xr:uid="{00000000-0005-0000-0000-0000B06A0000}"/>
    <cellStyle name="Normal 8 3 3 4 5" xfId="7190" xr:uid="{00000000-0005-0000-0000-0000191C0000}"/>
    <cellStyle name="Normal 8 3 3 4 5 3" xfId="22292" xr:uid="{00000000-0005-0000-0000-000017570000}"/>
    <cellStyle name="Normal 8 3 3 4 7" xfId="17279" xr:uid="{00000000-0005-0000-0000-000082430000}"/>
    <cellStyle name="Normal 8 3 3 5" xfId="2972" xr:uid="{00000000-0005-0000-0000-00009F0B0000}"/>
    <cellStyle name="Normal 8 3 3 5 2" xfId="13046" xr:uid="{00000000-0005-0000-0000-0000F9320000}"/>
    <cellStyle name="Normal 8 3 3 5 2 3" xfId="28144" xr:uid="{00000000-0005-0000-0000-0000F36D0000}"/>
    <cellStyle name="Normal 8 3 3 5 3" xfId="8026" xr:uid="{00000000-0005-0000-0000-00005D1F0000}"/>
    <cellStyle name="Normal 8 3 3 5 3 3" xfId="23127" xr:uid="{00000000-0005-0000-0000-00005A5A0000}"/>
    <cellStyle name="Normal 8 3 3 5 5" xfId="18114" xr:uid="{00000000-0005-0000-0000-0000C5460000}"/>
    <cellStyle name="Normal 8 3 3 6" xfId="4665" xr:uid="{00000000-0005-0000-0000-00003C120000}"/>
    <cellStyle name="Normal 8 3 3 6 2" xfId="14717" xr:uid="{00000000-0005-0000-0000-000080390000}"/>
    <cellStyle name="Normal 8 3 3 6 2 3" xfId="29815" xr:uid="{00000000-0005-0000-0000-00007A740000}"/>
    <cellStyle name="Normal 8 3 3 6 3" xfId="9697" xr:uid="{00000000-0005-0000-0000-0000E4250000}"/>
    <cellStyle name="Normal 8 3 3 6 3 3" xfId="24798" xr:uid="{00000000-0005-0000-0000-0000E1600000}"/>
    <cellStyle name="Normal 8 3 3 6 5" xfId="19785" xr:uid="{00000000-0005-0000-0000-00004C4D0000}"/>
    <cellStyle name="Normal 8 3 3 7" xfId="11375" xr:uid="{00000000-0005-0000-0000-0000722C0000}"/>
    <cellStyle name="Normal 8 3 3 7 3" xfId="26473" xr:uid="{00000000-0005-0000-0000-00006C670000}"/>
    <cellStyle name="Normal 8 3 3 8" xfId="6354" xr:uid="{00000000-0005-0000-0000-0000D5180000}"/>
    <cellStyle name="Normal 8 3 3 8 3" xfId="21456" xr:uid="{00000000-0005-0000-0000-0000D3530000}"/>
    <cellStyle name="Normal 8 3 4" xfId="1379" xr:uid="{00000000-0005-0000-0000-000066050000}"/>
    <cellStyle name="Normal 8 3 4 2" xfId="1802" xr:uid="{00000000-0005-0000-0000-00000D070000}"/>
    <cellStyle name="Normal 8 3 4 2 2" xfId="2641" xr:uid="{00000000-0005-0000-0000-0000540A0000}"/>
    <cellStyle name="Normal 8 3 4 2 2 2" xfId="4331" xr:uid="{00000000-0005-0000-0000-0000EE100000}"/>
    <cellStyle name="Normal 8 3 4 2 2 2 2" xfId="14404" xr:uid="{00000000-0005-0000-0000-000047380000}"/>
    <cellStyle name="Normal 8 3 4 2 2 2 2 3" xfId="29502" xr:uid="{00000000-0005-0000-0000-000041730000}"/>
    <cellStyle name="Normal 8 3 4 2 2 2 3" xfId="9384" xr:uid="{00000000-0005-0000-0000-0000AB240000}"/>
    <cellStyle name="Normal 8 3 4 2 2 2 3 3" xfId="24485" xr:uid="{00000000-0005-0000-0000-0000A85F0000}"/>
    <cellStyle name="Normal 8 3 4 2 2 2 5" xfId="19472" xr:uid="{00000000-0005-0000-0000-0000134C0000}"/>
    <cellStyle name="Normal 8 3 4 2 2 3" xfId="6023" xr:uid="{00000000-0005-0000-0000-00008A170000}"/>
    <cellStyle name="Normal 8 3 4 2 2 3 2" xfId="16075" xr:uid="{00000000-0005-0000-0000-0000CE3E0000}"/>
    <cellStyle name="Normal 8 3 4 2 2 3 2 3" xfId="31173" xr:uid="{00000000-0005-0000-0000-0000C8790000}"/>
    <cellStyle name="Normal 8 3 4 2 2 3 3" xfId="11055" xr:uid="{00000000-0005-0000-0000-0000322B0000}"/>
    <cellStyle name="Normal 8 3 4 2 2 3 3 3" xfId="26156" xr:uid="{00000000-0005-0000-0000-00002F660000}"/>
    <cellStyle name="Normal 8 3 4 2 2 3 5" xfId="21143" xr:uid="{00000000-0005-0000-0000-00009A520000}"/>
    <cellStyle name="Normal 8 3 4 2 2 4" xfId="12733" xr:uid="{00000000-0005-0000-0000-0000C0310000}"/>
    <cellStyle name="Normal 8 3 4 2 2 4 3" xfId="27831" xr:uid="{00000000-0005-0000-0000-0000BA6C0000}"/>
    <cellStyle name="Normal 8 3 4 2 2 5" xfId="7712" xr:uid="{00000000-0005-0000-0000-0000231E0000}"/>
    <cellStyle name="Normal 8 3 4 2 2 5 3" xfId="22814" xr:uid="{00000000-0005-0000-0000-000021590000}"/>
    <cellStyle name="Normal 8 3 4 2 2 7" xfId="17801" xr:uid="{00000000-0005-0000-0000-00008C450000}"/>
    <cellStyle name="Normal 8 3 4 2 3" xfId="3494" xr:uid="{00000000-0005-0000-0000-0000A90D0000}"/>
    <cellStyle name="Normal 8 3 4 2 3 2" xfId="13568" xr:uid="{00000000-0005-0000-0000-000003350000}"/>
    <cellStyle name="Normal 8 3 4 2 3 2 3" xfId="28666" xr:uid="{00000000-0005-0000-0000-0000FD6F0000}"/>
    <cellStyle name="Normal 8 3 4 2 3 3" xfId="8548" xr:uid="{00000000-0005-0000-0000-000067210000}"/>
    <cellStyle name="Normal 8 3 4 2 3 3 3" xfId="23649" xr:uid="{00000000-0005-0000-0000-0000645C0000}"/>
    <cellStyle name="Normal 8 3 4 2 3 5" xfId="18636" xr:uid="{00000000-0005-0000-0000-0000CF480000}"/>
    <cellStyle name="Normal 8 3 4 2 4" xfId="5187" xr:uid="{00000000-0005-0000-0000-000046140000}"/>
    <cellStyle name="Normal 8 3 4 2 4 2" xfId="15239" xr:uid="{00000000-0005-0000-0000-00008A3B0000}"/>
    <cellStyle name="Normal 8 3 4 2 4 2 3" xfId="30337" xr:uid="{00000000-0005-0000-0000-000084760000}"/>
    <cellStyle name="Normal 8 3 4 2 4 3" xfId="10219" xr:uid="{00000000-0005-0000-0000-0000EE270000}"/>
    <cellStyle name="Normal 8 3 4 2 4 3 3" xfId="25320" xr:uid="{00000000-0005-0000-0000-0000EB620000}"/>
    <cellStyle name="Normal 8 3 4 2 4 5" xfId="20307" xr:uid="{00000000-0005-0000-0000-0000564F0000}"/>
    <cellStyle name="Normal 8 3 4 2 5" xfId="11897" xr:uid="{00000000-0005-0000-0000-00007C2E0000}"/>
    <cellStyle name="Normal 8 3 4 2 5 3" xfId="26995" xr:uid="{00000000-0005-0000-0000-000076690000}"/>
    <cellStyle name="Normal 8 3 4 2 6" xfId="6876" xr:uid="{00000000-0005-0000-0000-0000DF1A0000}"/>
    <cellStyle name="Normal 8 3 4 2 6 3" xfId="21978" xr:uid="{00000000-0005-0000-0000-0000DD550000}"/>
    <cellStyle name="Normal 8 3 4 2 8" xfId="16965" xr:uid="{00000000-0005-0000-0000-000048420000}"/>
    <cellStyle name="Normal 8 3 4 3" xfId="2223" xr:uid="{00000000-0005-0000-0000-0000B2080000}"/>
    <cellStyle name="Normal 8 3 4 3 2" xfId="3913" xr:uid="{00000000-0005-0000-0000-00004C0F0000}"/>
    <cellStyle name="Normal 8 3 4 3 2 2" xfId="13986" xr:uid="{00000000-0005-0000-0000-0000A5360000}"/>
    <cellStyle name="Normal 8 3 4 3 2 2 3" xfId="29084" xr:uid="{00000000-0005-0000-0000-00009F710000}"/>
    <cellStyle name="Normal 8 3 4 3 2 3" xfId="8966" xr:uid="{00000000-0005-0000-0000-000009230000}"/>
    <cellStyle name="Normal 8 3 4 3 2 3 3" xfId="24067" xr:uid="{00000000-0005-0000-0000-0000065E0000}"/>
    <cellStyle name="Normal 8 3 4 3 2 5" xfId="19054" xr:uid="{00000000-0005-0000-0000-0000714A0000}"/>
    <cellStyle name="Normal 8 3 4 3 3" xfId="5605" xr:uid="{00000000-0005-0000-0000-0000E8150000}"/>
    <cellStyle name="Normal 8 3 4 3 3 2" xfId="15657" xr:uid="{00000000-0005-0000-0000-00002C3D0000}"/>
    <cellStyle name="Normal 8 3 4 3 3 2 3" xfId="30755" xr:uid="{00000000-0005-0000-0000-000026780000}"/>
    <cellStyle name="Normal 8 3 4 3 3 3" xfId="10637" xr:uid="{00000000-0005-0000-0000-000090290000}"/>
    <cellStyle name="Normal 8 3 4 3 3 3 3" xfId="25738" xr:uid="{00000000-0005-0000-0000-00008D640000}"/>
    <cellStyle name="Normal 8 3 4 3 3 5" xfId="20725" xr:uid="{00000000-0005-0000-0000-0000F8500000}"/>
    <cellStyle name="Normal 8 3 4 3 4" xfId="12315" xr:uid="{00000000-0005-0000-0000-00001E300000}"/>
    <cellStyle name="Normal 8 3 4 3 4 3" xfId="27413" xr:uid="{00000000-0005-0000-0000-0000186B0000}"/>
    <cellStyle name="Normal 8 3 4 3 5" xfId="7294" xr:uid="{00000000-0005-0000-0000-0000811C0000}"/>
    <cellStyle name="Normal 8 3 4 3 5 3" xfId="22396" xr:uid="{00000000-0005-0000-0000-00007F570000}"/>
    <cellStyle name="Normal 8 3 4 3 7" xfId="17383" xr:uid="{00000000-0005-0000-0000-0000EA430000}"/>
    <cellStyle name="Normal 8 3 4 4" xfId="3076" xr:uid="{00000000-0005-0000-0000-0000070C0000}"/>
    <cellStyle name="Normal 8 3 4 4 2" xfId="13150" xr:uid="{00000000-0005-0000-0000-000061330000}"/>
    <cellStyle name="Normal 8 3 4 4 2 3" xfId="28248" xr:uid="{00000000-0005-0000-0000-00005B6E0000}"/>
    <cellStyle name="Normal 8 3 4 4 3" xfId="8130" xr:uid="{00000000-0005-0000-0000-0000C51F0000}"/>
    <cellStyle name="Normal 8 3 4 4 3 3" xfId="23231" xr:uid="{00000000-0005-0000-0000-0000C25A0000}"/>
    <cellStyle name="Normal 8 3 4 4 5" xfId="18218" xr:uid="{00000000-0005-0000-0000-00002D470000}"/>
    <cellStyle name="Normal 8 3 4 5" xfId="4769" xr:uid="{00000000-0005-0000-0000-0000A4120000}"/>
    <cellStyle name="Normal 8 3 4 5 2" xfId="14821" xr:uid="{00000000-0005-0000-0000-0000E8390000}"/>
    <cellStyle name="Normal 8 3 4 5 2 3" xfId="29919" xr:uid="{00000000-0005-0000-0000-0000E2740000}"/>
    <cellStyle name="Normal 8 3 4 5 3" xfId="9801" xr:uid="{00000000-0005-0000-0000-00004C260000}"/>
    <cellStyle name="Normal 8 3 4 5 3 3" xfId="24902" xr:uid="{00000000-0005-0000-0000-000049610000}"/>
    <cellStyle name="Normal 8 3 4 5 5" xfId="19889" xr:uid="{00000000-0005-0000-0000-0000B44D0000}"/>
    <cellStyle name="Normal 8 3 4 6" xfId="11479" xr:uid="{00000000-0005-0000-0000-0000DA2C0000}"/>
    <cellStyle name="Normal 8 3 4 6 3" xfId="26577" xr:uid="{00000000-0005-0000-0000-0000D4670000}"/>
    <cellStyle name="Normal 8 3 4 7" xfId="6458" xr:uid="{00000000-0005-0000-0000-00003D190000}"/>
    <cellStyle name="Normal 8 3 4 7 3" xfId="21560" xr:uid="{00000000-0005-0000-0000-00003B540000}"/>
    <cellStyle name="Normal 8 3 4 9" xfId="16547" xr:uid="{00000000-0005-0000-0000-0000A6400000}"/>
    <cellStyle name="Normal 8 3 5" xfId="1592" xr:uid="{00000000-0005-0000-0000-00003B060000}"/>
    <cellStyle name="Normal 8 3 5 2" xfId="2433" xr:uid="{00000000-0005-0000-0000-000084090000}"/>
    <cellStyle name="Normal 8 3 5 2 2" xfId="4123" xr:uid="{00000000-0005-0000-0000-00001E100000}"/>
    <cellStyle name="Normal 8 3 5 2 2 2" xfId="14196" xr:uid="{00000000-0005-0000-0000-000077370000}"/>
    <cellStyle name="Normal 8 3 5 2 2 2 3" xfId="29294" xr:uid="{00000000-0005-0000-0000-000071720000}"/>
    <cellStyle name="Normal 8 3 5 2 2 3" xfId="9176" xr:uid="{00000000-0005-0000-0000-0000DB230000}"/>
    <cellStyle name="Normal 8 3 5 2 2 3 3" xfId="24277" xr:uid="{00000000-0005-0000-0000-0000D85E0000}"/>
    <cellStyle name="Normal 8 3 5 2 2 5" xfId="19264" xr:uid="{00000000-0005-0000-0000-0000434B0000}"/>
    <cellStyle name="Normal 8 3 5 2 3" xfId="5815" xr:uid="{00000000-0005-0000-0000-0000BA160000}"/>
    <cellStyle name="Normal 8 3 5 2 3 2" xfId="15867" xr:uid="{00000000-0005-0000-0000-0000FE3D0000}"/>
    <cellStyle name="Normal 8 3 5 2 3 2 3" xfId="30965" xr:uid="{00000000-0005-0000-0000-0000F8780000}"/>
    <cellStyle name="Normal 8 3 5 2 3 3" xfId="10847" xr:uid="{00000000-0005-0000-0000-0000622A0000}"/>
    <cellStyle name="Normal 8 3 5 2 3 3 3" xfId="25948" xr:uid="{00000000-0005-0000-0000-00005F650000}"/>
    <cellStyle name="Normal 8 3 5 2 3 5" xfId="20935" xr:uid="{00000000-0005-0000-0000-0000CA510000}"/>
    <cellStyle name="Normal 8 3 5 2 4" xfId="12525" xr:uid="{00000000-0005-0000-0000-0000F0300000}"/>
    <cellStyle name="Normal 8 3 5 2 4 3" xfId="27623" xr:uid="{00000000-0005-0000-0000-0000EA6B0000}"/>
    <cellStyle name="Normal 8 3 5 2 5" xfId="7504" xr:uid="{00000000-0005-0000-0000-0000531D0000}"/>
    <cellStyle name="Normal 8 3 5 2 5 3" xfId="22606" xr:uid="{00000000-0005-0000-0000-000051580000}"/>
    <cellStyle name="Normal 8 3 5 2 7" xfId="17593" xr:uid="{00000000-0005-0000-0000-0000BC440000}"/>
    <cellStyle name="Normal 8 3 5 3" xfId="3286" xr:uid="{00000000-0005-0000-0000-0000D90C0000}"/>
    <cellStyle name="Normal 8 3 5 3 2" xfId="13360" xr:uid="{00000000-0005-0000-0000-000033340000}"/>
    <cellStyle name="Normal 8 3 5 3 2 3" xfId="28458" xr:uid="{00000000-0005-0000-0000-00002D6F0000}"/>
    <cellStyle name="Normal 8 3 5 3 3" xfId="8340" xr:uid="{00000000-0005-0000-0000-000097200000}"/>
    <cellStyle name="Normal 8 3 5 3 3 3" xfId="23441" xr:uid="{00000000-0005-0000-0000-0000945B0000}"/>
    <cellStyle name="Normal 8 3 5 3 5" xfId="18428" xr:uid="{00000000-0005-0000-0000-0000FF470000}"/>
    <cellStyle name="Normal 8 3 5 4" xfId="4979" xr:uid="{00000000-0005-0000-0000-000076130000}"/>
    <cellStyle name="Normal 8 3 5 4 2" xfId="15031" xr:uid="{00000000-0005-0000-0000-0000BA3A0000}"/>
    <cellStyle name="Normal 8 3 5 4 2 3" xfId="30129" xr:uid="{00000000-0005-0000-0000-0000B4750000}"/>
    <cellStyle name="Normal 8 3 5 4 3" xfId="10011" xr:uid="{00000000-0005-0000-0000-00001E270000}"/>
    <cellStyle name="Normal 8 3 5 4 3 3" xfId="25112" xr:uid="{00000000-0005-0000-0000-00001B620000}"/>
    <cellStyle name="Normal 8 3 5 4 5" xfId="20099" xr:uid="{00000000-0005-0000-0000-0000864E0000}"/>
    <cellStyle name="Normal 8 3 5 5" xfId="11689" xr:uid="{00000000-0005-0000-0000-0000AC2D0000}"/>
    <cellStyle name="Normal 8 3 5 5 3" xfId="26787" xr:uid="{00000000-0005-0000-0000-0000A6680000}"/>
    <cellStyle name="Normal 8 3 5 6" xfId="6668" xr:uid="{00000000-0005-0000-0000-00000F1A0000}"/>
    <cellStyle name="Normal 8 3 5 6 3" xfId="21770" xr:uid="{00000000-0005-0000-0000-00000D550000}"/>
    <cellStyle name="Normal 8 3 5 8" xfId="16757" xr:uid="{00000000-0005-0000-0000-000078410000}"/>
    <cellStyle name="Normal 8 3 6" xfId="2013" xr:uid="{00000000-0005-0000-0000-0000E0070000}"/>
    <cellStyle name="Normal 8 3 6 2" xfId="3705" xr:uid="{00000000-0005-0000-0000-00007C0E0000}"/>
    <cellStyle name="Normal 8 3 6 2 2" xfId="13778" xr:uid="{00000000-0005-0000-0000-0000D5350000}"/>
    <cellStyle name="Normal 8 3 6 2 2 3" xfId="28876" xr:uid="{00000000-0005-0000-0000-0000CF700000}"/>
    <cellStyle name="Normal 8 3 6 2 3" xfId="8758" xr:uid="{00000000-0005-0000-0000-000039220000}"/>
    <cellStyle name="Normal 8 3 6 2 3 3" xfId="23859" xr:uid="{00000000-0005-0000-0000-0000365D0000}"/>
    <cellStyle name="Normal 8 3 6 2 5" xfId="18846" xr:uid="{00000000-0005-0000-0000-0000A1490000}"/>
    <cellStyle name="Normal 8 3 6 3" xfId="5397" xr:uid="{00000000-0005-0000-0000-000018150000}"/>
    <cellStyle name="Normal 8 3 6 3 2" xfId="15449" xr:uid="{00000000-0005-0000-0000-00005C3C0000}"/>
    <cellStyle name="Normal 8 3 6 3 2 3" xfId="30547" xr:uid="{00000000-0005-0000-0000-000056770000}"/>
    <cellStyle name="Normal 8 3 6 3 3" xfId="10429" xr:uid="{00000000-0005-0000-0000-0000C0280000}"/>
    <cellStyle name="Normal 8 3 6 3 3 3" xfId="25530" xr:uid="{00000000-0005-0000-0000-0000BD630000}"/>
    <cellStyle name="Normal 8 3 6 3 5" xfId="20517" xr:uid="{00000000-0005-0000-0000-000028500000}"/>
    <cellStyle name="Normal 8 3 6 4" xfId="12107" xr:uid="{00000000-0005-0000-0000-00004E2F0000}"/>
    <cellStyle name="Normal 8 3 6 4 3" xfId="27205" xr:uid="{00000000-0005-0000-0000-0000486A0000}"/>
    <cellStyle name="Normal 8 3 6 5" xfId="7086" xr:uid="{00000000-0005-0000-0000-0000B11B0000}"/>
    <cellStyle name="Normal 8 3 6 5 3" xfId="22188" xr:uid="{00000000-0005-0000-0000-0000AF560000}"/>
    <cellStyle name="Normal 8 3 6 7" xfId="17175" xr:uid="{00000000-0005-0000-0000-00001A430000}"/>
    <cellStyle name="Normal 8 3 7" xfId="2865" xr:uid="{00000000-0005-0000-0000-0000340B0000}"/>
    <cellStyle name="Normal 8 3 7 2" xfId="12942" xr:uid="{00000000-0005-0000-0000-000091320000}"/>
    <cellStyle name="Normal 8 3 7 2 3" xfId="28040" xr:uid="{00000000-0005-0000-0000-00008B6D0000}"/>
    <cellStyle name="Normal 8 3 7 3" xfId="7922" xr:uid="{00000000-0005-0000-0000-0000F51E0000}"/>
    <cellStyle name="Normal 8 3 7 3 3" xfId="23023" xr:uid="{00000000-0005-0000-0000-0000F2590000}"/>
    <cellStyle name="Normal 8 3 7 5" xfId="18010" xr:uid="{00000000-0005-0000-0000-00005D460000}"/>
    <cellStyle name="Normal 8 3 8" xfId="4559" xr:uid="{00000000-0005-0000-0000-0000D2110000}"/>
    <cellStyle name="Normal 8 3 8 2" xfId="14613" xr:uid="{00000000-0005-0000-0000-000018390000}"/>
    <cellStyle name="Normal 8 3 8 2 3" xfId="29711" xr:uid="{00000000-0005-0000-0000-000012740000}"/>
    <cellStyle name="Normal 8 3 8 3" xfId="9593" xr:uid="{00000000-0005-0000-0000-00007C250000}"/>
    <cellStyle name="Normal 8 3 8 3 3" xfId="24694" xr:uid="{00000000-0005-0000-0000-000079600000}"/>
    <cellStyle name="Normal 8 3 8 5" xfId="19681" xr:uid="{00000000-0005-0000-0000-0000E44C0000}"/>
    <cellStyle name="Normal 8 3 9" xfId="11269" xr:uid="{00000000-0005-0000-0000-0000082C0000}"/>
    <cellStyle name="Normal 8 3 9 3" xfId="26369" xr:uid="{00000000-0005-0000-0000-000004670000}"/>
    <cellStyle name="Normal 8 4" xfId="431" xr:uid="{00000000-0005-0000-0000-0000B1010000}"/>
    <cellStyle name="Normal 80" xfId="421" xr:uid="{00000000-0005-0000-0000-0000A7010000}"/>
    <cellStyle name="Normal 80 10" xfId="6199" xr:uid="{00000000-0005-0000-0000-00003A180000}"/>
    <cellStyle name="Normal 80 10 3" xfId="21304" xr:uid="{00000000-0005-0000-0000-00003B530000}"/>
    <cellStyle name="Normal 80 12" xfId="16289" xr:uid="{00000000-0005-0000-0000-0000A43F0000}"/>
    <cellStyle name="Normal 80 2" xfId="1163" xr:uid="{00000000-0005-0000-0000-00008E040000}"/>
    <cellStyle name="Normal 80 2 11" xfId="16343" xr:uid="{00000000-0005-0000-0000-0000DA3F0000}"/>
    <cellStyle name="Normal 80 2 2" xfId="1272" xr:uid="{00000000-0005-0000-0000-0000FB040000}"/>
    <cellStyle name="Normal 80 2 2 10" xfId="16447" xr:uid="{00000000-0005-0000-0000-000042400000}"/>
    <cellStyle name="Normal 80 2 2 2" xfId="1489" xr:uid="{00000000-0005-0000-0000-0000D4050000}"/>
    <cellStyle name="Normal 80 2 2 2 2" xfId="1910" xr:uid="{00000000-0005-0000-0000-000079070000}"/>
    <cellStyle name="Normal 80 2 2 2 2 2" xfId="2749" xr:uid="{00000000-0005-0000-0000-0000C00A0000}"/>
    <cellStyle name="Normal 80 2 2 2 2 2 2" xfId="4439" xr:uid="{00000000-0005-0000-0000-00005A110000}"/>
    <cellStyle name="Normal 80 2 2 2 2 2 2 2" xfId="14512" xr:uid="{00000000-0005-0000-0000-0000B3380000}"/>
    <cellStyle name="Normal 80 2 2 2 2 2 2 2 3" xfId="29610" xr:uid="{00000000-0005-0000-0000-0000AD730000}"/>
    <cellStyle name="Normal 80 2 2 2 2 2 2 3" xfId="9492" xr:uid="{00000000-0005-0000-0000-000017250000}"/>
    <cellStyle name="Normal 80 2 2 2 2 2 2 3 3" xfId="24593" xr:uid="{00000000-0005-0000-0000-000014600000}"/>
    <cellStyle name="Normal 80 2 2 2 2 2 2 5" xfId="19580" xr:uid="{00000000-0005-0000-0000-00007F4C0000}"/>
    <cellStyle name="Normal 80 2 2 2 2 2 3" xfId="6131" xr:uid="{00000000-0005-0000-0000-0000F6170000}"/>
    <cellStyle name="Normal 80 2 2 2 2 2 3 2" xfId="16183" xr:uid="{00000000-0005-0000-0000-00003A3F0000}"/>
    <cellStyle name="Normal 80 2 2 2 2 2 3 2 3" xfId="31281" xr:uid="{00000000-0005-0000-0000-0000347A0000}"/>
    <cellStyle name="Normal 80 2 2 2 2 2 3 3" xfId="11163" xr:uid="{00000000-0005-0000-0000-00009E2B0000}"/>
    <cellStyle name="Normal 80 2 2 2 2 2 3 3 3" xfId="26264" xr:uid="{00000000-0005-0000-0000-00009B660000}"/>
    <cellStyle name="Normal 80 2 2 2 2 2 3 5" xfId="21251" xr:uid="{00000000-0005-0000-0000-000006530000}"/>
    <cellStyle name="Normal 80 2 2 2 2 2 4" xfId="12841" xr:uid="{00000000-0005-0000-0000-00002C320000}"/>
    <cellStyle name="Normal 80 2 2 2 2 2 4 3" xfId="27939" xr:uid="{00000000-0005-0000-0000-0000266D0000}"/>
    <cellStyle name="Normal 80 2 2 2 2 2 5" xfId="7820" xr:uid="{00000000-0005-0000-0000-00008F1E0000}"/>
    <cellStyle name="Normal 80 2 2 2 2 2 5 3" xfId="22922" xr:uid="{00000000-0005-0000-0000-00008D590000}"/>
    <cellStyle name="Normal 80 2 2 2 2 2 7" xfId="17909" xr:uid="{00000000-0005-0000-0000-0000F8450000}"/>
    <cellStyle name="Normal 80 2 2 2 2 3" xfId="3602" xr:uid="{00000000-0005-0000-0000-0000150E0000}"/>
    <cellStyle name="Normal 80 2 2 2 2 3 2" xfId="13676" xr:uid="{00000000-0005-0000-0000-00006F350000}"/>
    <cellStyle name="Normal 80 2 2 2 2 3 2 3" xfId="28774" xr:uid="{00000000-0005-0000-0000-000069700000}"/>
    <cellStyle name="Normal 80 2 2 2 2 3 3" xfId="8656" xr:uid="{00000000-0005-0000-0000-0000D3210000}"/>
    <cellStyle name="Normal 80 2 2 2 2 3 3 3" xfId="23757" xr:uid="{00000000-0005-0000-0000-0000D05C0000}"/>
    <cellStyle name="Normal 80 2 2 2 2 3 5" xfId="18744" xr:uid="{00000000-0005-0000-0000-00003B490000}"/>
    <cellStyle name="Normal 80 2 2 2 2 4" xfId="5295" xr:uid="{00000000-0005-0000-0000-0000B2140000}"/>
    <cellStyle name="Normal 80 2 2 2 2 4 2" xfId="15347" xr:uid="{00000000-0005-0000-0000-0000F63B0000}"/>
    <cellStyle name="Normal 80 2 2 2 2 4 2 3" xfId="30445" xr:uid="{00000000-0005-0000-0000-0000F0760000}"/>
    <cellStyle name="Normal 80 2 2 2 2 4 3" xfId="10327" xr:uid="{00000000-0005-0000-0000-00005A280000}"/>
    <cellStyle name="Normal 80 2 2 2 2 4 3 3" xfId="25428" xr:uid="{00000000-0005-0000-0000-000057630000}"/>
    <cellStyle name="Normal 80 2 2 2 2 4 5" xfId="20415" xr:uid="{00000000-0005-0000-0000-0000C24F0000}"/>
    <cellStyle name="Normal 80 2 2 2 2 5" xfId="12005" xr:uid="{00000000-0005-0000-0000-0000E82E0000}"/>
    <cellStyle name="Normal 80 2 2 2 2 5 3" xfId="27103" xr:uid="{00000000-0005-0000-0000-0000E2690000}"/>
    <cellStyle name="Normal 80 2 2 2 2 6" xfId="6984" xr:uid="{00000000-0005-0000-0000-00004B1B0000}"/>
    <cellStyle name="Normal 80 2 2 2 2 6 3" xfId="22086" xr:uid="{00000000-0005-0000-0000-000049560000}"/>
    <cellStyle name="Normal 80 2 2 2 2 8" xfId="17073" xr:uid="{00000000-0005-0000-0000-0000B4420000}"/>
    <cellStyle name="Normal 80 2 2 2 3" xfId="2331" xr:uid="{00000000-0005-0000-0000-00001E090000}"/>
    <cellStyle name="Normal 80 2 2 2 3 2" xfId="4021" xr:uid="{00000000-0005-0000-0000-0000B80F0000}"/>
    <cellStyle name="Normal 80 2 2 2 3 2 2" xfId="14094" xr:uid="{00000000-0005-0000-0000-000011370000}"/>
    <cellStyle name="Normal 80 2 2 2 3 2 2 3" xfId="29192" xr:uid="{00000000-0005-0000-0000-00000B720000}"/>
    <cellStyle name="Normal 80 2 2 2 3 2 3" xfId="9074" xr:uid="{00000000-0005-0000-0000-000075230000}"/>
    <cellStyle name="Normal 80 2 2 2 3 2 3 3" xfId="24175" xr:uid="{00000000-0005-0000-0000-0000725E0000}"/>
    <cellStyle name="Normal 80 2 2 2 3 2 5" xfId="19162" xr:uid="{00000000-0005-0000-0000-0000DD4A0000}"/>
    <cellStyle name="Normal 80 2 2 2 3 3" xfId="5713" xr:uid="{00000000-0005-0000-0000-000054160000}"/>
    <cellStyle name="Normal 80 2 2 2 3 3 2" xfId="15765" xr:uid="{00000000-0005-0000-0000-0000983D0000}"/>
    <cellStyle name="Normal 80 2 2 2 3 3 2 3" xfId="30863" xr:uid="{00000000-0005-0000-0000-000092780000}"/>
    <cellStyle name="Normal 80 2 2 2 3 3 3" xfId="10745" xr:uid="{00000000-0005-0000-0000-0000FC290000}"/>
    <cellStyle name="Normal 80 2 2 2 3 3 3 3" xfId="25846" xr:uid="{00000000-0005-0000-0000-0000F9640000}"/>
    <cellStyle name="Normal 80 2 2 2 3 3 5" xfId="20833" xr:uid="{00000000-0005-0000-0000-000064510000}"/>
    <cellStyle name="Normal 80 2 2 2 3 4" xfId="12423" xr:uid="{00000000-0005-0000-0000-00008A300000}"/>
    <cellStyle name="Normal 80 2 2 2 3 4 3" xfId="27521" xr:uid="{00000000-0005-0000-0000-0000846B0000}"/>
    <cellStyle name="Normal 80 2 2 2 3 5" xfId="7402" xr:uid="{00000000-0005-0000-0000-0000ED1C0000}"/>
    <cellStyle name="Normal 80 2 2 2 3 5 3" xfId="22504" xr:uid="{00000000-0005-0000-0000-0000EB570000}"/>
    <cellStyle name="Normal 80 2 2 2 3 7" xfId="17491" xr:uid="{00000000-0005-0000-0000-000056440000}"/>
    <cellStyle name="Normal 80 2 2 2 4" xfId="3184" xr:uid="{00000000-0005-0000-0000-0000730C0000}"/>
    <cellStyle name="Normal 80 2 2 2 4 2" xfId="13258" xr:uid="{00000000-0005-0000-0000-0000CD330000}"/>
    <cellStyle name="Normal 80 2 2 2 4 2 3" xfId="28356" xr:uid="{00000000-0005-0000-0000-0000C76E0000}"/>
    <cellStyle name="Normal 80 2 2 2 4 3" xfId="8238" xr:uid="{00000000-0005-0000-0000-000031200000}"/>
    <cellStyle name="Normal 80 2 2 2 4 3 3" xfId="23339" xr:uid="{00000000-0005-0000-0000-00002E5B0000}"/>
    <cellStyle name="Normal 80 2 2 2 4 5" xfId="18326" xr:uid="{00000000-0005-0000-0000-000099470000}"/>
    <cellStyle name="Normal 80 2 2 2 5" xfId="4877" xr:uid="{00000000-0005-0000-0000-000010130000}"/>
    <cellStyle name="Normal 80 2 2 2 5 2" xfId="14929" xr:uid="{00000000-0005-0000-0000-0000543A0000}"/>
    <cellStyle name="Normal 80 2 2 2 5 2 3" xfId="30027" xr:uid="{00000000-0005-0000-0000-00004E750000}"/>
    <cellStyle name="Normal 80 2 2 2 5 3" xfId="9909" xr:uid="{00000000-0005-0000-0000-0000B8260000}"/>
    <cellStyle name="Normal 80 2 2 2 5 3 3" xfId="25010" xr:uid="{00000000-0005-0000-0000-0000B5610000}"/>
    <cellStyle name="Normal 80 2 2 2 5 5" xfId="19997" xr:uid="{00000000-0005-0000-0000-0000204E0000}"/>
    <cellStyle name="Normal 80 2 2 2 6" xfId="11587" xr:uid="{00000000-0005-0000-0000-0000462D0000}"/>
    <cellStyle name="Normal 80 2 2 2 6 3" xfId="26685" xr:uid="{00000000-0005-0000-0000-000040680000}"/>
    <cellStyle name="Normal 80 2 2 2 7" xfId="6566" xr:uid="{00000000-0005-0000-0000-0000A9190000}"/>
    <cellStyle name="Normal 80 2 2 2 7 3" xfId="21668" xr:uid="{00000000-0005-0000-0000-0000A7540000}"/>
    <cellStyle name="Normal 80 2 2 2 9" xfId="16655" xr:uid="{00000000-0005-0000-0000-000012410000}"/>
    <cellStyle name="Normal 80 2 2 3" xfId="1702" xr:uid="{00000000-0005-0000-0000-0000A9060000}"/>
    <cellStyle name="Normal 80 2 2 3 2" xfId="2541" xr:uid="{00000000-0005-0000-0000-0000F0090000}"/>
    <cellStyle name="Normal 80 2 2 3 2 2" xfId="4231" xr:uid="{00000000-0005-0000-0000-00008A100000}"/>
    <cellStyle name="Normal 80 2 2 3 2 2 2" xfId="14304" xr:uid="{00000000-0005-0000-0000-0000E3370000}"/>
    <cellStyle name="Normal 80 2 2 3 2 2 2 3" xfId="29402" xr:uid="{00000000-0005-0000-0000-0000DD720000}"/>
    <cellStyle name="Normal 80 2 2 3 2 2 3" xfId="9284" xr:uid="{00000000-0005-0000-0000-000047240000}"/>
    <cellStyle name="Normal 80 2 2 3 2 2 3 3" xfId="24385" xr:uid="{00000000-0005-0000-0000-0000445F0000}"/>
    <cellStyle name="Normal 80 2 2 3 2 2 5" xfId="19372" xr:uid="{00000000-0005-0000-0000-0000AF4B0000}"/>
    <cellStyle name="Normal 80 2 2 3 2 3" xfId="5923" xr:uid="{00000000-0005-0000-0000-000026170000}"/>
    <cellStyle name="Normal 80 2 2 3 2 3 2" xfId="15975" xr:uid="{00000000-0005-0000-0000-00006A3E0000}"/>
    <cellStyle name="Normal 80 2 2 3 2 3 2 3" xfId="31073" xr:uid="{00000000-0005-0000-0000-000064790000}"/>
    <cellStyle name="Normal 80 2 2 3 2 3 3" xfId="10955" xr:uid="{00000000-0005-0000-0000-0000CE2A0000}"/>
    <cellStyle name="Normal 80 2 2 3 2 3 3 3" xfId="26056" xr:uid="{00000000-0005-0000-0000-0000CB650000}"/>
    <cellStyle name="Normal 80 2 2 3 2 3 5" xfId="21043" xr:uid="{00000000-0005-0000-0000-000036520000}"/>
    <cellStyle name="Normal 80 2 2 3 2 4" xfId="12633" xr:uid="{00000000-0005-0000-0000-00005C310000}"/>
    <cellStyle name="Normal 80 2 2 3 2 4 3" xfId="27731" xr:uid="{00000000-0005-0000-0000-0000566C0000}"/>
    <cellStyle name="Normal 80 2 2 3 2 5" xfId="7612" xr:uid="{00000000-0005-0000-0000-0000BF1D0000}"/>
    <cellStyle name="Normal 80 2 2 3 2 5 3" xfId="22714" xr:uid="{00000000-0005-0000-0000-0000BD580000}"/>
    <cellStyle name="Normal 80 2 2 3 2 7" xfId="17701" xr:uid="{00000000-0005-0000-0000-000028450000}"/>
    <cellStyle name="Normal 80 2 2 3 3" xfId="3394" xr:uid="{00000000-0005-0000-0000-0000450D0000}"/>
    <cellStyle name="Normal 80 2 2 3 3 2" xfId="13468" xr:uid="{00000000-0005-0000-0000-00009F340000}"/>
    <cellStyle name="Normal 80 2 2 3 3 2 3" xfId="28566" xr:uid="{00000000-0005-0000-0000-0000996F0000}"/>
    <cellStyle name="Normal 80 2 2 3 3 3" xfId="8448" xr:uid="{00000000-0005-0000-0000-000003210000}"/>
    <cellStyle name="Normal 80 2 2 3 3 3 3" xfId="23549" xr:uid="{00000000-0005-0000-0000-0000005C0000}"/>
    <cellStyle name="Normal 80 2 2 3 3 5" xfId="18536" xr:uid="{00000000-0005-0000-0000-00006B480000}"/>
    <cellStyle name="Normal 80 2 2 3 4" xfId="5087" xr:uid="{00000000-0005-0000-0000-0000E2130000}"/>
    <cellStyle name="Normal 80 2 2 3 4 2" xfId="15139" xr:uid="{00000000-0005-0000-0000-0000263B0000}"/>
    <cellStyle name="Normal 80 2 2 3 4 2 3" xfId="30237" xr:uid="{00000000-0005-0000-0000-000020760000}"/>
    <cellStyle name="Normal 80 2 2 3 4 3" xfId="10119" xr:uid="{00000000-0005-0000-0000-00008A270000}"/>
    <cellStyle name="Normal 80 2 2 3 4 3 3" xfId="25220" xr:uid="{00000000-0005-0000-0000-000087620000}"/>
    <cellStyle name="Normal 80 2 2 3 4 5" xfId="20207" xr:uid="{00000000-0005-0000-0000-0000F24E0000}"/>
    <cellStyle name="Normal 80 2 2 3 5" xfId="11797" xr:uid="{00000000-0005-0000-0000-0000182E0000}"/>
    <cellStyle name="Normal 80 2 2 3 5 3" xfId="26895" xr:uid="{00000000-0005-0000-0000-000012690000}"/>
    <cellStyle name="Normal 80 2 2 3 6" xfId="6776" xr:uid="{00000000-0005-0000-0000-00007B1A0000}"/>
    <cellStyle name="Normal 80 2 2 3 6 3" xfId="21878" xr:uid="{00000000-0005-0000-0000-000079550000}"/>
    <cellStyle name="Normal 80 2 2 3 8" xfId="16865" xr:uid="{00000000-0005-0000-0000-0000E4410000}"/>
    <cellStyle name="Normal 80 2 2 4" xfId="2123" xr:uid="{00000000-0005-0000-0000-00004E080000}"/>
    <cellStyle name="Normal 80 2 2 4 2" xfId="3813" xr:uid="{00000000-0005-0000-0000-0000E80E0000}"/>
    <cellStyle name="Normal 80 2 2 4 2 2" xfId="13886" xr:uid="{00000000-0005-0000-0000-000041360000}"/>
    <cellStyle name="Normal 80 2 2 4 2 2 3" xfId="28984" xr:uid="{00000000-0005-0000-0000-00003B710000}"/>
    <cellStyle name="Normal 80 2 2 4 2 3" xfId="8866" xr:uid="{00000000-0005-0000-0000-0000A5220000}"/>
    <cellStyle name="Normal 80 2 2 4 2 3 3" xfId="23967" xr:uid="{00000000-0005-0000-0000-0000A25D0000}"/>
    <cellStyle name="Normal 80 2 2 4 2 5" xfId="18954" xr:uid="{00000000-0005-0000-0000-00000D4A0000}"/>
    <cellStyle name="Normal 80 2 2 4 3" xfId="5505" xr:uid="{00000000-0005-0000-0000-000084150000}"/>
    <cellStyle name="Normal 80 2 2 4 3 2" xfId="15557" xr:uid="{00000000-0005-0000-0000-0000C83C0000}"/>
    <cellStyle name="Normal 80 2 2 4 3 2 3" xfId="30655" xr:uid="{00000000-0005-0000-0000-0000C2770000}"/>
    <cellStyle name="Normal 80 2 2 4 3 3" xfId="10537" xr:uid="{00000000-0005-0000-0000-00002C290000}"/>
    <cellStyle name="Normal 80 2 2 4 3 3 3" xfId="25638" xr:uid="{00000000-0005-0000-0000-000029640000}"/>
    <cellStyle name="Normal 80 2 2 4 3 5" xfId="20625" xr:uid="{00000000-0005-0000-0000-000094500000}"/>
    <cellStyle name="Normal 80 2 2 4 4" xfId="12215" xr:uid="{00000000-0005-0000-0000-0000BA2F0000}"/>
    <cellStyle name="Normal 80 2 2 4 4 3" xfId="27313" xr:uid="{00000000-0005-0000-0000-0000B46A0000}"/>
    <cellStyle name="Normal 80 2 2 4 5" xfId="7194" xr:uid="{00000000-0005-0000-0000-00001D1C0000}"/>
    <cellStyle name="Normal 80 2 2 4 5 3" xfId="22296" xr:uid="{00000000-0005-0000-0000-00001B570000}"/>
    <cellStyle name="Normal 80 2 2 4 7" xfId="17283" xr:uid="{00000000-0005-0000-0000-000086430000}"/>
    <cellStyle name="Normal 80 2 2 5" xfId="2976" xr:uid="{00000000-0005-0000-0000-0000A30B0000}"/>
    <cellStyle name="Normal 80 2 2 5 2" xfId="13050" xr:uid="{00000000-0005-0000-0000-0000FD320000}"/>
    <cellStyle name="Normal 80 2 2 5 2 3" xfId="28148" xr:uid="{00000000-0005-0000-0000-0000F76D0000}"/>
    <cellStyle name="Normal 80 2 2 5 3" xfId="8030" xr:uid="{00000000-0005-0000-0000-0000611F0000}"/>
    <cellStyle name="Normal 80 2 2 5 3 3" xfId="23131" xr:uid="{00000000-0005-0000-0000-00005E5A0000}"/>
    <cellStyle name="Normal 80 2 2 5 5" xfId="18118" xr:uid="{00000000-0005-0000-0000-0000C9460000}"/>
    <cellStyle name="Normal 80 2 2 6" xfId="4669" xr:uid="{00000000-0005-0000-0000-000040120000}"/>
    <cellStyle name="Normal 80 2 2 6 2" xfId="14721" xr:uid="{00000000-0005-0000-0000-000084390000}"/>
    <cellStyle name="Normal 80 2 2 6 2 3" xfId="29819" xr:uid="{00000000-0005-0000-0000-00007E740000}"/>
    <cellStyle name="Normal 80 2 2 6 3" xfId="9701" xr:uid="{00000000-0005-0000-0000-0000E8250000}"/>
    <cellStyle name="Normal 80 2 2 6 3 3" xfId="24802" xr:uid="{00000000-0005-0000-0000-0000E5600000}"/>
    <cellStyle name="Normal 80 2 2 6 5" xfId="19789" xr:uid="{00000000-0005-0000-0000-0000504D0000}"/>
    <cellStyle name="Normal 80 2 2 7" xfId="11379" xr:uid="{00000000-0005-0000-0000-0000762C0000}"/>
    <cellStyle name="Normal 80 2 2 7 3" xfId="26477" xr:uid="{00000000-0005-0000-0000-000070670000}"/>
    <cellStyle name="Normal 80 2 2 8" xfId="6358" xr:uid="{00000000-0005-0000-0000-0000D9180000}"/>
    <cellStyle name="Normal 80 2 2 8 3" xfId="21460" xr:uid="{00000000-0005-0000-0000-0000D7530000}"/>
    <cellStyle name="Normal 80 2 3" xfId="1385" xr:uid="{00000000-0005-0000-0000-00006C050000}"/>
    <cellStyle name="Normal 80 2 3 2" xfId="1806" xr:uid="{00000000-0005-0000-0000-000011070000}"/>
    <cellStyle name="Normal 80 2 3 2 2" xfId="2645" xr:uid="{00000000-0005-0000-0000-0000580A0000}"/>
    <cellStyle name="Normal 80 2 3 2 2 2" xfId="4335" xr:uid="{00000000-0005-0000-0000-0000F2100000}"/>
    <cellStyle name="Normal 80 2 3 2 2 2 2" xfId="14408" xr:uid="{00000000-0005-0000-0000-00004B380000}"/>
    <cellStyle name="Normal 80 2 3 2 2 2 2 3" xfId="29506" xr:uid="{00000000-0005-0000-0000-000045730000}"/>
    <cellStyle name="Normal 80 2 3 2 2 2 3" xfId="9388" xr:uid="{00000000-0005-0000-0000-0000AF240000}"/>
    <cellStyle name="Normal 80 2 3 2 2 2 3 3" xfId="24489" xr:uid="{00000000-0005-0000-0000-0000AC5F0000}"/>
    <cellStyle name="Normal 80 2 3 2 2 2 5" xfId="19476" xr:uid="{00000000-0005-0000-0000-0000174C0000}"/>
    <cellStyle name="Normal 80 2 3 2 2 3" xfId="6027" xr:uid="{00000000-0005-0000-0000-00008E170000}"/>
    <cellStyle name="Normal 80 2 3 2 2 3 2" xfId="16079" xr:uid="{00000000-0005-0000-0000-0000D23E0000}"/>
    <cellStyle name="Normal 80 2 3 2 2 3 2 3" xfId="31177" xr:uid="{00000000-0005-0000-0000-0000CC790000}"/>
    <cellStyle name="Normal 80 2 3 2 2 3 3" xfId="11059" xr:uid="{00000000-0005-0000-0000-0000362B0000}"/>
    <cellStyle name="Normal 80 2 3 2 2 3 3 3" xfId="26160" xr:uid="{00000000-0005-0000-0000-000033660000}"/>
    <cellStyle name="Normal 80 2 3 2 2 3 5" xfId="21147" xr:uid="{00000000-0005-0000-0000-00009E520000}"/>
    <cellStyle name="Normal 80 2 3 2 2 4" xfId="12737" xr:uid="{00000000-0005-0000-0000-0000C4310000}"/>
    <cellStyle name="Normal 80 2 3 2 2 4 3" xfId="27835" xr:uid="{00000000-0005-0000-0000-0000BE6C0000}"/>
    <cellStyle name="Normal 80 2 3 2 2 5" xfId="7716" xr:uid="{00000000-0005-0000-0000-0000271E0000}"/>
    <cellStyle name="Normal 80 2 3 2 2 5 3" xfId="22818" xr:uid="{00000000-0005-0000-0000-000025590000}"/>
    <cellStyle name="Normal 80 2 3 2 2 7" xfId="17805" xr:uid="{00000000-0005-0000-0000-000090450000}"/>
    <cellStyle name="Normal 80 2 3 2 3" xfId="3498" xr:uid="{00000000-0005-0000-0000-0000AD0D0000}"/>
    <cellStyle name="Normal 80 2 3 2 3 2" xfId="13572" xr:uid="{00000000-0005-0000-0000-000007350000}"/>
    <cellStyle name="Normal 80 2 3 2 3 2 3" xfId="28670" xr:uid="{00000000-0005-0000-0000-000001700000}"/>
    <cellStyle name="Normal 80 2 3 2 3 3" xfId="8552" xr:uid="{00000000-0005-0000-0000-00006B210000}"/>
    <cellStyle name="Normal 80 2 3 2 3 3 3" xfId="23653" xr:uid="{00000000-0005-0000-0000-0000685C0000}"/>
    <cellStyle name="Normal 80 2 3 2 3 5" xfId="18640" xr:uid="{00000000-0005-0000-0000-0000D3480000}"/>
    <cellStyle name="Normal 80 2 3 2 4" xfId="5191" xr:uid="{00000000-0005-0000-0000-00004A140000}"/>
    <cellStyle name="Normal 80 2 3 2 4 2" xfId="15243" xr:uid="{00000000-0005-0000-0000-00008E3B0000}"/>
    <cellStyle name="Normal 80 2 3 2 4 2 3" xfId="30341" xr:uid="{00000000-0005-0000-0000-000088760000}"/>
    <cellStyle name="Normal 80 2 3 2 4 3" xfId="10223" xr:uid="{00000000-0005-0000-0000-0000F2270000}"/>
    <cellStyle name="Normal 80 2 3 2 4 3 3" xfId="25324" xr:uid="{00000000-0005-0000-0000-0000EF620000}"/>
    <cellStyle name="Normal 80 2 3 2 4 5" xfId="20311" xr:uid="{00000000-0005-0000-0000-00005A4F0000}"/>
    <cellStyle name="Normal 80 2 3 2 5" xfId="11901" xr:uid="{00000000-0005-0000-0000-0000802E0000}"/>
    <cellStyle name="Normal 80 2 3 2 5 3" xfId="26999" xr:uid="{00000000-0005-0000-0000-00007A690000}"/>
    <cellStyle name="Normal 80 2 3 2 6" xfId="6880" xr:uid="{00000000-0005-0000-0000-0000E31A0000}"/>
    <cellStyle name="Normal 80 2 3 2 6 3" xfId="21982" xr:uid="{00000000-0005-0000-0000-0000E1550000}"/>
    <cellStyle name="Normal 80 2 3 2 8" xfId="16969" xr:uid="{00000000-0005-0000-0000-00004C420000}"/>
    <cellStyle name="Normal 80 2 3 3" xfId="2227" xr:uid="{00000000-0005-0000-0000-0000B6080000}"/>
    <cellStyle name="Normal 80 2 3 3 2" xfId="3917" xr:uid="{00000000-0005-0000-0000-0000500F0000}"/>
    <cellStyle name="Normal 80 2 3 3 2 2" xfId="13990" xr:uid="{00000000-0005-0000-0000-0000A9360000}"/>
    <cellStyle name="Normal 80 2 3 3 2 2 3" xfId="29088" xr:uid="{00000000-0005-0000-0000-0000A3710000}"/>
    <cellStyle name="Normal 80 2 3 3 2 3" xfId="8970" xr:uid="{00000000-0005-0000-0000-00000D230000}"/>
    <cellStyle name="Normal 80 2 3 3 2 3 3" xfId="24071" xr:uid="{00000000-0005-0000-0000-00000A5E0000}"/>
    <cellStyle name="Normal 80 2 3 3 2 5" xfId="19058" xr:uid="{00000000-0005-0000-0000-0000754A0000}"/>
    <cellStyle name="Normal 80 2 3 3 3" xfId="5609" xr:uid="{00000000-0005-0000-0000-0000EC150000}"/>
    <cellStyle name="Normal 80 2 3 3 3 2" xfId="15661" xr:uid="{00000000-0005-0000-0000-0000303D0000}"/>
    <cellStyle name="Normal 80 2 3 3 3 2 3" xfId="30759" xr:uid="{00000000-0005-0000-0000-00002A780000}"/>
    <cellStyle name="Normal 80 2 3 3 3 3" xfId="10641" xr:uid="{00000000-0005-0000-0000-000094290000}"/>
    <cellStyle name="Normal 80 2 3 3 3 3 3" xfId="25742" xr:uid="{00000000-0005-0000-0000-000091640000}"/>
    <cellStyle name="Normal 80 2 3 3 3 5" xfId="20729" xr:uid="{00000000-0005-0000-0000-0000FC500000}"/>
    <cellStyle name="Normal 80 2 3 3 4" xfId="12319" xr:uid="{00000000-0005-0000-0000-000022300000}"/>
    <cellStyle name="Normal 80 2 3 3 4 3" xfId="27417" xr:uid="{00000000-0005-0000-0000-00001C6B0000}"/>
    <cellStyle name="Normal 80 2 3 3 5" xfId="7298" xr:uid="{00000000-0005-0000-0000-0000851C0000}"/>
    <cellStyle name="Normal 80 2 3 3 5 3" xfId="22400" xr:uid="{00000000-0005-0000-0000-000083570000}"/>
    <cellStyle name="Normal 80 2 3 3 7" xfId="17387" xr:uid="{00000000-0005-0000-0000-0000EE430000}"/>
    <cellStyle name="Normal 80 2 3 4" xfId="3080" xr:uid="{00000000-0005-0000-0000-00000B0C0000}"/>
    <cellStyle name="Normal 80 2 3 4 2" xfId="13154" xr:uid="{00000000-0005-0000-0000-000065330000}"/>
    <cellStyle name="Normal 80 2 3 4 2 3" xfId="28252" xr:uid="{00000000-0005-0000-0000-00005F6E0000}"/>
    <cellStyle name="Normal 80 2 3 4 3" xfId="8134" xr:uid="{00000000-0005-0000-0000-0000C91F0000}"/>
    <cellStyle name="Normal 80 2 3 4 3 3" xfId="23235" xr:uid="{00000000-0005-0000-0000-0000C65A0000}"/>
    <cellStyle name="Normal 80 2 3 4 5" xfId="18222" xr:uid="{00000000-0005-0000-0000-000031470000}"/>
    <cellStyle name="Normal 80 2 3 5" xfId="4773" xr:uid="{00000000-0005-0000-0000-0000A8120000}"/>
    <cellStyle name="Normal 80 2 3 5 2" xfId="14825" xr:uid="{00000000-0005-0000-0000-0000EC390000}"/>
    <cellStyle name="Normal 80 2 3 5 2 3" xfId="29923" xr:uid="{00000000-0005-0000-0000-0000E6740000}"/>
    <cellStyle name="Normal 80 2 3 5 3" xfId="9805" xr:uid="{00000000-0005-0000-0000-000050260000}"/>
    <cellStyle name="Normal 80 2 3 5 3 3" xfId="24906" xr:uid="{00000000-0005-0000-0000-00004D610000}"/>
    <cellStyle name="Normal 80 2 3 5 5" xfId="19893" xr:uid="{00000000-0005-0000-0000-0000B84D0000}"/>
    <cellStyle name="Normal 80 2 3 6" xfId="11483" xr:uid="{00000000-0005-0000-0000-0000DE2C0000}"/>
    <cellStyle name="Normal 80 2 3 6 3" xfId="26581" xr:uid="{00000000-0005-0000-0000-0000D8670000}"/>
    <cellStyle name="Normal 80 2 3 7" xfId="6462" xr:uid="{00000000-0005-0000-0000-000041190000}"/>
    <cellStyle name="Normal 80 2 3 7 3" xfId="21564" xr:uid="{00000000-0005-0000-0000-00003F540000}"/>
    <cellStyle name="Normal 80 2 3 9" xfId="16551" xr:uid="{00000000-0005-0000-0000-0000AA400000}"/>
    <cellStyle name="Normal 80 2 4" xfId="1598" xr:uid="{00000000-0005-0000-0000-000041060000}"/>
    <cellStyle name="Normal 80 2 4 2" xfId="2437" xr:uid="{00000000-0005-0000-0000-000088090000}"/>
    <cellStyle name="Normal 80 2 4 2 2" xfId="4127" xr:uid="{00000000-0005-0000-0000-000022100000}"/>
    <cellStyle name="Normal 80 2 4 2 2 2" xfId="14200" xr:uid="{00000000-0005-0000-0000-00007B370000}"/>
    <cellStyle name="Normal 80 2 4 2 2 2 3" xfId="29298" xr:uid="{00000000-0005-0000-0000-000075720000}"/>
    <cellStyle name="Normal 80 2 4 2 2 3" xfId="9180" xr:uid="{00000000-0005-0000-0000-0000DF230000}"/>
    <cellStyle name="Normal 80 2 4 2 2 3 3" xfId="24281" xr:uid="{00000000-0005-0000-0000-0000DC5E0000}"/>
    <cellStyle name="Normal 80 2 4 2 2 5" xfId="19268" xr:uid="{00000000-0005-0000-0000-0000474B0000}"/>
    <cellStyle name="Normal 80 2 4 2 3" xfId="5819" xr:uid="{00000000-0005-0000-0000-0000BE160000}"/>
    <cellStyle name="Normal 80 2 4 2 3 2" xfId="15871" xr:uid="{00000000-0005-0000-0000-0000023E0000}"/>
    <cellStyle name="Normal 80 2 4 2 3 2 3" xfId="30969" xr:uid="{00000000-0005-0000-0000-0000FC780000}"/>
    <cellStyle name="Normal 80 2 4 2 3 3" xfId="10851" xr:uid="{00000000-0005-0000-0000-0000662A0000}"/>
    <cellStyle name="Normal 80 2 4 2 3 3 3" xfId="25952" xr:uid="{00000000-0005-0000-0000-000063650000}"/>
    <cellStyle name="Normal 80 2 4 2 3 5" xfId="20939" xr:uid="{00000000-0005-0000-0000-0000CE510000}"/>
    <cellStyle name="Normal 80 2 4 2 4" xfId="12529" xr:uid="{00000000-0005-0000-0000-0000F4300000}"/>
    <cellStyle name="Normal 80 2 4 2 4 3" xfId="27627" xr:uid="{00000000-0005-0000-0000-0000EE6B0000}"/>
    <cellStyle name="Normal 80 2 4 2 5" xfId="7508" xr:uid="{00000000-0005-0000-0000-0000571D0000}"/>
    <cellStyle name="Normal 80 2 4 2 5 3" xfId="22610" xr:uid="{00000000-0005-0000-0000-000055580000}"/>
    <cellStyle name="Normal 80 2 4 2 7" xfId="17597" xr:uid="{00000000-0005-0000-0000-0000C0440000}"/>
    <cellStyle name="Normal 80 2 4 3" xfId="3290" xr:uid="{00000000-0005-0000-0000-0000DD0C0000}"/>
    <cellStyle name="Normal 80 2 4 3 2" xfId="13364" xr:uid="{00000000-0005-0000-0000-000037340000}"/>
    <cellStyle name="Normal 80 2 4 3 2 3" xfId="28462" xr:uid="{00000000-0005-0000-0000-0000316F0000}"/>
    <cellStyle name="Normal 80 2 4 3 3" xfId="8344" xr:uid="{00000000-0005-0000-0000-00009B200000}"/>
    <cellStyle name="Normal 80 2 4 3 3 3" xfId="23445" xr:uid="{00000000-0005-0000-0000-0000985B0000}"/>
    <cellStyle name="Normal 80 2 4 3 5" xfId="18432" xr:uid="{00000000-0005-0000-0000-000003480000}"/>
    <cellStyle name="Normal 80 2 4 4" xfId="4983" xr:uid="{00000000-0005-0000-0000-00007A130000}"/>
    <cellStyle name="Normal 80 2 4 4 2" xfId="15035" xr:uid="{00000000-0005-0000-0000-0000BE3A0000}"/>
    <cellStyle name="Normal 80 2 4 4 2 3" xfId="30133" xr:uid="{00000000-0005-0000-0000-0000B8750000}"/>
    <cellStyle name="Normal 80 2 4 4 3" xfId="10015" xr:uid="{00000000-0005-0000-0000-000022270000}"/>
    <cellStyle name="Normal 80 2 4 4 3 3" xfId="25116" xr:uid="{00000000-0005-0000-0000-00001F620000}"/>
    <cellStyle name="Normal 80 2 4 4 5" xfId="20103" xr:uid="{00000000-0005-0000-0000-00008A4E0000}"/>
    <cellStyle name="Normal 80 2 4 5" xfId="11693" xr:uid="{00000000-0005-0000-0000-0000B02D0000}"/>
    <cellStyle name="Normal 80 2 4 5 3" xfId="26791" xr:uid="{00000000-0005-0000-0000-0000AA680000}"/>
    <cellStyle name="Normal 80 2 4 6" xfId="6672" xr:uid="{00000000-0005-0000-0000-0000131A0000}"/>
    <cellStyle name="Normal 80 2 4 6 3" xfId="21774" xr:uid="{00000000-0005-0000-0000-000011550000}"/>
    <cellStyle name="Normal 80 2 4 8" xfId="16761" xr:uid="{00000000-0005-0000-0000-00007C410000}"/>
    <cellStyle name="Normal 80 2 5" xfId="2019" xr:uid="{00000000-0005-0000-0000-0000E6070000}"/>
    <cellStyle name="Normal 80 2 5 2" xfId="3709" xr:uid="{00000000-0005-0000-0000-0000800E0000}"/>
    <cellStyle name="Normal 80 2 5 2 2" xfId="13782" xr:uid="{00000000-0005-0000-0000-0000D9350000}"/>
    <cellStyle name="Normal 80 2 5 2 2 3" xfId="28880" xr:uid="{00000000-0005-0000-0000-0000D3700000}"/>
    <cellStyle name="Normal 80 2 5 2 3" xfId="8762" xr:uid="{00000000-0005-0000-0000-00003D220000}"/>
    <cellStyle name="Normal 80 2 5 2 3 3" xfId="23863" xr:uid="{00000000-0005-0000-0000-00003A5D0000}"/>
    <cellStyle name="Normal 80 2 5 2 5" xfId="18850" xr:uid="{00000000-0005-0000-0000-0000A5490000}"/>
    <cellStyle name="Normal 80 2 5 3" xfId="5401" xr:uid="{00000000-0005-0000-0000-00001C150000}"/>
    <cellStyle name="Normal 80 2 5 3 2" xfId="15453" xr:uid="{00000000-0005-0000-0000-0000603C0000}"/>
    <cellStyle name="Normal 80 2 5 3 2 3" xfId="30551" xr:uid="{00000000-0005-0000-0000-00005A770000}"/>
    <cellStyle name="Normal 80 2 5 3 3" xfId="10433" xr:uid="{00000000-0005-0000-0000-0000C4280000}"/>
    <cellStyle name="Normal 80 2 5 3 3 3" xfId="25534" xr:uid="{00000000-0005-0000-0000-0000C1630000}"/>
    <cellStyle name="Normal 80 2 5 3 5" xfId="20521" xr:uid="{00000000-0005-0000-0000-00002C500000}"/>
    <cellStyle name="Normal 80 2 5 4" xfId="12111" xr:uid="{00000000-0005-0000-0000-0000522F0000}"/>
    <cellStyle name="Normal 80 2 5 4 3" xfId="27209" xr:uid="{00000000-0005-0000-0000-00004C6A0000}"/>
    <cellStyle name="Normal 80 2 5 5" xfId="7090" xr:uid="{00000000-0005-0000-0000-0000B51B0000}"/>
    <cellStyle name="Normal 80 2 5 5 3" xfId="22192" xr:uid="{00000000-0005-0000-0000-0000B3560000}"/>
    <cellStyle name="Normal 80 2 5 7" xfId="17179" xr:uid="{00000000-0005-0000-0000-00001E430000}"/>
    <cellStyle name="Normal 80 2 6" xfId="2872" xr:uid="{00000000-0005-0000-0000-00003B0B0000}"/>
    <cellStyle name="Normal 80 2 6 2" xfId="12946" xr:uid="{00000000-0005-0000-0000-000095320000}"/>
    <cellStyle name="Normal 80 2 6 2 3" xfId="28044" xr:uid="{00000000-0005-0000-0000-00008F6D0000}"/>
    <cellStyle name="Normal 80 2 6 3" xfId="7926" xr:uid="{00000000-0005-0000-0000-0000F91E0000}"/>
    <cellStyle name="Normal 80 2 6 3 3" xfId="23027" xr:uid="{00000000-0005-0000-0000-0000F6590000}"/>
    <cellStyle name="Normal 80 2 6 5" xfId="18014" xr:uid="{00000000-0005-0000-0000-000061460000}"/>
    <cellStyle name="Normal 80 2 7" xfId="4565" xr:uid="{00000000-0005-0000-0000-0000D8110000}"/>
    <cellStyle name="Normal 80 2 7 2" xfId="14617" xr:uid="{00000000-0005-0000-0000-00001C390000}"/>
    <cellStyle name="Normal 80 2 7 2 3" xfId="29715" xr:uid="{00000000-0005-0000-0000-000016740000}"/>
    <cellStyle name="Normal 80 2 7 3" xfId="9597" xr:uid="{00000000-0005-0000-0000-000080250000}"/>
    <cellStyle name="Normal 80 2 7 3 3" xfId="24698" xr:uid="{00000000-0005-0000-0000-00007D600000}"/>
    <cellStyle name="Normal 80 2 7 5" xfId="19685" xr:uid="{00000000-0005-0000-0000-0000E84C0000}"/>
    <cellStyle name="Normal 80 2 8" xfId="11275" xr:uid="{00000000-0005-0000-0000-00000E2C0000}"/>
    <cellStyle name="Normal 80 2 8 3" xfId="26373" xr:uid="{00000000-0005-0000-0000-000008670000}"/>
    <cellStyle name="Normal 80 2 9" xfId="6254" xr:uid="{00000000-0005-0000-0000-000071180000}"/>
    <cellStyle name="Normal 80 2 9 3" xfId="21356" xr:uid="{00000000-0005-0000-0000-00006F530000}"/>
    <cellStyle name="Normal 80 3" xfId="1218" xr:uid="{00000000-0005-0000-0000-0000C5040000}"/>
    <cellStyle name="Normal 80 3 10" xfId="16395" xr:uid="{00000000-0005-0000-0000-00000E400000}"/>
    <cellStyle name="Normal 80 3 2" xfId="1437" xr:uid="{00000000-0005-0000-0000-0000A0050000}"/>
    <cellStyle name="Normal 80 3 2 2" xfId="1858" xr:uid="{00000000-0005-0000-0000-000045070000}"/>
    <cellStyle name="Normal 80 3 2 2 2" xfId="2697" xr:uid="{00000000-0005-0000-0000-00008C0A0000}"/>
    <cellStyle name="Normal 80 3 2 2 2 2" xfId="4387" xr:uid="{00000000-0005-0000-0000-000026110000}"/>
    <cellStyle name="Normal 80 3 2 2 2 2 2" xfId="14460" xr:uid="{00000000-0005-0000-0000-00007F380000}"/>
    <cellStyle name="Normal 80 3 2 2 2 2 2 3" xfId="29558" xr:uid="{00000000-0005-0000-0000-000079730000}"/>
    <cellStyle name="Normal 80 3 2 2 2 2 3" xfId="9440" xr:uid="{00000000-0005-0000-0000-0000E3240000}"/>
    <cellStyle name="Normal 80 3 2 2 2 2 3 3" xfId="24541" xr:uid="{00000000-0005-0000-0000-0000E05F0000}"/>
    <cellStyle name="Normal 80 3 2 2 2 2 5" xfId="19528" xr:uid="{00000000-0005-0000-0000-00004B4C0000}"/>
    <cellStyle name="Normal 80 3 2 2 2 3" xfId="6079" xr:uid="{00000000-0005-0000-0000-0000C2170000}"/>
    <cellStyle name="Normal 80 3 2 2 2 3 2" xfId="16131" xr:uid="{00000000-0005-0000-0000-0000063F0000}"/>
    <cellStyle name="Normal 80 3 2 2 2 3 2 3" xfId="31229" xr:uid="{00000000-0005-0000-0000-0000007A0000}"/>
    <cellStyle name="Normal 80 3 2 2 2 3 3" xfId="11111" xr:uid="{00000000-0005-0000-0000-00006A2B0000}"/>
    <cellStyle name="Normal 80 3 2 2 2 3 3 3" xfId="26212" xr:uid="{00000000-0005-0000-0000-000067660000}"/>
    <cellStyle name="Normal 80 3 2 2 2 3 5" xfId="21199" xr:uid="{00000000-0005-0000-0000-0000D2520000}"/>
    <cellStyle name="Normal 80 3 2 2 2 4" xfId="12789" xr:uid="{00000000-0005-0000-0000-0000F8310000}"/>
    <cellStyle name="Normal 80 3 2 2 2 4 3" xfId="27887" xr:uid="{00000000-0005-0000-0000-0000F26C0000}"/>
    <cellStyle name="Normal 80 3 2 2 2 5" xfId="7768" xr:uid="{00000000-0005-0000-0000-00005B1E0000}"/>
    <cellStyle name="Normal 80 3 2 2 2 5 3" xfId="22870" xr:uid="{00000000-0005-0000-0000-000059590000}"/>
    <cellStyle name="Normal 80 3 2 2 2 7" xfId="17857" xr:uid="{00000000-0005-0000-0000-0000C4450000}"/>
    <cellStyle name="Normal 80 3 2 2 3" xfId="3550" xr:uid="{00000000-0005-0000-0000-0000E10D0000}"/>
    <cellStyle name="Normal 80 3 2 2 3 2" xfId="13624" xr:uid="{00000000-0005-0000-0000-00003B350000}"/>
    <cellStyle name="Normal 80 3 2 2 3 2 3" xfId="28722" xr:uid="{00000000-0005-0000-0000-000035700000}"/>
    <cellStyle name="Normal 80 3 2 2 3 3" xfId="8604" xr:uid="{00000000-0005-0000-0000-00009F210000}"/>
    <cellStyle name="Normal 80 3 2 2 3 3 3" xfId="23705" xr:uid="{00000000-0005-0000-0000-00009C5C0000}"/>
    <cellStyle name="Normal 80 3 2 2 3 5" xfId="18692" xr:uid="{00000000-0005-0000-0000-000007490000}"/>
    <cellStyle name="Normal 80 3 2 2 4" xfId="5243" xr:uid="{00000000-0005-0000-0000-00007E140000}"/>
    <cellStyle name="Normal 80 3 2 2 4 2" xfId="15295" xr:uid="{00000000-0005-0000-0000-0000C23B0000}"/>
    <cellStyle name="Normal 80 3 2 2 4 2 3" xfId="30393" xr:uid="{00000000-0005-0000-0000-0000BC760000}"/>
    <cellStyle name="Normal 80 3 2 2 4 3" xfId="10275" xr:uid="{00000000-0005-0000-0000-000026280000}"/>
    <cellStyle name="Normal 80 3 2 2 4 3 3" xfId="25376" xr:uid="{00000000-0005-0000-0000-000023630000}"/>
    <cellStyle name="Normal 80 3 2 2 4 5" xfId="20363" xr:uid="{00000000-0005-0000-0000-00008E4F0000}"/>
    <cellStyle name="Normal 80 3 2 2 5" xfId="11953" xr:uid="{00000000-0005-0000-0000-0000B42E0000}"/>
    <cellStyle name="Normal 80 3 2 2 5 3" xfId="27051" xr:uid="{00000000-0005-0000-0000-0000AE690000}"/>
    <cellStyle name="Normal 80 3 2 2 6" xfId="6932" xr:uid="{00000000-0005-0000-0000-0000171B0000}"/>
    <cellStyle name="Normal 80 3 2 2 6 3" xfId="22034" xr:uid="{00000000-0005-0000-0000-000015560000}"/>
    <cellStyle name="Normal 80 3 2 2 8" xfId="17021" xr:uid="{00000000-0005-0000-0000-000080420000}"/>
    <cellStyle name="Normal 80 3 2 3" xfId="2279" xr:uid="{00000000-0005-0000-0000-0000EA080000}"/>
    <cellStyle name="Normal 80 3 2 3 2" xfId="3969" xr:uid="{00000000-0005-0000-0000-0000840F0000}"/>
    <cellStyle name="Normal 80 3 2 3 2 2" xfId="14042" xr:uid="{00000000-0005-0000-0000-0000DD360000}"/>
    <cellStyle name="Normal 80 3 2 3 2 2 3" xfId="29140" xr:uid="{00000000-0005-0000-0000-0000D7710000}"/>
    <cellStyle name="Normal 80 3 2 3 2 3" xfId="9022" xr:uid="{00000000-0005-0000-0000-000041230000}"/>
    <cellStyle name="Normal 80 3 2 3 2 3 3" xfId="24123" xr:uid="{00000000-0005-0000-0000-00003E5E0000}"/>
    <cellStyle name="Normal 80 3 2 3 2 5" xfId="19110" xr:uid="{00000000-0005-0000-0000-0000A94A0000}"/>
    <cellStyle name="Normal 80 3 2 3 3" xfId="5661" xr:uid="{00000000-0005-0000-0000-000020160000}"/>
    <cellStyle name="Normal 80 3 2 3 3 2" xfId="15713" xr:uid="{00000000-0005-0000-0000-0000643D0000}"/>
    <cellStyle name="Normal 80 3 2 3 3 2 3" xfId="30811" xr:uid="{00000000-0005-0000-0000-00005E780000}"/>
    <cellStyle name="Normal 80 3 2 3 3 3" xfId="10693" xr:uid="{00000000-0005-0000-0000-0000C8290000}"/>
    <cellStyle name="Normal 80 3 2 3 3 3 3" xfId="25794" xr:uid="{00000000-0005-0000-0000-0000C5640000}"/>
    <cellStyle name="Normal 80 3 2 3 3 5" xfId="20781" xr:uid="{00000000-0005-0000-0000-000030510000}"/>
    <cellStyle name="Normal 80 3 2 3 4" xfId="12371" xr:uid="{00000000-0005-0000-0000-000056300000}"/>
    <cellStyle name="Normal 80 3 2 3 4 3" xfId="27469" xr:uid="{00000000-0005-0000-0000-0000506B0000}"/>
    <cellStyle name="Normal 80 3 2 3 5" xfId="7350" xr:uid="{00000000-0005-0000-0000-0000B91C0000}"/>
    <cellStyle name="Normal 80 3 2 3 5 3" xfId="22452" xr:uid="{00000000-0005-0000-0000-0000B7570000}"/>
    <cellStyle name="Normal 80 3 2 3 7" xfId="17439" xr:uid="{00000000-0005-0000-0000-000022440000}"/>
    <cellStyle name="Normal 80 3 2 4" xfId="3132" xr:uid="{00000000-0005-0000-0000-00003F0C0000}"/>
    <cellStyle name="Normal 80 3 2 4 2" xfId="13206" xr:uid="{00000000-0005-0000-0000-000099330000}"/>
    <cellStyle name="Normal 80 3 2 4 2 3" xfId="28304" xr:uid="{00000000-0005-0000-0000-0000936E0000}"/>
    <cellStyle name="Normal 80 3 2 4 3" xfId="8186" xr:uid="{00000000-0005-0000-0000-0000FD1F0000}"/>
    <cellStyle name="Normal 80 3 2 4 3 3" xfId="23287" xr:uid="{00000000-0005-0000-0000-0000FA5A0000}"/>
    <cellStyle name="Normal 80 3 2 4 5" xfId="18274" xr:uid="{00000000-0005-0000-0000-000065470000}"/>
    <cellStyle name="Normal 80 3 2 5" xfId="4825" xr:uid="{00000000-0005-0000-0000-0000DC120000}"/>
    <cellStyle name="Normal 80 3 2 5 2" xfId="14877" xr:uid="{00000000-0005-0000-0000-0000203A0000}"/>
    <cellStyle name="Normal 80 3 2 5 2 3" xfId="29975" xr:uid="{00000000-0005-0000-0000-00001A750000}"/>
    <cellStyle name="Normal 80 3 2 5 3" xfId="9857" xr:uid="{00000000-0005-0000-0000-000084260000}"/>
    <cellStyle name="Normal 80 3 2 5 3 3" xfId="24958" xr:uid="{00000000-0005-0000-0000-000081610000}"/>
    <cellStyle name="Normal 80 3 2 5 5" xfId="19945" xr:uid="{00000000-0005-0000-0000-0000EC4D0000}"/>
    <cellStyle name="Normal 80 3 2 6" xfId="11535" xr:uid="{00000000-0005-0000-0000-0000122D0000}"/>
    <cellStyle name="Normal 80 3 2 6 3" xfId="26633" xr:uid="{00000000-0005-0000-0000-00000C680000}"/>
    <cellStyle name="Normal 80 3 2 7" xfId="6514" xr:uid="{00000000-0005-0000-0000-000075190000}"/>
    <cellStyle name="Normal 80 3 2 7 3" xfId="21616" xr:uid="{00000000-0005-0000-0000-000073540000}"/>
    <cellStyle name="Normal 80 3 2 9" xfId="16603" xr:uid="{00000000-0005-0000-0000-0000DE400000}"/>
    <cellStyle name="Normal 80 3 3" xfId="1650" xr:uid="{00000000-0005-0000-0000-000075060000}"/>
    <cellStyle name="Normal 80 3 3 2" xfId="2489" xr:uid="{00000000-0005-0000-0000-0000BC090000}"/>
    <cellStyle name="Normal 80 3 3 2 2" xfId="4179" xr:uid="{00000000-0005-0000-0000-000056100000}"/>
    <cellStyle name="Normal 80 3 3 2 2 2" xfId="14252" xr:uid="{00000000-0005-0000-0000-0000AF370000}"/>
    <cellStyle name="Normal 80 3 3 2 2 2 3" xfId="29350" xr:uid="{00000000-0005-0000-0000-0000A9720000}"/>
    <cellStyle name="Normal 80 3 3 2 2 3" xfId="9232" xr:uid="{00000000-0005-0000-0000-000013240000}"/>
    <cellStyle name="Normal 80 3 3 2 2 3 3" xfId="24333" xr:uid="{00000000-0005-0000-0000-0000105F0000}"/>
    <cellStyle name="Normal 80 3 3 2 2 5" xfId="19320" xr:uid="{00000000-0005-0000-0000-00007B4B0000}"/>
    <cellStyle name="Normal 80 3 3 2 3" xfId="5871" xr:uid="{00000000-0005-0000-0000-0000F2160000}"/>
    <cellStyle name="Normal 80 3 3 2 3 2" xfId="15923" xr:uid="{00000000-0005-0000-0000-0000363E0000}"/>
    <cellStyle name="Normal 80 3 3 2 3 2 3" xfId="31021" xr:uid="{00000000-0005-0000-0000-000030790000}"/>
    <cellStyle name="Normal 80 3 3 2 3 3" xfId="10903" xr:uid="{00000000-0005-0000-0000-00009A2A0000}"/>
    <cellStyle name="Normal 80 3 3 2 3 3 3" xfId="26004" xr:uid="{00000000-0005-0000-0000-000097650000}"/>
    <cellStyle name="Normal 80 3 3 2 3 5" xfId="20991" xr:uid="{00000000-0005-0000-0000-000002520000}"/>
    <cellStyle name="Normal 80 3 3 2 4" xfId="12581" xr:uid="{00000000-0005-0000-0000-000028310000}"/>
    <cellStyle name="Normal 80 3 3 2 4 3" xfId="27679" xr:uid="{00000000-0005-0000-0000-0000226C0000}"/>
    <cellStyle name="Normal 80 3 3 2 5" xfId="7560" xr:uid="{00000000-0005-0000-0000-00008B1D0000}"/>
    <cellStyle name="Normal 80 3 3 2 5 3" xfId="22662" xr:uid="{00000000-0005-0000-0000-000089580000}"/>
    <cellStyle name="Normal 80 3 3 2 7" xfId="17649" xr:uid="{00000000-0005-0000-0000-0000F4440000}"/>
    <cellStyle name="Normal 80 3 3 3" xfId="3342" xr:uid="{00000000-0005-0000-0000-0000110D0000}"/>
    <cellStyle name="Normal 80 3 3 3 2" xfId="13416" xr:uid="{00000000-0005-0000-0000-00006B340000}"/>
    <cellStyle name="Normal 80 3 3 3 2 3" xfId="28514" xr:uid="{00000000-0005-0000-0000-0000656F0000}"/>
    <cellStyle name="Normal 80 3 3 3 3" xfId="8396" xr:uid="{00000000-0005-0000-0000-0000CF200000}"/>
    <cellStyle name="Normal 80 3 3 3 3 3" xfId="23497" xr:uid="{00000000-0005-0000-0000-0000CC5B0000}"/>
    <cellStyle name="Normal 80 3 3 3 5" xfId="18484" xr:uid="{00000000-0005-0000-0000-000037480000}"/>
    <cellStyle name="Normal 80 3 3 4" xfId="5035" xr:uid="{00000000-0005-0000-0000-0000AE130000}"/>
    <cellStyle name="Normal 80 3 3 4 2" xfId="15087" xr:uid="{00000000-0005-0000-0000-0000F23A0000}"/>
    <cellStyle name="Normal 80 3 3 4 2 3" xfId="30185" xr:uid="{00000000-0005-0000-0000-0000EC750000}"/>
    <cellStyle name="Normal 80 3 3 4 3" xfId="10067" xr:uid="{00000000-0005-0000-0000-000056270000}"/>
    <cellStyle name="Normal 80 3 3 4 3 3" xfId="25168" xr:uid="{00000000-0005-0000-0000-000053620000}"/>
    <cellStyle name="Normal 80 3 3 4 5" xfId="20155" xr:uid="{00000000-0005-0000-0000-0000BE4E0000}"/>
    <cellStyle name="Normal 80 3 3 5" xfId="11745" xr:uid="{00000000-0005-0000-0000-0000E42D0000}"/>
    <cellStyle name="Normal 80 3 3 5 3" xfId="26843" xr:uid="{00000000-0005-0000-0000-0000DE680000}"/>
    <cellStyle name="Normal 80 3 3 6" xfId="6724" xr:uid="{00000000-0005-0000-0000-0000471A0000}"/>
    <cellStyle name="Normal 80 3 3 6 3" xfId="21826" xr:uid="{00000000-0005-0000-0000-000045550000}"/>
    <cellStyle name="Normal 80 3 3 8" xfId="16813" xr:uid="{00000000-0005-0000-0000-0000B0410000}"/>
    <cellStyle name="Normal 80 3 4" xfId="2071" xr:uid="{00000000-0005-0000-0000-00001A080000}"/>
    <cellStyle name="Normal 80 3 4 2" xfId="3761" xr:uid="{00000000-0005-0000-0000-0000B40E0000}"/>
    <cellStyle name="Normal 80 3 4 2 2" xfId="13834" xr:uid="{00000000-0005-0000-0000-00000D360000}"/>
    <cellStyle name="Normal 80 3 4 2 2 3" xfId="28932" xr:uid="{00000000-0005-0000-0000-000007710000}"/>
    <cellStyle name="Normal 80 3 4 2 3" xfId="8814" xr:uid="{00000000-0005-0000-0000-000071220000}"/>
    <cellStyle name="Normal 80 3 4 2 3 3" xfId="23915" xr:uid="{00000000-0005-0000-0000-00006E5D0000}"/>
    <cellStyle name="Normal 80 3 4 2 5" xfId="18902" xr:uid="{00000000-0005-0000-0000-0000D9490000}"/>
    <cellStyle name="Normal 80 3 4 3" xfId="5453" xr:uid="{00000000-0005-0000-0000-000050150000}"/>
    <cellStyle name="Normal 80 3 4 3 2" xfId="15505" xr:uid="{00000000-0005-0000-0000-0000943C0000}"/>
    <cellStyle name="Normal 80 3 4 3 2 3" xfId="30603" xr:uid="{00000000-0005-0000-0000-00008E770000}"/>
    <cellStyle name="Normal 80 3 4 3 3" xfId="10485" xr:uid="{00000000-0005-0000-0000-0000F8280000}"/>
    <cellStyle name="Normal 80 3 4 3 3 3" xfId="25586" xr:uid="{00000000-0005-0000-0000-0000F5630000}"/>
    <cellStyle name="Normal 80 3 4 3 5" xfId="20573" xr:uid="{00000000-0005-0000-0000-000060500000}"/>
    <cellStyle name="Normal 80 3 4 4" xfId="12163" xr:uid="{00000000-0005-0000-0000-0000862F0000}"/>
    <cellStyle name="Normal 80 3 4 4 3" xfId="27261" xr:uid="{00000000-0005-0000-0000-0000806A0000}"/>
    <cellStyle name="Normal 80 3 4 5" xfId="7142" xr:uid="{00000000-0005-0000-0000-0000E91B0000}"/>
    <cellStyle name="Normal 80 3 4 5 3" xfId="22244" xr:uid="{00000000-0005-0000-0000-0000E7560000}"/>
    <cellStyle name="Normal 80 3 4 7" xfId="17231" xr:uid="{00000000-0005-0000-0000-000052430000}"/>
    <cellStyle name="Normal 80 3 5" xfId="2924" xr:uid="{00000000-0005-0000-0000-00006F0B0000}"/>
    <cellStyle name="Normal 80 3 5 2" xfId="12998" xr:uid="{00000000-0005-0000-0000-0000C9320000}"/>
    <cellStyle name="Normal 80 3 5 2 3" xfId="28096" xr:uid="{00000000-0005-0000-0000-0000C36D0000}"/>
    <cellStyle name="Normal 80 3 5 3" xfId="7978" xr:uid="{00000000-0005-0000-0000-00002D1F0000}"/>
    <cellStyle name="Normal 80 3 5 3 3" xfId="23079" xr:uid="{00000000-0005-0000-0000-00002A5A0000}"/>
    <cellStyle name="Normal 80 3 5 5" xfId="18066" xr:uid="{00000000-0005-0000-0000-000095460000}"/>
    <cellStyle name="Normal 80 3 6" xfId="4617" xr:uid="{00000000-0005-0000-0000-00000C120000}"/>
    <cellStyle name="Normal 80 3 6 2" xfId="14669" xr:uid="{00000000-0005-0000-0000-000050390000}"/>
    <cellStyle name="Normal 80 3 6 2 3" xfId="29767" xr:uid="{00000000-0005-0000-0000-00004A740000}"/>
    <cellStyle name="Normal 80 3 6 3" xfId="9649" xr:uid="{00000000-0005-0000-0000-0000B4250000}"/>
    <cellStyle name="Normal 80 3 6 3 3" xfId="24750" xr:uid="{00000000-0005-0000-0000-0000B1600000}"/>
    <cellStyle name="Normal 80 3 6 5" xfId="19737" xr:uid="{00000000-0005-0000-0000-00001C4D0000}"/>
    <cellStyle name="Normal 80 3 7" xfId="11327" xr:uid="{00000000-0005-0000-0000-0000422C0000}"/>
    <cellStyle name="Normal 80 3 7 3" xfId="26425" xr:uid="{00000000-0005-0000-0000-00003C670000}"/>
    <cellStyle name="Normal 80 3 8" xfId="6306" xr:uid="{00000000-0005-0000-0000-0000A5180000}"/>
    <cellStyle name="Normal 80 3 8 3" xfId="21408" xr:uid="{00000000-0005-0000-0000-0000A3530000}"/>
    <cellStyle name="Normal 80 4" xfId="1331" xr:uid="{00000000-0005-0000-0000-000036050000}"/>
    <cellStyle name="Normal 80 4 2" xfId="1754" xr:uid="{00000000-0005-0000-0000-0000DD060000}"/>
    <cellStyle name="Normal 80 4 2 2" xfId="2593" xr:uid="{00000000-0005-0000-0000-0000240A0000}"/>
    <cellStyle name="Normal 80 4 2 2 2" xfId="4283" xr:uid="{00000000-0005-0000-0000-0000BE100000}"/>
    <cellStyle name="Normal 80 4 2 2 2 2" xfId="14356" xr:uid="{00000000-0005-0000-0000-000017380000}"/>
    <cellStyle name="Normal 80 4 2 2 2 2 3" xfId="29454" xr:uid="{00000000-0005-0000-0000-000011730000}"/>
    <cellStyle name="Normal 80 4 2 2 2 3" xfId="9336" xr:uid="{00000000-0005-0000-0000-00007B240000}"/>
    <cellStyle name="Normal 80 4 2 2 2 3 3" xfId="24437" xr:uid="{00000000-0005-0000-0000-0000785F0000}"/>
    <cellStyle name="Normal 80 4 2 2 2 5" xfId="19424" xr:uid="{00000000-0005-0000-0000-0000E34B0000}"/>
    <cellStyle name="Normal 80 4 2 2 3" xfId="5975" xr:uid="{00000000-0005-0000-0000-00005A170000}"/>
    <cellStyle name="Normal 80 4 2 2 3 2" xfId="16027" xr:uid="{00000000-0005-0000-0000-00009E3E0000}"/>
    <cellStyle name="Normal 80 4 2 2 3 2 3" xfId="31125" xr:uid="{00000000-0005-0000-0000-000098790000}"/>
    <cellStyle name="Normal 80 4 2 2 3 3" xfId="11007" xr:uid="{00000000-0005-0000-0000-0000022B0000}"/>
    <cellStyle name="Normal 80 4 2 2 3 3 3" xfId="26108" xr:uid="{00000000-0005-0000-0000-0000FF650000}"/>
    <cellStyle name="Normal 80 4 2 2 3 5" xfId="21095" xr:uid="{00000000-0005-0000-0000-00006A520000}"/>
    <cellStyle name="Normal 80 4 2 2 4" xfId="12685" xr:uid="{00000000-0005-0000-0000-000090310000}"/>
    <cellStyle name="Normal 80 4 2 2 4 3" xfId="27783" xr:uid="{00000000-0005-0000-0000-00008A6C0000}"/>
    <cellStyle name="Normal 80 4 2 2 5" xfId="7664" xr:uid="{00000000-0005-0000-0000-0000F31D0000}"/>
    <cellStyle name="Normal 80 4 2 2 5 3" xfId="22766" xr:uid="{00000000-0005-0000-0000-0000F1580000}"/>
    <cellStyle name="Normal 80 4 2 2 7" xfId="17753" xr:uid="{00000000-0005-0000-0000-00005C450000}"/>
    <cellStyle name="Normal 80 4 2 3" xfId="3446" xr:uid="{00000000-0005-0000-0000-0000790D0000}"/>
    <cellStyle name="Normal 80 4 2 3 2" xfId="13520" xr:uid="{00000000-0005-0000-0000-0000D3340000}"/>
    <cellStyle name="Normal 80 4 2 3 2 3" xfId="28618" xr:uid="{00000000-0005-0000-0000-0000CD6F0000}"/>
    <cellStyle name="Normal 80 4 2 3 3" xfId="8500" xr:uid="{00000000-0005-0000-0000-000037210000}"/>
    <cellStyle name="Normal 80 4 2 3 3 3" xfId="23601" xr:uid="{00000000-0005-0000-0000-0000345C0000}"/>
    <cellStyle name="Normal 80 4 2 3 5" xfId="18588" xr:uid="{00000000-0005-0000-0000-00009F480000}"/>
    <cellStyle name="Normal 80 4 2 4" xfId="5139" xr:uid="{00000000-0005-0000-0000-000016140000}"/>
    <cellStyle name="Normal 80 4 2 4 2" xfId="15191" xr:uid="{00000000-0005-0000-0000-00005A3B0000}"/>
    <cellStyle name="Normal 80 4 2 4 2 3" xfId="30289" xr:uid="{00000000-0005-0000-0000-000054760000}"/>
    <cellStyle name="Normal 80 4 2 4 3" xfId="10171" xr:uid="{00000000-0005-0000-0000-0000BE270000}"/>
    <cellStyle name="Normal 80 4 2 4 3 3" xfId="25272" xr:uid="{00000000-0005-0000-0000-0000BB620000}"/>
    <cellStyle name="Normal 80 4 2 4 5" xfId="20259" xr:uid="{00000000-0005-0000-0000-0000264F0000}"/>
    <cellStyle name="Normal 80 4 2 5" xfId="11849" xr:uid="{00000000-0005-0000-0000-00004C2E0000}"/>
    <cellStyle name="Normal 80 4 2 5 3" xfId="26947" xr:uid="{00000000-0005-0000-0000-000046690000}"/>
    <cellStyle name="Normal 80 4 2 6" xfId="6828" xr:uid="{00000000-0005-0000-0000-0000AF1A0000}"/>
    <cellStyle name="Normal 80 4 2 6 3" xfId="21930" xr:uid="{00000000-0005-0000-0000-0000AD550000}"/>
    <cellStyle name="Normal 80 4 2 8" xfId="16917" xr:uid="{00000000-0005-0000-0000-000018420000}"/>
    <cellStyle name="Normal 80 4 3" xfId="2175" xr:uid="{00000000-0005-0000-0000-000082080000}"/>
    <cellStyle name="Normal 80 4 3 2" xfId="3865" xr:uid="{00000000-0005-0000-0000-00001C0F0000}"/>
    <cellStyle name="Normal 80 4 3 2 2" xfId="13938" xr:uid="{00000000-0005-0000-0000-000075360000}"/>
    <cellStyle name="Normal 80 4 3 2 2 3" xfId="29036" xr:uid="{00000000-0005-0000-0000-00006F710000}"/>
    <cellStyle name="Normal 80 4 3 2 3" xfId="8918" xr:uid="{00000000-0005-0000-0000-0000D9220000}"/>
    <cellStyle name="Normal 80 4 3 2 3 3" xfId="24019" xr:uid="{00000000-0005-0000-0000-0000D65D0000}"/>
    <cellStyle name="Normal 80 4 3 2 5" xfId="19006" xr:uid="{00000000-0005-0000-0000-0000414A0000}"/>
    <cellStyle name="Normal 80 4 3 3" xfId="5557" xr:uid="{00000000-0005-0000-0000-0000B8150000}"/>
    <cellStyle name="Normal 80 4 3 3 2" xfId="15609" xr:uid="{00000000-0005-0000-0000-0000FC3C0000}"/>
    <cellStyle name="Normal 80 4 3 3 2 3" xfId="30707" xr:uid="{00000000-0005-0000-0000-0000F6770000}"/>
    <cellStyle name="Normal 80 4 3 3 3" xfId="10589" xr:uid="{00000000-0005-0000-0000-000060290000}"/>
    <cellStyle name="Normal 80 4 3 3 3 3" xfId="25690" xr:uid="{00000000-0005-0000-0000-00005D640000}"/>
    <cellStyle name="Normal 80 4 3 3 5" xfId="20677" xr:uid="{00000000-0005-0000-0000-0000C8500000}"/>
    <cellStyle name="Normal 80 4 3 4" xfId="12267" xr:uid="{00000000-0005-0000-0000-0000EE2F0000}"/>
    <cellStyle name="Normal 80 4 3 4 3" xfId="27365" xr:uid="{00000000-0005-0000-0000-0000E86A0000}"/>
    <cellStyle name="Normal 80 4 3 5" xfId="7246" xr:uid="{00000000-0005-0000-0000-0000511C0000}"/>
    <cellStyle name="Normal 80 4 3 5 3" xfId="22348" xr:uid="{00000000-0005-0000-0000-00004F570000}"/>
    <cellStyle name="Normal 80 4 3 7" xfId="17335" xr:uid="{00000000-0005-0000-0000-0000BA430000}"/>
    <cellStyle name="Normal 80 4 4" xfId="3028" xr:uid="{00000000-0005-0000-0000-0000D70B0000}"/>
    <cellStyle name="Normal 80 4 4 2" xfId="13102" xr:uid="{00000000-0005-0000-0000-000031330000}"/>
    <cellStyle name="Normal 80 4 4 2 3" xfId="28200" xr:uid="{00000000-0005-0000-0000-00002B6E0000}"/>
    <cellStyle name="Normal 80 4 4 3" xfId="8082" xr:uid="{00000000-0005-0000-0000-0000951F0000}"/>
    <cellStyle name="Normal 80 4 4 3 3" xfId="23183" xr:uid="{00000000-0005-0000-0000-0000925A0000}"/>
    <cellStyle name="Normal 80 4 4 5" xfId="18170" xr:uid="{00000000-0005-0000-0000-0000FD460000}"/>
    <cellStyle name="Normal 80 4 5" xfId="4721" xr:uid="{00000000-0005-0000-0000-000074120000}"/>
    <cellStyle name="Normal 80 4 5 2" xfId="14773" xr:uid="{00000000-0005-0000-0000-0000B8390000}"/>
    <cellStyle name="Normal 80 4 5 2 3" xfId="29871" xr:uid="{00000000-0005-0000-0000-0000B2740000}"/>
    <cellStyle name="Normal 80 4 5 3" xfId="9753" xr:uid="{00000000-0005-0000-0000-00001C260000}"/>
    <cellStyle name="Normal 80 4 5 3 3" xfId="24854" xr:uid="{00000000-0005-0000-0000-000019610000}"/>
    <cellStyle name="Normal 80 4 5 5" xfId="19841" xr:uid="{00000000-0005-0000-0000-0000844D0000}"/>
    <cellStyle name="Normal 80 4 6" xfId="11431" xr:uid="{00000000-0005-0000-0000-0000AA2C0000}"/>
    <cellStyle name="Normal 80 4 6 3" xfId="26529" xr:uid="{00000000-0005-0000-0000-0000A4670000}"/>
    <cellStyle name="Normal 80 4 7" xfId="6410" xr:uid="{00000000-0005-0000-0000-00000D190000}"/>
    <cellStyle name="Normal 80 4 7 3" xfId="21512" xr:uid="{00000000-0005-0000-0000-00000B540000}"/>
    <cellStyle name="Normal 80 4 9" xfId="16499" xr:uid="{00000000-0005-0000-0000-000076400000}"/>
    <cellStyle name="Normal 80 5" xfId="1544" xr:uid="{00000000-0005-0000-0000-00000B060000}"/>
    <cellStyle name="Normal 80 5 2" xfId="2385" xr:uid="{00000000-0005-0000-0000-000054090000}"/>
    <cellStyle name="Normal 80 5 2 2" xfId="4075" xr:uid="{00000000-0005-0000-0000-0000EE0F0000}"/>
    <cellStyle name="Normal 80 5 2 2 2" xfId="14148" xr:uid="{00000000-0005-0000-0000-000047370000}"/>
    <cellStyle name="Normal 80 5 2 2 2 3" xfId="29246" xr:uid="{00000000-0005-0000-0000-000041720000}"/>
    <cellStyle name="Normal 80 5 2 2 3" xfId="9128" xr:uid="{00000000-0005-0000-0000-0000AB230000}"/>
    <cellStyle name="Normal 80 5 2 2 3 3" xfId="24229" xr:uid="{00000000-0005-0000-0000-0000A85E0000}"/>
    <cellStyle name="Normal 80 5 2 2 5" xfId="19216" xr:uid="{00000000-0005-0000-0000-0000134B0000}"/>
    <cellStyle name="Normal 80 5 2 3" xfId="5767" xr:uid="{00000000-0005-0000-0000-00008A160000}"/>
    <cellStyle name="Normal 80 5 2 3 2" xfId="15819" xr:uid="{00000000-0005-0000-0000-0000CE3D0000}"/>
    <cellStyle name="Normal 80 5 2 3 2 3" xfId="30917" xr:uid="{00000000-0005-0000-0000-0000C8780000}"/>
    <cellStyle name="Normal 80 5 2 3 3" xfId="10799" xr:uid="{00000000-0005-0000-0000-0000322A0000}"/>
    <cellStyle name="Normal 80 5 2 3 3 3" xfId="25900" xr:uid="{00000000-0005-0000-0000-00002F650000}"/>
    <cellStyle name="Normal 80 5 2 3 5" xfId="20887" xr:uid="{00000000-0005-0000-0000-00009A510000}"/>
    <cellStyle name="Normal 80 5 2 4" xfId="12477" xr:uid="{00000000-0005-0000-0000-0000C0300000}"/>
    <cellStyle name="Normal 80 5 2 4 3" xfId="27575" xr:uid="{00000000-0005-0000-0000-0000BA6B0000}"/>
    <cellStyle name="Normal 80 5 2 5" xfId="7456" xr:uid="{00000000-0005-0000-0000-0000231D0000}"/>
    <cellStyle name="Normal 80 5 2 5 3" xfId="22558" xr:uid="{00000000-0005-0000-0000-000021580000}"/>
    <cellStyle name="Normal 80 5 2 7" xfId="17545" xr:uid="{00000000-0005-0000-0000-00008C440000}"/>
    <cellStyle name="Normal 80 5 3" xfId="3238" xr:uid="{00000000-0005-0000-0000-0000A90C0000}"/>
    <cellStyle name="Normal 80 5 3 2" xfId="13312" xr:uid="{00000000-0005-0000-0000-000003340000}"/>
    <cellStyle name="Normal 80 5 3 2 3" xfId="28410" xr:uid="{00000000-0005-0000-0000-0000FD6E0000}"/>
    <cellStyle name="Normal 80 5 3 3" xfId="8292" xr:uid="{00000000-0005-0000-0000-000067200000}"/>
    <cellStyle name="Normal 80 5 3 3 3" xfId="23393" xr:uid="{00000000-0005-0000-0000-0000645B0000}"/>
    <cellStyle name="Normal 80 5 3 5" xfId="18380" xr:uid="{00000000-0005-0000-0000-0000CF470000}"/>
    <cellStyle name="Normal 80 5 4" xfId="4931" xr:uid="{00000000-0005-0000-0000-000046130000}"/>
    <cellStyle name="Normal 80 5 4 2" xfId="14983" xr:uid="{00000000-0005-0000-0000-00008A3A0000}"/>
    <cellStyle name="Normal 80 5 4 2 3" xfId="30081" xr:uid="{00000000-0005-0000-0000-000084750000}"/>
    <cellStyle name="Normal 80 5 4 3" xfId="9963" xr:uid="{00000000-0005-0000-0000-0000EE260000}"/>
    <cellStyle name="Normal 80 5 4 3 3" xfId="25064" xr:uid="{00000000-0005-0000-0000-0000EB610000}"/>
    <cellStyle name="Normal 80 5 4 5" xfId="20051" xr:uid="{00000000-0005-0000-0000-0000564E0000}"/>
    <cellStyle name="Normal 80 5 5" xfId="11641" xr:uid="{00000000-0005-0000-0000-00007C2D0000}"/>
    <cellStyle name="Normal 80 5 5 3" xfId="26739" xr:uid="{00000000-0005-0000-0000-000076680000}"/>
    <cellStyle name="Normal 80 5 6" xfId="6620" xr:uid="{00000000-0005-0000-0000-0000DF190000}"/>
    <cellStyle name="Normal 80 5 6 3" xfId="21722" xr:uid="{00000000-0005-0000-0000-0000DD540000}"/>
    <cellStyle name="Normal 80 5 8" xfId="16709" xr:uid="{00000000-0005-0000-0000-000048410000}"/>
    <cellStyle name="Normal 80 6" xfId="1965" xr:uid="{00000000-0005-0000-0000-0000B0070000}"/>
    <cellStyle name="Normal 80 6 2" xfId="3657" xr:uid="{00000000-0005-0000-0000-00004C0E0000}"/>
    <cellStyle name="Normal 80 6 2 2" xfId="13730" xr:uid="{00000000-0005-0000-0000-0000A5350000}"/>
    <cellStyle name="Normal 80 6 2 2 3" xfId="28828" xr:uid="{00000000-0005-0000-0000-00009F700000}"/>
    <cellStyle name="Normal 80 6 2 3" xfId="8710" xr:uid="{00000000-0005-0000-0000-000009220000}"/>
    <cellStyle name="Normal 80 6 2 3 3" xfId="23811" xr:uid="{00000000-0005-0000-0000-0000065D0000}"/>
    <cellStyle name="Normal 80 6 2 5" xfId="18798" xr:uid="{00000000-0005-0000-0000-000071490000}"/>
    <cellStyle name="Normal 80 6 3" xfId="5349" xr:uid="{00000000-0005-0000-0000-0000E8140000}"/>
    <cellStyle name="Normal 80 6 3 2" xfId="15401" xr:uid="{00000000-0005-0000-0000-00002C3C0000}"/>
    <cellStyle name="Normal 80 6 3 2 3" xfId="30499" xr:uid="{00000000-0005-0000-0000-000026770000}"/>
    <cellStyle name="Normal 80 6 3 3" xfId="10381" xr:uid="{00000000-0005-0000-0000-000090280000}"/>
    <cellStyle name="Normal 80 6 3 3 3" xfId="25482" xr:uid="{00000000-0005-0000-0000-00008D630000}"/>
    <cellStyle name="Normal 80 6 3 5" xfId="20469" xr:uid="{00000000-0005-0000-0000-0000F84F0000}"/>
    <cellStyle name="Normal 80 6 4" xfId="12059" xr:uid="{00000000-0005-0000-0000-00001E2F0000}"/>
    <cellStyle name="Normal 80 6 4 3" xfId="27157" xr:uid="{00000000-0005-0000-0000-0000186A0000}"/>
    <cellStyle name="Normal 80 6 5" xfId="7038" xr:uid="{00000000-0005-0000-0000-0000811B0000}"/>
    <cellStyle name="Normal 80 6 5 3" xfId="22140" xr:uid="{00000000-0005-0000-0000-00007F560000}"/>
    <cellStyle name="Normal 80 6 7" xfId="17127" xr:uid="{00000000-0005-0000-0000-0000EA420000}"/>
    <cellStyle name="Normal 80 7" xfId="2811" xr:uid="{00000000-0005-0000-0000-0000FE0A0000}"/>
    <cellStyle name="Normal 80 7 2" xfId="12894" xr:uid="{00000000-0005-0000-0000-000061320000}"/>
    <cellStyle name="Normal 80 7 2 3" xfId="27992" xr:uid="{00000000-0005-0000-0000-00005B6D0000}"/>
    <cellStyle name="Normal 80 7 3" xfId="7873" xr:uid="{00000000-0005-0000-0000-0000C41E0000}"/>
    <cellStyle name="Normal 80 7 3 3" xfId="22975" xr:uid="{00000000-0005-0000-0000-0000C2590000}"/>
    <cellStyle name="Normal 80 7 5" xfId="17962" xr:uid="{00000000-0005-0000-0000-00002D460000}"/>
    <cellStyle name="Normal 80 8" xfId="4509" xr:uid="{00000000-0005-0000-0000-0000A0110000}"/>
    <cellStyle name="Normal 80 8 2" xfId="14565" xr:uid="{00000000-0005-0000-0000-0000E8380000}"/>
    <cellStyle name="Normal 80 8 2 3" xfId="29663" xr:uid="{00000000-0005-0000-0000-0000E2730000}"/>
    <cellStyle name="Normal 80 8 3" xfId="9545" xr:uid="{00000000-0005-0000-0000-00004C250000}"/>
    <cellStyle name="Normal 80 8 3 3" xfId="24646" xr:uid="{00000000-0005-0000-0000-000049600000}"/>
    <cellStyle name="Normal 80 8 5" xfId="19633" xr:uid="{00000000-0005-0000-0000-0000B44C0000}"/>
    <cellStyle name="Normal 80 9" xfId="11221" xr:uid="{00000000-0005-0000-0000-0000D82B0000}"/>
    <cellStyle name="Normal 80 9 3" xfId="26321" xr:uid="{00000000-0005-0000-0000-0000D4660000}"/>
    <cellStyle name="Normal 81" xfId="1159" xr:uid="{00000000-0005-0000-0000-00008A040000}"/>
    <cellStyle name="Normal 81 10" xfId="6249" xr:uid="{00000000-0005-0000-0000-00006C180000}"/>
    <cellStyle name="Normal 81 10 3" xfId="21353" xr:uid="{00000000-0005-0000-0000-00006C530000}"/>
    <cellStyle name="Normal 81 12" xfId="16338" xr:uid="{00000000-0005-0000-0000-0000D53F0000}"/>
    <cellStyle name="Normal 81 2" xfId="1213" xr:uid="{00000000-0005-0000-0000-0000C0040000}"/>
    <cellStyle name="Normal 81 2 11" xfId="16392" xr:uid="{00000000-0005-0000-0000-00000B400000}"/>
    <cellStyle name="Normal 81 2 2" xfId="1321" xr:uid="{00000000-0005-0000-0000-00002C050000}"/>
    <cellStyle name="Normal 81 2 2 10" xfId="16496" xr:uid="{00000000-0005-0000-0000-000073400000}"/>
    <cellStyle name="Normal 81 2 2 2" xfId="1538" xr:uid="{00000000-0005-0000-0000-000005060000}"/>
    <cellStyle name="Normal 81 2 2 2 2" xfId="1959" xr:uid="{00000000-0005-0000-0000-0000AA070000}"/>
    <cellStyle name="Normal 81 2 2 2 2 2" xfId="2798" xr:uid="{00000000-0005-0000-0000-0000F10A0000}"/>
    <cellStyle name="Normal 81 2 2 2 2 2 2" xfId="4488" xr:uid="{00000000-0005-0000-0000-00008B110000}"/>
    <cellStyle name="Normal 81 2 2 2 2 2 2 2" xfId="14561" xr:uid="{00000000-0005-0000-0000-0000E4380000}"/>
    <cellStyle name="Normal 81 2 2 2 2 2 2 2 3" xfId="29659" xr:uid="{00000000-0005-0000-0000-0000DE730000}"/>
    <cellStyle name="Normal 81 2 2 2 2 2 2 3" xfId="9541" xr:uid="{00000000-0005-0000-0000-000048250000}"/>
    <cellStyle name="Normal 81 2 2 2 2 2 2 3 3" xfId="24642" xr:uid="{00000000-0005-0000-0000-000045600000}"/>
    <cellStyle name="Normal 81 2 2 2 2 2 2 5" xfId="19629" xr:uid="{00000000-0005-0000-0000-0000B04C0000}"/>
    <cellStyle name="Normal 81 2 2 2 2 2 3" xfId="6180" xr:uid="{00000000-0005-0000-0000-000027180000}"/>
    <cellStyle name="Normal 81 2 2 2 2 2 3 2" xfId="16232" xr:uid="{00000000-0005-0000-0000-00006B3F0000}"/>
    <cellStyle name="Normal 81 2 2 2 2 2 3 3" xfId="11212" xr:uid="{00000000-0005-0000-0000-0000CF2B0000}"/>
    <cellStyle name="Normal 81 2 2 2 2 2 3 3 3" xfId="26313" xr:uid="{00000000-0005-0000-0000-0000CC660000}"/>
    <cellStyle name="Normal 81 2 2 2 2 2 3 5" xfId="21300" xr:uid="{00000000-0005-0000-0000-000037530000}"/>
    <cellStyle name="Normal 81 2 2 2 2 2 4" xfId="12890" xr:uid="{00000000-0005-0000-0000-00005D320000}"/>
    <cellStyle name="Normal 81 2 2 2 2 2 4 3" xfId="27988" xr:uid="{00000000-0005-0000-0000-0000576D0000}"/>
    <cellStyle name="Normal 81 2 2 2 2 2 5" xfId="7869" xr:uid="{00000000-0005-0000-0000-0000C01E0000}"/>
    <cellStyle name="Normal 81 2 2 2 2 2 5 3" xfId="22971" xr:uid="{00000000-0005-0000-0000-0000BE590000}"/>
    <cellStyle name="Normal 81 2 2 2 2 2 7" xfId="17958" xr:uid="{00000000-0005-0000-0000-000029460000}"/>
    <cellStyle name="Normal 81 2 2 2 2 3" xfId="3651" xr:uid="{00000000-0005-0000-0000-0000460E0000}"/>
    <cellStyle name="Normal 81 2 2 2 2 3 2" xfId="13725" xr:uid="{00000000-0005-0000-0000-0000A0350000}"/>
    <cellStyle name="Normal 81 2 2 2 2 3 2 3" xfId="28823" xr:uid="{00000000-0005-0000-0000-00009A700000}"/>
    <cellStyle name="Normal 81 2 2 2 2 3 3" xfId="8705" xr:uid="{00000000-0005-0000-0000-000004220000}"/>
    <cellStyle name="Normal 81 2 2 2 2 3 3 3" xfId="23806" xr:uid="{00000000-0005-0000-0000-0000015D0000}"/>
    <cellStyle name="Normal 81 2 2 2 2 3 5" xfId="18793" xr:uid="{00000000-0005-0000-0000-00006C490000}"/>
    <cellStyle name="Normal 81 2 2 2 2 4" xfId="5344" xr:uid="{00000000-0005-0000-0000-0000E3140000}"/>
    <cellStyle name="Normal 81 2 2 2 2 4 2" xfId="15396" xr:uid="{00000000-0005-0000-0000-0000273C0000}"/>
    <cellStyle name="Normal 81 2 2 2 2 4 2 3" xfId="30494" xr:uid="{00000000-0005-0000-0000-000021770000}"/>
    <cellStyle name="Normal 81 2 2 2 2 4 3" xfId="10376" xr:uid="{00000000-0005-0000-0000-00008B280000}"/>
    <cellStyle name="Normal 81 2 2 2 2 4 3 3" xfId="25477" xr:uid="{00000000-0005-0000-0000-000088630000}"/>
    <cellStyle name="Normal 81 2 2 2 2 4 5" xfId="20464" xr:uid="{00000000-0005-0000-0000-0000F34F0000}"/>
    <cellStyle name="Normal 81 2 2 2 2 5" xfId="12054" xr:uid="{00000000-0005-0000-0000-0000192F0000}"/>
    <cellStyle name="Normal 81 2 2 2 2 5 3" xfId="27152" xr:uid="{00000000-0005-0000-0000-0000136A0000}"/>
    <cellStyle name="Normal 81 2 2 2 2 6" xfId="7033" xr:uid="{00000000-0005-0000-0000-00007C1B0000}"/>
    <cellStyle name="Normal 81 2 2 2 2 6 3" xfId="22135" xr:uid="{00000000-0005-0000-0000-00007A560000}"/>
    <cellStyle name="Normal 81 2 2 2 2 8" xfId="17122" xr:uid="{00000000-0005-0000-0000-0000E5420000}"/>
    <cellStyle name="Normal 81 2 2 2 3" xfId="2380" xr:uid="{00000000-0005-0000-0000-00004F090000}"/>
    <cellStyle name="Normal 81 2 2 2 3 2" xfId="4070" xr:uid="{00000000-0005-0000-0000-0000E90F0000}"/>
    <cellStyle name="Normal 81 2 2 2 3 2 2" xfId="14143" xr:uid="{00000000-0005-0000-0000-000042370000}"/>
    <cellStyle name="Normal 81 2 2 2 3 2 2 3" xfId="29241" xr:uid="{00000000-0005-0000-0000-00003C720000}"/>
    <cellStyle name="Normal 81 2 2 2 3 2 3" xfId="9123" xr:uid="{00000000-0005-0000-0000-0000A6230000}"/>
    <cellStyle name="Normal 81 2 2 2 3 2 3 3" xfId="24224" xr:uid="{00000000-0005-0000-0000-0000A35E0000}"/>
    <cellStyle name="Normal 81 2 2 2 3 2 5" xfId="19211" xr:uid="{00000000-0005-0000-0000-00000E4B0000}"/>
    <cellStyle name="Normal 81 2 2 2 3 3" xfId="5762" xr:uid="{00000000-0005-0000-0000-000085160000}"/>
    <cellStyle name="Normal 81 2 2 2 3 3 2" xfId="15814" xr:uid="{00000000-0005-0000-0000-0000C93D0000}"/>
    <cellStyle name="Normal 81 2 2 2 3 3 2 3" xfId="30912" xr:uid="{00000000-0005-0000-0000-0000C3780000}"/>
    <cellStyle name="Normal 81 2 2 2 3 3 3" xfId="10794" xr:uid="{00000000-0005-0000-0000-00002D2A0000}"/>
    <cellStyle name="Normal 81 2 2 2 3 3 3 3" xfId="25895" xr:uid="{00000000-0005-0000-0000-00002A650000}"/>
    <cellStyle name="Normal 81 2 2 2 3 3 5" xfId="20882" xr:uid="{00000000-0005-0000-0000-000095510000}"/>
    <cellStyle name="Normal 81 2 2 2 3 4" xfId="12472" xr:uid="{00000000-0005-0000-0000-0000BB300000}"/>
    <cellStyle name="Normal 81 2 2 2 3 4 3" xfId="27570" xr:uid="{00000000-0005-0000-0000-0000B56B0000}"/>
    <cellStyle name="Normal 81 2 2 2 3 5" xfId="7451" xr:uid="{00000000-0005-0000-0000-00001E1D0000}"/>
    <cellStyle name="Normal 81 2 2 2 3 5 3" xfId="22553" xr:uid="{00000000-0005-0000-0000-00001C580000}"/>
    <cellStyle name="Normal 81 2 2 2 3 7" xfId="17540" xr:uid="{00000000-0005-0000-0000-000087440000}"/>
    <cellStyle name="Normal 81 2 2 2 4" xfId="3233" xr:uid="{00000000-0005-0000-0000-0000A40C0000}"/>
    <cellStyle name="Normal 81 2 2 2 4 2" xfId="13307" xr:uid="{00000000-0005-0000-0000-0000FE330000}"/>
    <cellStyle name="Normal 81 2 2 2 4 2 3" xfId="28405" xr:uid="{00000000-0005-0000-0000-0000F86E0000}"/>
    <cellStyle name="Normal 81 2 2 2 4 3" xfId="8287" xr:uid="{00000000-0005-0000-0000-000062200000}"/>
    <cellStyle name="Normal 81 2 2 2 4 3 3" xfId="23388" xr:uid="{00000000-0005-0000-0000-00005F5B0000}"/>
    <cellStyle name="Normal 81 2 2 2 4 5" xfId="18375" xr:uid="{00000000-0005-0000-0000-0000CA470000}"/>
    <cellStyle name="Normal 81 2 2 2 5" xfId="4926" xr:uid="{00000000-0005-0000-0000-000041130000}"/>
    <cellStyle name="Normal 81 2 2 2 5 2" xfId="14978" xr:uid="{00000000-0005-0000-0000-0000853A0000}"/>
    <cellStyle name="Normal 81 2 2 2 5 2 3" xfId="30076" xr:uid="{00000000-0005-0000-0000-00007F750000}"/>
    <cellStyle name="Normal 81 2 2 2 5 3" xfId="9958" xr:uid="{00000000-0005-0000-0000-0000E9260000}"/>
    <cellStyle name="Normal 81 2 2 2 5 3 3" xfId="25059" xr:uid="{00000000-0005-0000-0000-0000E6610000}"/>
    <cellStyle name="Normal 81 2 2 2 5 5" xfId="20046" xr:uid="{00000000-0005-0000-0000-0000514E0000}"/>
    <cellStyle name="Normal 81 2 2 2 6" xfId="11636" xr:uid="{00000000-0005-0000-0000-0000772D0000}"/>
    <cellStyle name="Normal 81 2 2 2 6 3" xfId="26734" xr:uid="{00000000-0005-0000-0000-000071680000}"/>
    <cellStyle name="Normal 81 2 2 2 7" xfId="6615" xr:uid="{00000000-0005-0000-0000-0000DA190000}"/>
    <cellStyle name="Normal 81 2 2 2 7 3" xfId="21717" xr:uid="{00000000-0005-0000-0000-0000D8540000}"/>
    <cellStyle name="Normal 81 2 2 2 9" xfId="16704" xr:uid="{00000000-0005-0000-0000-000043410000}"/>
    <cellStyle name="Normal 81 2 2 3" xfId="1751" xr:uid="{00000000-0005-0000-0000-0000DA060000}"/>
    <cellStyle name="Normal 81 2 2 3 2" xfId="2590" xr:uid="{00000000-0005-0000-0000-0000210A0000}"/>
    <cellStyle name="Normal 81 2 2 3 2 2" xfId="4280" xr:uid="{00000000-0005-0000-0000-0000BB100000}"/>
    <cellStyle name="Normal 81 2 2 3 2 2 2" xfId="14353" xr:uid="{00000000-0005-0000-0000-000014380000}"/>
    <cellStyle name="Normal 81 2 2 3 2 2 2 3" xfId="29451" xr:uid="{00000000-0005-0000-0000-00000E730000}"/>
    <cellStyle name="Normal 81 2 2 3 2 2 3" xfId="9333" xr:uid="{00000000-0005-0000-0000-000078240000}"/>
    <cellStyle name="Normal 81 2 2 3 2 2 3 3" xfId="24434" xr:uid="{00000000-0005-0000-0000-0000755F0000}"/>
    <cellStyle name="Normal 81 2 2 3 2 2 5" xfId="19421" xr:uid="{00000000-0005-0000-0000-0000E04B0000}"/>
    <cellStyle name="Normal 81 2 2 3 2 3" xfId="5972" xr:uid="{00000000-0005-0000-0000-000057170000}"/>
    <cellStyle name="Normal 81 2 2 3 2 3 2" xfId="16024" xr:uid="{00000000-0005-0000-0000-00009B3E0000}"/>
    <cellStyle name="Normal 81 2 2 3 2 3 2 3" xfId="31122" xr:uid="{00000000-0005-0000-0000-000095790000}"/>
    <cellStyle name="Normal 81 2 2 3 2 3 3" xfId="11004" xr:uid="{00000000-0005-0000-0000-0000FF2A0000}"/>
    <cellStyle name="Normal 81 2 2 3 2 3 3 3" xfId="26105" xr:uid="{00000000-0005-0000-0000-0000FC650000}"/>
    <cellStyle name="Normal 81 2 2 3 2 3 5" xfId="21092" xr:uid="{00000000-0005-0000-0000-000067520000}"/>
    <cellStyle name="Normal 81 2 2 3 2 4" xfId="12682" xr:uid="{00000000-0005-0000-0000-00008D310000}"/>
    <cellStyle name="Normal 81 2 2 3 2 4 3" xfId="27780" xr:uid="{00000000-0005-0000-0000-0000876C0000}"/>
    <cellStyle name="Normal 81 2 2 3 2 5" xfId="7661" xr:uid="{00000000-0005-0000-0000-0000F01D0000}"/>
    <cellStyle name="Normal 81 2 2 3 2 5 3" xfId="22763" xr:uid="{00000000-0005-0000-0000-0000EE580000}"/>
    <cellStyle name="Normal 81 2 2 3 2 7" xfId="17750" xr:uid="{00000000-0005-0000-0000-000059450000}"/>
    <cellStyle name="Normal 81 2 2 3 3" xfId="3443" xr:uid="{00000000-0005-0000-0000-0000760D0000}"/>
    <cellStyle name="Normal 81 2 2 3 3 2" xfId="13517" xr:uid="{00000000-0005-0000-0000-0000D0340000}"/>
    <cellStyle name="Normal 81 2 2 3 3 2 3" xfId="28615" xr:uid="{00000000-0005-0000-0000-0000CA6F0000}"/>
    <cellStyle name="Normal 81 2 2 3 3 3" xfId="8497" xr:uid="{00000000-0005-0000-0000-000034210000}"/>
    <cellStyle name="Normal 81 2 2 3 3 3 3" xfId="23598" xr:uid="{00000000-0005-0000-0000-0000315C0000}"/>
    <cellStyle name="Normal 81 2 2 3 3 5" xfId="18585" xr:uid="{00000000-0005-0000-0000-00009C480000}"/>
    <cellStyle name="Normal 81 2 2 3 4" xfId="5136" xr:uid="{00000000-0005-0000-0000-000013140000}"/>
    <cellStyle name="Normal 81 2 2 3 4 2" xfId="15188" xr:uid="{00000000-0005-0000-0000-0000573B0000}"/>
    <cellStyle name="Normal 81 2 2 3 4 2 3" xfId="30286" xr:uid="{00000000-0005-0000-0000-000051760000}"/>
    <cellStyle name="Normal 81 2 2 3 4 3" xfId="10168" xr:uid="{00000000-0005-0000-0000-0000BB270000}"/>
    <cellStyle name="Normal 81 2 2 3 4 3 3" xfId="25269" xr:uid="{00000000-0005-0000-0000-0000B8620000}"/>
    <cellStyle name="Normal 81 2 2 3 4 5" xfId="20256" xr:uid="{00000000-0005-0000-0000-0000234F0000}"/>
    <cellStyle name="Normal 81 2 2 3 5" xfId="11846" xr:uid="{00000000-0005-0000-0000-0000492E0000}"/>
    <cellStyle name="Normal 81 2 2 3 5 3" xfId="26944" xr:uid="{00000000-0005-0000-0000-000043690000}"/>
    <cellStyle name="Normal 81 2 2 3 6" xfId="6825" xr:uid="{00000000-0005-0000-0000-0000AC1A0000}"/>
    <cellStyle name="Normal 81 2 2 3 6 3" xfId="21927" xr:uid="{00000000-0005-0000-0000-0000AA550000}"/>
    <cellStyle name="Normal 81 2 2 3 8" xfId="16914" xr:uid="{00000000-0005-0000-0000-000015420000}"/>
    <cellStyle name="Normal 81 2 2 4" xfId="2172" xr:uid="{00000000-0005-0000-0000-00007F080000}"/>
    <cellStyle name="Normal 81 2 2 4 2" xfId="3862" xr:uid="{00000000-0005-0000-0000-0000190F0000}"/>
    <cellStyle name="Normal 81 2 2 4 2 2" xfId="13935" xr:uid="{00000000-0005-0000-0000-000072360000}"/>
    <cellStyle name="Normal 81 2 2 4 2 2 3" xfId="29033" xr:uid="{00000000-0005-0000-0000-00006C710000}"/>
    <cellStyle name="Normal 81 2 2 4 2 3" xfId="8915" xr:uid="{00000000-0005-0000-0000-0000D6220000}"/>
    <cellStyle name="Normal 81 2 2 4 2 3 3" xfId="24016" xr:uid="{00000000-0005-0000-0000-0000D35D0000}"/>
    <cellStyle name="Normal 81 2 2 4 2 5" xfId="19003" xr:uid="{00000000-0005-0000-0000-00003E4A0000}"/>
    <cellStyle name="Normal 81 2 2 4 3" xfId="5554" xr:uid="{00000000-0005-0000-0000-0000B5150000}"/>
    <cellStyle name="Normal 81 2 2 4 3 2" xfId="15606" xr:uid="{00000000-0005-0000-0000-0000F93C0000}"/>
    <cellStyle name="Normal 81 2 2 4 3 2 3" xfId="30704" xr:uid="{00000000-0005-0000-0000-0000F3770000}"/>
    <cellStyle name="Normal 81 2 2 4 3 3" xfId="10586" xr:uid="{00000000-0005-0000-0000-00005D290000}"/>
    <cellStyle name="Normal 81 2 2 4 3 3 3" xfId="25687" xr:uid="{00000000-0005-0000-0000-00005A640000}"/>
    <cellStyle name="Normal 81 2 2 4 3 5" xfId="20674" xr:uid="{00000000-0005-0000-0000-0000C5500000}"/>
    <cellStyle name="Normal 81 2 2 4 4" xfId="12264" xr:uid="{00000000-0005-0000-0000-0000EB2F0000}"/>
    <cellStyle name="Normal 81 2 2 4 4 3" xfId="27362" xr:uid="{00000000-0005-0000-0000-0000E56A0000}"/>
    <cellStyle name="Normal 81 2 2 4 5" xfId="7243" xr:uid="{00000000-0005-0000-0000-00004E1C0000}"/>
    <cellStyle name="Normal 81 2 2 4 5 3" xfId="22345" xr:uid="{00000000-0005-0000-0000-00004C570000}"/>
    <cellStyle name="Normal 81 2 2 4 7" xfId="17332" xr:uid="{00000000-0005-0000-0000-0000B7430000}"/>
    <cellStyle name="Normal 81 2 2 5" xfId="3025" xr:uid="{00000000-0005-0000-0000-0000D40B0000}"/>
    <cellStyle name="Normal 81 2 2 5 2" xfId="13099" xr:uid="{00000000-0005-0000-0000-00002E330000}"/>
    <cellStyle name="Normal 81 2 2 5 2 3" xfId="28197" xr:uid="{00000000-0005-0000-0000-0000286E0000}"/>
    <cellStyle name="Normal 81 2 2 5 3" xfId="8079" xr:uid="{00000000-0005-0000-0000-0000921F0000}"/>
    <cellStyle name="Normal 81 2 2 5 3 3" xfId="23180" xr:uid="{00000000-0005-0000-0000-00008F5A0000}"/>
    <cellStyle name="Normal 81 2 2 5 5" xfId="18167" xr:uid="{00000000-0005-0000-0000-0000FA460000}"/>
    <cellStyle name="Normal 81 2 2 6" xfId="4718" xr:uid="{00000000-0005-0000-0000-000071120000}"/>
    <cellStyle name="Normal 81 2 2 6 2" xfId="14770" xr:uid="{00000000-0005-0000-0000-0000B5390000}"/>
    <cellStyle name="Normal 81 2 2 6 2 3" xfId="29868" xr:uid="{00000000-0005-0000-0000-0000AF740000}"/>
    <cellStyle name="Normal 81 2 2 6 3" xfId="9750" xr:uid="{00000000-0005-0000-0000-000019260000}"/>
    <cellStyle name="Normal 81 2 2 6 3 3" xfId="24851" xr:uid="{00000000-0005-0000-0000-000016610000}"/>
    <cellStyle name="Normal 81 2 2 6 5" xfId="19838" xr:uid="{00000000-0005-0000-0000-0000814D0000}"/>
    <cellStyle name="Normal 81 2 2 7" xfId="11428" xr:uid="{00000000-0005-0000-0000-0000A72C0000}"/>
    <cellStyle name="Normal 81 2 2 7 3" xfId="26526" xr:uid="{00000000-0005-0000-0000-0000A1670000}"/>
    <cellStyle name="Normal 81 2 2 8" xfId="6407" xr:uid="{00000000-0005-0000-0000-00000A190000}"/>
    <cellStyle name="Normal 81 2 2 8 3" xfId="21509" xr:uid="{00000000-0005-0000-0000-000008540000}"/>
    <cellStyle name="Normal 81 2 3" xfId="1434" xr:uid="{00000000-0005-0000-0000-00009D050000}"/>
    <cellStyle name="Normal 81 2 3 2" xfId="1855" xr:uid="{00000000-0005-0000-0000-000042070000}"/>
    <cellStyle name="Normal 81 2 3 2 2" xfId="2694" xr:uid="{00000000-0005-0000-0000-0000890A0000}"/>
    <cellStyle name="Normal 81 2 3 2 2 2" xfId="4384" xr:uid="{00000000-0005-0000-0000-000023110000}"/>
    <cellStyle name="Normal 81 2 3 2 2 2 2" xfId="14457" xr:uid="{00000000-0005-0000-0000-00007C380000}"/>
    <cellStyle name="Normal 81 2 3 2 2 2 2 3" xfId="29555" xr:uid="{00000000-0005-0000-0000-000076730000}"/>
    <cellStyle name="Normal 81 2 3 2 2 2 3" xfId="9437" xr:uid="{00000000-0005-0000-0000-0000E0240000}"/>
    <cellStyle name="Normal 81 2 3 2 2 2 3 3" xfId="24538" xr:uid="{00000000-0005-0000-0000-0000DD5F0000}"/>
    <cellStyle name="Normal 81 2 3 2 2 2 5" xfId="19525" xr:uid="{00000000-0005-0000-0000-0000484C0000}"/>
    <cellStyle name="Normal 81 2 3 2 2 3" xfId="6076" xr:uid="{00000000-0005-0000-0000-0000BF170000}"/>
    <cellStyle name="Normal 81 2 3 2 2 3 2" xfId="16128" xr:uid="{00000000-0005-0000-0000-0000033F0000}"/>
    <cellStyle name="Normal 81 2 3 2 2 3 2 3" xfId="31226" xr:uid="{00000000-0005-0000-0000-0000FD790000}"/>
    <cellStyle name="Normal 81 2 3 2 2 3 3" xfId="11108" xr:uid="{00000000-0005-0000-0000-0000672B0000}"/>
    <cellStyle name="Normal 81 2 3 2 2 3 3 3" xfId="26209" xr:uid="{00000000-0005-0000-0000-000064660000}"/>
    <cellStyle name="Normal 81 2 3 2 2 3 5" xfId="21196" xr:uid="{00000000-0005-0000-0000-0000CF520000}"/>
    <cellStyle name="Normal 81 2 3 2 2 4" xfId="12786" xr:uid="{00000000-0005-0000-0000-0000F5310000}"/>
    <cellStyle name="Normal 81 2 3 2 2 4 3" xfId="27884" xr:uid="{00000000-0005-0000-0000-0000EF6C0000}"/>
    <cellStyle name="Normal 81 2 3 2 2 5" xfId="7765" xr:uid="{00000000-0005-0000-0000-0000581E0000}"/>
    <cellStyle name="Normal 81 2 3 2 2 5 3" xfId="22867" xr:uid="{00000000-0005-0000-0000-000056590000}"/>
    <cellStyle name="Normal 81 2 3 2 2 7" xfId="17854" xr:uid="{00000000-0005-0000-0000-0000C1450000}"/>
    <cellStyle name="Normal 81 2 3 2 3" xfId="3547" xr:uid="{00000000-0005-0000-0000-0000DE0D0000}"/>
    <cellStyle name="Normal 81 2 3 2 3 2" xfId="13621" xr:uid="{00000000-0005-0000-0000-000038350000}"/>
    <cellStyle name="Normal 81 2 3 2 3 2 3" xfId="28719" xr:uid="{00000000-0005-0000-0000-000032700000}"/>
    <cellStyle name="Normal 81 2 3 2 3 3" xfId="8601" xr:uid="{00000000-0005-0000-0000-00009C210000}"/>
    <cellStyle name="Normal 81 2 3 2 3 3 3" xfId="23702" xr:uid="{00000000-0005-0000-0000-0000995C0000}"/>
    <cellStyle name="Normal 81 2 3 2 3 5" xfId="18689" xr:uid="{00000000-0005-0000-0000-000004490000}"/>
    <cellStyle name="Normal 81 2 3 2 4" xfId="5240" xr:uid="{00000000-0005-0000-0000-00007B140000}"/>
    <cellStyle name="Normal 81 2 3 2 4 2" xfId="15292" xr:uid="{00000000-0005-0000-0000-0000BF3B0000}"/>
    <cellStyle name="Normal 81 2 3 2 4 2 3" xfId="30390" xr:uid="{00000000-0005-0000-0000-0000B9760000}"/>
    <cellStyle name="Normal 81 2 3 2 4 3" xfId="10272" xr:uid="{00000000-0005-0000-0000-000023280000}"/>
    <cellStyle name="Normal 81 2 3 2 4 3 3" xfId="25373" xr:uid="{00000000-0005-0000-0000-000020630000}"/>
    <cellStyle name="Normal 81 2 3 2 4 5" xfId="20360" xr:uid="{00000000-0005-0000-0000-00008B4F0000}"/>
    <cellStyle name="Normal 81 2 3 2 5" xfId="11950" xr:uid="{00000000-0005-0000-0000-0000B12E0000}"/>
    <cellStyle name="Normal 81 2 3 2 5 3" xfId="27048" xr:uid="{00000000-0005-0000-0000-0000AB690000}"/>
    <cellStyle name="Normal 81 2 3 2 6" xfId="6929" xr:uid="{00000000-0005-0000-0000-0000141B0000}"/>
    <cellStyle name="Normal 81 2 3 2 6 3" xfId="22031" xr:uid="{00000000-0005-0000-0000-000012560000}"/>
    <cellStyle name="Normal 81 2 3 2 8" xfId="17018" xr:uid="{00000000-0005-0000-0000-00007D420000}"/>
    <cellStyle name="Normal 81 2 3 3" xfId="2276" xr:uid="{00000000-0005-0000-0000-0000E7080000}"/>
    <cellStyle name="Normal 81 2 3 3 2" xfId="3966" xr:uid="{00000000-0005-0000-0000-0000810F0000}"/>
    <cellStyle name="Normal 81 2 3 3 2 2" xfId="14039" xr:uid="{00000000-0005-0000-0000-0000DA360000}"/>
    <cellStyle name="Normal 81 2 3 3 2 2 3" xfId="29137" xr:uid="{00000000-0005-0000-0000-0000D4710000}"/>
    <cellStyle name="Normal 81 2 3 3 2 3" xfId="9019" xr:uid="{00000000-0005-0000-0000-00003E230000}"/>
    <cellStyle name="Normal 81 2 3 3 2 3 3" xfId="24120" xr:uid="{00000000-0005-0000-0000-00003B5E0000}"/>
    <cellStyle name="Normal 81 2 3 3 2 5" xfId="19107" xr:uid="{00000000-0005-0000-0000-0000A64A0000}"/>
    <cellStyle name="Normal 81 2 3 3 3" xfId="5658" xr:uid="{00000000-0005-0000-0000-00001D160000}"/>
    <cellStyle name="Normal 81 2 3 3 3 2" xfId="15710" xr:uid="{00000000-0005-0000-0000-0000613D0000}"/>
    <cellStyle name="Normal 81 2 3 3 3 2 3" xfId="30808" xr:uid="{00000000-0005-0000-0000-00005B780000}"/>
    <cellStyle name="Normal 81 2 3 3 3 3" xfId="10690" xr:uid="{00000000-0005-0000-0000-0000C5290000}"/>
    <cellStyle name="Normal 81 2 3 3 3 3 3" xfId="25791" xr:uid="{00000000-0005-0000-0000-0000C2640000}"/>
    <cellStyle name="Normal 81 2 3 3 3 5" xfId="20778" xr:uid="{00000000-0005-0000-0000-00002D510000}"/>
    <cellStyle name="Normal 81 2 3 3 4" xfId="12368" xr:uid="{00000000-0005-0000-0000-000053300000}"/>
    <cellStyle name="Normal 81 2 3 3 4 3" xfId="27466" xr:uid="{00000000-0005-0000-0000-00004D6B0000}"/>
    <cellStyle name="Normal 81 2 3 3 5" xfId="7347" xr:uid="{00000000-0005-0000-0000-0000B61C0000}"/>
    <cellStyle name="Normal 81 2 3 3 5 3" xfId="22449" xr:uid="{00000000-0005-0000-0000-0000B4570000}"/>
    <cellStyle name="Normal 81 2 3 3 7" xfId="17436" xr:uid="{00000000-0005-0000-0000-00001F440000}"/>
    <cellStyle name="Normal 81 2 3 4" xfId="3129" xr:uid="{00000000-0005-0000-0000-00003C0C0000}"/>
    <cellStyle name="Normal 81 2 3 4 2" xfId="13203" xr:uid="{00000000-0005-0000-0000-000096330000}"/>
    <cellStyle name="Normal 81 2 3 4 2 3" xfId="28301" xr:uid="{00000000-0005-0000-0000-0000906E0000}"/>
    <cellStyle name="Normal 81 2 3 4 3" xfId="8183" xr:uid="{00000000-0005-0000-0000-0000FA1F0000}"/>
    <cellStyle name="Normal 81 2 3 4 3 3" xfId="23284" xr:uid="{00000000-0005-0000-0000-0000F75A0000}"/>
    <cellStyle name="Normal 81 2 3 4 5" xfId="18271" xr:uid="{00000000-0005-0000-0000-000062470000}"/>
    <cellStyle name="Normal 81 2 3 5" xfId="4822" xr:uid="{00000000-0005-0000-0000-0000D9120000}"/>
    <cellStyle name="Normal 81 2 3 5 2" xfId="14874" xr:uid="{00000000-0005-0000-0000-00001D3A0000}"/>
    <cellStyle name="Normal 81 2 3 5 2 3" xfId="29972" xr:uid="{00000000-0005-0000-0000-000017750000}"/>
    <cellStyle name="Normal 81 2 3 5 3" xfId="9854" xr:uid="{00000000-0005-0000-0000-000081260000}"/>
    <cellStyle name="Normal 81 2 3 5 3 3" xfId="24955" xr:uid="{00000000-0005-0000-0000-00007E610000}"/>
    <cellStyle name="Normal 81 2 3 5 5" xfId="19942" xr:uid="{00000000-0005-0000-0000-0000E94D0000}"/>
    <cellStyle name="Normal 81 2 3 6" xfId="11532" xr:uid="{00000000-0005-0000-0000-00000F2D0000}"/>
    <cellStyle name="Normal 81 2 3 6 3" xfId="26630" xr:uid="{00000000-0005-0000-0000-000009680000}"/>
    <cellStyle name="Normal 81 2 3 7" xfId="6511" xr:uid="{00000000-0005-0000-0000-000072190000}"/>
    <cellStyle name="Normal 81 2 3 7 3" xfId="21613" xr:uid="{00000000-0005-0000-0000-000070540000}"/>
    <cellStyle name="Normal 81 2 3 9" xfId="16600" xr:uid="{00000000-0005-0000-0000-0000DB400000}"/>
    <cellStyle name="Normal 81 2 4" xfId="1647" xr:uid="{00000000-0005-0000-0000-000072060000}"/>
    <cellStyle name="Normal 81 2 4 2" xfId="2486" xr:uid="{00000000-0005-0000-0000-0000B9090000}"/>
    <cellStyle name="Normal 81 2 4 2 2" xfId="4176" xr:uid="{00000000-0005-0000-0000-000053100000}"/>
    <cellStyle name="Normal 81 2 4 2 2 2" xfId="14249" xr:uid="{00000000-0005-0000-0000-0000AC370000}"/>
    <cellStyle name="Normal 81 2 4 2 2 2 3" xfId="29347" xr:uid="{00000000-0005-0000-0000-0000A6720000}"/>
    <cellStyle name="Normal 81 2 4 2 2 3" xfId="9229" xr:uid="{00000000-0005-0000-0000-000010240000}"/>
    <cellStyle name="Normal 81 2 4 2 2 3 3" xfId="24330" xr:uid="{00000000-0005-0000-0000-00000D5F0000}"/>
    <cellStyle name="Normal 81 2 4 2 2 5" xfId="19317" xr:uid="{00000000-0005-0000-0000-0000784B0000}"/>
    <cellStyle name="Normal 81 2 4 2 3" xfId="5868" xr:uid="{00000000-0005-0000-0000-0000EF160000}"/>
    <cellStyle name="Normal 81 2 4 2 3 2" xfId="15920" xr:uid="{00000000-0005-0000-0000-0000333E0000}"/>
    <cellStyle name="Normal 81 2 4 2 3 2 3" xfId="31018" xr:uid="{00000000-0005-0000-0000-00002D790000}"/>
    <cellStyle name="Normal 81 2 4 2 3 3" xfId="10900" xr:uid="{00000000-0005-0000-0000-0000972A0000}"/>
    <cellStyle name="Normal 81 2 4 2 3 3 3" xfId="26001" xr:uid="{00000000-0005-0000-0000-000094650000}"/>
    <cellStyle name="Normal 81 2 4 2 3 5" xfId="20988" xr:uid="{00000000-0005-0000-0000-0000FF510000}"/>
    <cellStyle name="Normal 81 2 4 2 4" xfId="12578" xr:uid="{00000000-0005-0000-0000-000025310000}"/>
    <cellStyle name="Normal 81 2 4 2 4 3" xfId="27676" xr:uid="{00000000-0005-0000-0000-00001F6C0000}"/>
    <cellStyle name="Normal 81 2 4 2 5" xfId="7557" xr:uid="{00000000-0005-0000-0000-0000881D0000}"/>
    <cellStyle name="Normal 81 2 4 2 5 3" xfId="22659" xr:uid="{00000000-0005-0000-0000-000086580000}"/>
    <cellStyle name="Normal 81 2 4 2 7" xfId="17646" xr:uid="{00000000-0005-0000-0000-0000F1440000}"/>
    <cellStyle name="Normal 81 2 4 3" xfId="3339" xr:uid="{00000000-0005-0000-0000-00000E0D0000}"/>
    <cellStyle name="Normal 81 2 4 3 2" xfId="13413" xr:uid="{00000000-0005-0000-0000-000068340000}"/>
    <cellStyle name="Normal 81 2 4 3 2 3" xfId="28511" xr:uid="{00000000-0005-0000-0000-0000626F0000}"/>
    <cellStyle name="Normal 81 2 4 3 3" xfId="8393" xr:uid="{00000000-0005-0000-0000-0000CC200000}"/>
    <cellStyle name="Normal 81 2 4 3 3 3" xfId="23494" xr:uid="{00000000-0005-0000-0000-0000C95B0000}"/>
    <cellStyle name="Normal 81 2 4 3 5" xfId="18481" xr:uid="{00000000-0005-0000-0000-000034480000}"/>
    <cellStyle name="Normal 81 2 4 4" xfId="5032" xr:uid="{00000000-0005-0000-0000-0000AB130000}"/>
    <cellStyle name="Normal 81 2 4 4 2" xfId="15084" xr:uid="{00000000-0005-0000-0000-0000EF3A0000}"/>
    <cellStyle name="Normal 81 2 4 4 2 3" xfId="30182" xr:uid="{00000000-0005-0000-0000-0000E9750000}"/>
    <cellStyle name="Normal 81 2 4 4 3" xfId="10064" xr:uid="{00000000-0005-0000-0000-000053270000}"/>
    <cellStyle name="Normal 81 2 4 4 3 3" xfId="25165" xr:uid="{00000000-0005-0000-0000-000050620000}"/>
    <cellStyle name="Normal 81 2 4 4 5" xfId="20152" xr:uid="{00000000-0005-0000-0000-0000BB4E0000}"/>
    <cellStyle name="Normal 81 2 4 5" xfId="11742" xr:uid="{00000000-0005-0000-0000-0000E12D0000}"/>
    <cellStyle name="Normal 81 2 4 5 3" xfId="26840" xr:uid="{00000000-0005-0000-0000-0000DB680000}"/>
    <cellStyle name="Normal 81 2 4 6" xfId="6721" xr:uid="{00000000-0005-0000-0000-0000441A0000}"/>
    <cellStyle name="Normal 81 2 4 6 3" xfId="21823" xr:uid="{00000000-0005-0000-0000-000042550000}"/>
    <cellStyle name="Normal 81 2 4 8" xfId="16810" xr:uid="{00000000-0005-0000-0000-0000AD410000}"/>
    <cellStyle name="Normal 81 2 5" xfId="2068" xr:uid="{00000000-0005-0000-0000-000017080000}"/>
    <cellStyle name="Normal 81 2 5 2" xfId="3758" xr:uid="{00000000-0005-0000-0000-0000B10E0000}"/>
    <cellStyle name="Normal 81 2 5 2 2" xfId="13831" xr:uid="{00000000-0005-0000-0000-00000A360000}"/>
    <cellStyle name="Normal 81 2 5 2 2 3" xfId="28929" xr:uid="{00000000-0005-0000-0000-000004710000}"/>
    <cellStyle name="Normal 81 2 5 2 3" xfId="8811" xr:uid="{00000000-0005-0000-0000-00006E220000}"/>
    <cellStyle name="Normal 81 2 5 2 3 3" xfId="23912" xr:uid="{00000000-0005-0000-0000-00006B5D0000}"/>
    <cellStyle name="Normal 81 2 5 2 5" xfId="18899" xr:uid="{00000000-0005-0000-0000-0000D6490000}"/>
    <cellStyle name="Normal 81 2 5 3" xfId="5450" xr:uid="{00000000-0005-0000-0000-00004D150000}"/>
    <cellStyle name="Normal 81 2 5 3 2" xfId="15502" xr:uid="{00000000-0005-0000-0000-0000913C0000}"/>
    <cellStyle name="Normal 81 2 5 3 2 3" xfId="30600" xr:uid="{00000000-0005-0000-0000-00008B770000}"/>
    <cellStyle name="Normal 81 2 5 3 3" xfId="10482" xr:uid="{00000000-0005-0000-0000-0000F5280000}"/>
    <cellStyle name="Normal 81 2 5 3 3 3" xfId="25583" xr:uid="{00000000-0005-0000-0000-0000F2630000}"/>
    <cellStyle name="Normal 81 2 5 3 5" xfId="20570" xr:uid="{00000000-0005-0000-0000-00005D500000}"/>
    <cellStyle name="Normal 81 2 5 4" xfId="12160" xr:uid="{00000000-0005-0000-0000-0000832F0000}"/>
    <cellStyle name="Normal 81 2 5 4 3" xfId="27258" xr:uid="{00000000-0005-0000-0000-00007D6A0000}"/>
    <cellStyle name="Normal 81 2 5 5" xfId="7139" xr:uid="{00000000-0005-0000-0000-0000E61B0000}"/>
    <cellStyle name="Normal 81 2 5 5 3" xfId="22241" xr:uid="{00000000-0005-0000-0000-0000E4560000}"/>
    <cellStyle name="Normal 81 2 5 7" xfId="17228" xr:uid="{00000000-0005-0000-0000-00004F430000}"/>
    <cellStyle name="Normal 81 2 6" xfId="2921" xr:uid="{00000000-0005-0000-0000-00006C0B0000}"/>
    <cellStyle name="Normal 81 2 6 2" xfId="12995" xr:uid="{00000000-0005-0000-0000-0000C6320000}"/>
    <cellStyle name="Normal 81 2 6 2 3" xfId="28093" xr:uid="{00000000-0005-0000-0000-0000C06D0000}"/>
    <cellStyle name="Normal 81 2 6 3" xfId="7975" xr:uid="{00000000-0005-0000-0000-00002A1F0000}"/>
    <cellStyle name="Normal 81 2 6 3 3" xfId="23076" xr:uid="{00000000-0005-0000-0000-0000275A0000}"/>
    <cellStyle name="Normal 81 2 6 5" xfId="18063" xr:uid="{00000000-0005-0000-0000-000092460000}"/>
    <cellStyle name="Normal 81 2 7" xfId="4614" xr:uid="{00000000-0005-0000-0000-000009120000}"/>
    <cellStyle name="Normal 81 2 7 2" xfId="14666" xr:uid="{00000000-0005-0000-0000-00004D390000}"/>
    <cellStyle name="Normal 81 2 7 2 3" xfId="29764" xr:uid="{00000000-0005-0000-0000-000047740000}"/>
    <cellStyle name="Normal 81 2 7 3" xfId="9646" xr:uid="{00000000-0005-0000-0000-0000B1250000}"/>
    <cellStyle name="Normal 81 2 7 3 3" xfId="24747" xr:uid="{00000000-0005-0000-0000-0000AE600000}"/>
    <cellStyle name="Normal 81 2 7 5" xfId="19734" xr:uid="{00000000-0005-0000-0000-0000194D0000}"/>
    <cellStyle name="Normal 81 2 8" xfId="11324" xr:uid="{00000000-0005-0000-0000-00003F2C0000}"/>
    <cellStyle name="Normal 81 2 8 3" xfId="26422" xr:uid="{00000000-0005-0000-0000-000039670000}"/>
    <cellStyle name="Normal 81 2 9" xfId="6303" xr:uid="{00000000-0005-0000-0000-0000A2180000}"/>
    <cellStyle name="Normal 81 2 9 3" xfId="21405" xr:uid="{00000000-0005-0000-0000-0000A0530000}"/>
    <cellStyle name="Normal 81 3" xfId="1267" xr:uid="{00000000-0005-0000-0000-0000F6040000}"/>
    <cellStyle name="Normal 81 3 10" xfId="16444" xr:uid="{00000000-0005-0000-0000-00003F400000}"/>
    <cellStyle name="Normal 81 3 2" xfId="1486" xr:uid="{00000000-0005-0000-0000-0000D1050000}"/>
    <cellStyle name="Normal 81 3 2 2" xfId="1907" xr:uid="{00000000-0005-0000-0000-000076070000}"/>
    <cellStyle name="Normal 81 3 2 2 2" xfId="2746" xr:uid="{00000000-0005-0000-0000-0000BD0A0000}"/>
    <cellStyle name="Normal 81 3 2 2 2 2" xfId="4436" xr:uid="{00000000-0005-0000-0000-000057110000}"/>
    <cellStyle name="Normal 81 3 2 2 2 2 2" xfId="14509" xr:uid="{00000000-0005-0000-0000-0000B0380000}"/>
    <cellStyle name="Normal 81 3 2 2 2 2 2 3" xfId="29607" xr:uid="{00000000-0005-0000-0000-0000AA730000}"/>
    <cellStyle name="Normal 81 3 2 2 2 2 3" xfId="9489" xr:uid="{00000000-0005-0000-0000-000014250000}"/>
    <cellStyle name="Normal 81 3 2 2 2 2 3 3" xfId="24590" xr:uid="{00000000-0005-0000-0000-000011600000}"/>
    <cellStyle name="Normal 81 3 2 2 2 2 5" xfId="19577" xr:uid="{00000000-0005-0000-0000-00007C4C0000}"/>
    <cellStyle name="Normal 81 3 2 2 2 3" xfId="6128" xr:uid="{00000000-0005-0000-0000-0000F3170000}"/>
    <cellStyle name="Normal 81 3 2 2 2 3 2" xfId="16180" xr:uid="{00000000-0005-0000-0000-0000373F0000}"/>
    <cellStyle name="Normal 81 3 2 2 2 3 2 3" xfId="31278" xr:uid="{00000000-0005-0000-0000-0000317A0000}"/>
    <cellStyle name="Normal 81 3 2 2 2 3 3" xfId="11160" xr:uid="{00000000-0005-0000-0000-00009B2B0000}"/>
    <cellStyle name="Normal 81 3 2 2 2 3 3 3" xfId="26261" xr:uid="{00000000-0005-0000-0000-000098660000}"/>
    <cellStyle name="Normal 81 3 2 2 2 3 5" xfId="21248" xr:uid="{00000000-0005-0000-0000-000003530000}"/>
    <cellStyle name="Normal 81 3 2 2 2 4" xfId="12838" xr:uid="{00000000-0005-0000-0000-000029320000}"/>
    <cellStyle name="Normal 81 3 2 2 2 4 3" xfId="27936" xr:uid="{00000000-0005-0000-0000-0000236D0000}"/>
    <cellStyle name="Normal 81 3 2 2 2 5" xfId="7817" xr:uid="{00000000-0005-0000-0000-00008C1E0000}"/>
    <cellStyle name="Normal 81 3 2 2 2 5 3" xfId="22919" xr:uid="{00000000-0005-0000-0000-00008A590000}"/>
    <cellStyle name="Normal 81 3 2 2 2 7" xfId="17906" xr:uid="{00000000-0005-0000-0000-0000F5450000}"/>
    <cellStyle name="Normal 81 3 2 2 3" xfId="3599" xr:uid="{00000000-0005-0000-0000-0000120E0000}"/>
    <cellStyle name="Normal 81 3 2 2 3 2" xfId="13673" xr:uid="{00000000-0005-0000-0000-00006C350000}"/>
    <cellStyle name="Normal 81 3 2 2 3 2 3" xfId="28771" xr:uid="{00000000-0005-0000-0000-000066700000}"/>
    <cellStyle name="Normal 81 3 2 2 3 3" xfId="8653" xr:uid="{00000000-0005-0000-0000-0000D0210000}"/>
    <cellStyle name="Normal 81 3 2 2 3 3 3" xfId="23754" xr:uid="{00000000-0005-0000-0000-0000CD5C0000}"/>
    <cellStyle name="Normal 81 3 2 2 3 5" xfId="18741" xr:uid="{00000000-0005-0000-0000-000038490000}"/>
    <cellStyle name="Normal 81 3 2 2 4" xfId="5292" xr:uid="{00000000-0005-0000-0000-0000AF140000}"/>
    <cellStyle name="Normal 81 3 2 2 4 2" xfId="15344" xr:uid="{00000000-0005-0000-0000-0000F33B0000}"/>
    <cellStyle name="Normal 81 3 2 2 4 2 3" xfId="30442" xr:uid="{00000000-0005-0000-0000-0000ED760000}"/>
    <cellStyle name="Normal 81 3 2 2 4 3" xfId="10324" xr:uid="{00000000-0005-0000-0000-000057280000}"/>
    <cellStyle name="Normal 81 3 2 2 4 3 3" xfId="25425" xr:uid="{00000000-0005-0000-0000-000054630000}"/>
    <cellStyle name="Normal 81 3 2 2 4 5" xfId="20412" xr:uid="{00000000-0005-0000-0000-0000BF4F0000}"/>
    <cellStyle name="Normal 81 3 2 2 5" xfId="12002" xr:uid="{00000000-0005-0000-0000-0000E52E0000}"/>
    <cellStyle name="Normal 81 3 2 2 5 3" xfId="27100" xr:uid="{00000000-0005-0000-0000-0000DF690000}"/>
    <cellStyle name="Normal 81 3 2 2 6" xfId="6981" xr:uid="{00000000-0005-0000-0000-0000481B0000}"/>
    <cellStyle name="Normal 81 3 2 2 6 3" xfId="22083" xr:uid="{00000000-0005-0000-0000-000046560000}"/>
    <cellStyle name="Normal 81 3 2 2 8" xfId="17070" xr:uid="{00000000-0005-0000-0000-0000B1420000}"/>
    <cellStyle name="Normal 81 3 2 3" xfId="2328" xr:uid="{00000000-0005-0000-0000-00001B090000}"/>
    <cellStyle name="Normal 81 3 2 3 2" xfId="4018" xr:uid="{00000000-0005-0000-0000-0000B50F0000}"/>
    <cellStyle name="Normal 81 3 2 3 2 2" xfId="14091" xr:uid="{00000000-0005-0000-0000-00000E370000}"/>
    <cellStyle name="Normal 81 3 2 3 2 2 3" xfId="29189" xr:uid="{00000000-0005-0000-0000-000008720000}"/>
    <cellStyle name="Normal 81 3 2 3 2 3" xfId="9071" xr:uid="{00000000-0005-0000-0000-000072230000}"/>
    <cellStyle name="Normal 81 3 2 3 2 3 3" xfId="24172" xr:uid="{00000000-0005-0000-0000-00006F5E0000}"/>
    <cellStyle name="Normal 81 3 2 3 2 5" xfId="19159" xr:uid="{00000000-0005-0000-0000-0000DA4A0000}"/>
    <cellStyle name="Normal 81 3 2 3 3" xfId="5710" xr:uid="{00000000-0005-0000-0000-000051160000}"/>
    <cellStyle name="Normal 81 3 2 3 3 2" xfId="15762" xr:uid="{00000000-0005-0000-0000-0000953D0000}"/>
    <cellStyle name="Normal 81 3 2 3 3 2 3" xfId="30860" xr:uid="{00000000-0005-0000-0000-00008F780000}"/>
    <cellStyle name="Normal 81 3 2 3 3 3" xfId="10742" xr:uid="{00000000-0005-0000-0000-0000F9290000}"/>
    <cellStyle name="Normal 81 3 2 3 3 3 3" xfId="25843" xr:uid="{00000000-0005-0000-0000-0000F6640000}"/>
    <cellStyle name="Normal 81 3 2 3 3 5" xfId="20830" xr:uid="{00000000-0005-0000-0000-000061510000}"/>
    <cellStyle name="Normal 81 3 2 3 4" xfId="12420" xr:uid="{00000000-0005-0000-0000-000087300000}"/>
    <cellStyle name="Normal 81 3 2 3 4 3" xfId="27518" xr:uid="{00000000-0005-0000-0000-0000816B0000}"/>
    <cellStyle name="Normal 81 3 2 3 5" xfId="7399" xr:uid="{00000000-0005-0000-0000-0000EA1C0000}"/>
    <cellStyle name="Normal 81 3 2 3 5 3" xfId="22501" xr:uid="{00000000-0005-0000-0000-0000E8570000}"/>
    <cellStyle name="Normal 81 3 2 3 7" xfId="17488" xr:uid="{00000000-0005-0000-0000-000053440000}"/>
    <cellStyle name="Normal 81 3 2 4" xfId="3181" xr:uid="{00000000-0005-0000-0000-0000700C0000}"/>
    <cellStyle name="Normal 81 3 2 4 2" xfId="13255" xr:uid="{00000000-0005-0000-0000-0000CA330000}"/>
    <cellStyle name="Normal 81 3 2 4 2 3" xfId="28353" xr:uid="{00000000-0005-0000-0000-0000C46E0000}"/>
    <cellStyle name="Normal 81 3 2 4 3" xfId="8235" xr:uid="{00000000-0005-0000-0000-00002E200000}"/>
    <cellStyle name="Normal 81 3 2 4 3 3" xfId="23336" xr:uid="{00000000-0005-0000-0000-00002B5B0000}"/>
    <cellStyle name="Normal 81 3 2 4 5" xfId="18323" xr:uid="{00000000-0005-0000-0000-000096470000}"/>
    <cellStyle name="Normal 81 3 2 5" xfId="4874" xr:uid="{00000000-0005-0000-0000-00000D130000}"/>
    <cellStyle name="Normal 81 3 2 5 2" xfId="14926" xr:uid="{00000000-0005-0000-0000-0000513A0000}"/>
    <cellStyle name="Normal 81 3 2 5 2 3" xfId="30024" xr:uid="{00000000-0005-0000-0000-00004B750000}"/>
    <cellStyle name="Normal 81 3 2 5 3" xfId="9906" xr:uid="{00000000-0005-0000-0000-0000B5260000}"/>
    <cellStyle name="Normal 81 3 2 5 3 3" xfId="25007" xr:uid="{00000000-0005-0000-0000-0000B2610000}"/>
    <cellStyle name="Normal 81 3 2 5 5" xfId="19994" xr:uid="{00000000-0005-0000-0000-00001D4E0000}"/>
    <cellStyle name="Normal 81 3 2 6" xfId="11584" xr:uid="{00000000-0005-0000-0000-0000432D0000}"/>
    <cellStyle name="Normal 81 3 2 6 3" xfId="26682" xr:uid="{00000000-0005-0000-0000-00003D680000}"/>
    <cellStyle name="Normal 81 3 2 7" xfId="6563" xr:uid="{00000000-0005-0000-0000-0000A6190000}"/>
    <cellStyle name="Normal 81 3 2 7 3" xfId="21665" xr:uid="{00000000-0005-0000-0000-0000A4540000}"/>
    <cellStyle name="Normal 81 3 2 9" xfId="16652" xr:uid="{00000000-0005-0000-0000-00000F410000}"/>
    <cellStyle name="Normal 81 3 3" xfId="1699" xr:uid="{00000000-0005-0000-0000-0000A6060000}"/>
    <cellStyle name="Normal 81 3 3 2" xfId="2538" xr:uid="{00000000-0005-0000-0000-0000ED090000}"/>
    <cellStyle name="Normal 81 3 3 2 2" xfId="4228" xr:uid="{00000000-0005-0000-0000-000087100000}"/>
    <cellStyle name="Normal 81 3 3 2 2 2" xfId="14301" xr:uid="{00000000-0005-0000-0000-0000E0370000}"/>
    <cellStyle name="Normal 81 3 3 2 2 2 3" xfId="29399" xr:uid="{00000000-0005-0000-0000-0000DA720000}"/>
    <cellStyle name="Normal 81 3 3 2 2 3" xfId="9281" xr:uid="{00000000-0005-0000-0000-000044240000}"/>
    <cellStyle name="Normal 81 3 3 2 2 3 3" xfId="24382" xr:uid="{00000000-0005-0000-0000-0000415F0000}"/>
    <cellStyle name="Normal 81 3 3 2 2 5" xfId="19369" xr:uid="{00000000-0005-0000-0000-0000AC4B0000}"/>
    <cellStyle name="Normal 81 3 3 2 3" xfId="5920" xr:uid="{00000000-0005-0000-0000-000023170000}"/>
    <cellStyle name="Normal 81 3 3 2 3 2" xfId="15972" xr:uid="{00000000-0005-0000-0000-0000673E0000}"/>
    <cellStyle name="Normal 81 3 3 2 3 2 3" xfId="31070" xr:uid="{00000000-0005-0000-0000-000061790000}"/>
    <cellStyle name="Normal 81 3 3 2 3 3" xfId="10952" xr:uid="{00000000-0005-0000-0000-0000CB2A0000}"/>
    <cellStyle name="Normal 81 3 3 2 3 3 3" xfId="26053" xr:uid="{00000000-0005-0000-0000-0000C8650000}"/>
    <cellStyle name="Normal 81 3 3 2 3 5" xfId="21040" xr:uid="{00000000-0005-0000-0000-000033520000}"/>
    <cellStyle name="Normal 81 3 3 2 4" xfId="12630" xr:uid="{00000000-0005-0000-0000-000059310000}"/>
    <cellStyle name="Normal 81 3 3 2 4 3" xfId="27728" xr:uid="{00000000-0005-0000-0000-0000536C0000}"/>
    <cellStyle name="Normal 81 3 3 2 5" xfId="7609" xr:uid="{00000000-0005-0000-0000-0000BC1D0000}"/>
    <cellStyle name="Normal 81 3 3 2 5 3" xfId="22711" xr:uid="{00000000-0005-0000-0000-0000BA580000}"/>
    <cellStyle name="Normal 81 3 3 2 7" xfId="17698" xr:uid="{00000000-0005-0000-0000-000025450000}"/>
    <cellStyle name="Normal 81 3 3 3" xfId="3391" xr:uid="{00000000-0005-0000-0000-0000420D0000}"/>
    <cellStyle name="Normal 81 3 3 3 2" xfId="13465" xr:uid="{00000000-0005-0000-0000-00009C340000}"/>
    <cellStyle name="Normal 81 3 3 3 2 3" xfId="28563" xr:uid="{00000000-0005-0000-0000-0000966F0000}"/>
    <cellStyle name="Normal 81 3 3 3 3" xfId="8445" xr:uid="{00000000-0005-0000-0000-000000210000}"/>
    <cellStyle name="Normal 81 3 3 3 3 3" xfId="23546" xr:uid="{00000000-0005-0000-0000-0000FD5B0000}"/>
    <cellStyle name="Normal 81 3 3 3 5" xfId="18533" xr:uid="{00000000-0005-0000-0000-000068480000}"/>
    <cellStyle name="Normal 81 3 3 4" xfId="5084" xr:uid="{00000000-0005-0000-0000-0000DF130000}"/>
    <cellStyle name="Normal 81 3 3 4 2" xfId="15136" xr:uid="{00000000-0005-0000-0000-0000233B0000}"/>
    <cellStyle name="Normal 81 3 3 4 2 3" xfId="30234" xr:uid="{00000000-0005-0000-0000-00001D760000}"/>
    <cellStyle name="Normal 81 3 3 4 3" xfId="10116" xr:uid="{00000000-0005-0000-0000-000087270000}"/>
    <cellStyle name="Normal 81 3 3 4 3 3" xfId="25217" xr:uid="{00000000-0005-0000-0000-000084620000}"/>
    <cellStyle name="Normal 81 3 3 4 5" xfId="20204" xr:uid="{00000000-0005-0000-0000-0000EF4E0000}"/>
    <cellStyle name="Normal 81 3 3 5" xfId="11794" xr:uid="{00000000-0005-0000-0000-0000152E0000}"/>
    <cellStyle name="Normal 81 3 3 5 3" xfId="26892" xr:uid="{00000000-0005-0000-0000-00000F690000}"/>
    <cellStyle name="Normal 81 3 3 6" xfId="6773" xr:uid="{00000000-0005-0000-0000-0000781A0000}"/>
    <cellStyle name="Normal 81 3 3 6 3" xfId="21875" xr:uid="{00000000-0005-0000-0000-000076550000}"/>
    <cellStyle name="Normal 81 3 3 8" xfId="16862" xr:uid="{00000000-0005-0000-0000-0000E1410000}"/>
    <cellStyle name="Normal 81 3 4" xfId="2120" xr:uid="{00000000-0005-0000-0000-00004B080000}"/>
    <cellStyle name="Normal 81 3 4 2" xfId="3810" xr:uid="{00000000-0005-0000-0000-0000E50E0000}"/>
    <cellStyle name="Normal 81 3 4 2 2" xfId="13883" xr:uid="{00000000-0005-0000-0000-00003E360000}"/>
    <cellStyle name="Normal 81 3 4 2 2 3" xfId="28981" xr:uid="{00000000-0005-0000-0000-000038710000}"/>
    <cellStyle name="Normal 81 3 4 2 3" xfId="8863" xr:uid="{00000000-0005-0000-0000-0000A2220000}"/>
    <cellStyle name="Normal 81 3 4 2 3 3" xfId="23964" xr:uid="{00000000-0005-0000-0000-00009F5D0000}"/>
    <cellStyle name="Normal 81 3 4 2 5" xfId="18951" xr:uid="{00000000-0005-0000-0000-00000A4A0000}"/>
    <cellStyle name="Normal 81 3 4 3" xfId="5502" xr:uid="{00000000-0005-0000-0000-000081150000}"/>
    <cellStyle name="Normal 81 3 4 3 2" xfId="15554" xr:uid="{00000000-0005-0000-0000-0000C53C0000}"/>
    <cellStyle name="Normal 81 3 4 3 2 3" xfId="30652" xr:uid="{00000000-0005-0000-0000-0000BF770000}"/>
    <cellStyle name="Normal 81 3 4 3 3" xfId="10534" xr:uid="{00000000-0005-0000-0000-000029290000}"/>
    <cellStyle name="Normal 81 3 4 3 3 3" xfId="25635" xr:uid="{00000000-0005-0000-0000-000026640000}"/>
    <cellStyle name="Normal 81 3 4 3 5" xfId="20622" xr:uid="{00000000-0005-0000-0000-000091500000}"/>
    <cellStyle name="Normal 81 3 4 4" xfId="12212" xr:uid="{00000000-0005-0000-0000-0000B72F0000}"/>
    <cellStyle name="Normal 81 3 4 4 3" xfId="27310" xr:uid="{00000000-0005-0000-0000-0000B16A0000}"/>
    <cellStyle name="Normal 81 3 4 5" xfId="7191" xr:uid="{00000000-0005-0000-0000-00001A1C0000}"/>
    <cellStyle name="Normal 81 3 4 5 3" xfId="22293" xr:uid="{00000000-0005-0000-0000-000018570000}"/>
    <cellStyle name="Normal 81 3 4 7" xfId="17280" xr:uid="{00000000-0005-0000-0000-000083430000}"/>
    <cellStyle name="Normal 81 3 5" xfId="2973" xr:uid="{00000000-0005-0000-0000-0000A00B0000}"/>
    <cellStyle name="Normal 81 3 5 2" xfId="13047" xr:uid="{00000000-0005-0000-0000-0000FA320000}"/>
    <cellStyle name="Normal 81 3 5 2 3" xfId="28145" xr:uid="{00000000-0005-0000-0000-0000F46D0000}"/>
    <cellStyle name="Normal 81 3 5 3" xfId="8027" xr:uid="{00000000-0005-0000-0000-00005E1F0000}"/>
    <cellStyle name="Normal 81 3 5 3 3" xfId="23128" xr:uid="{00000000-0005-0000-0000-00005B5A0000}"/>
    <cellStyle name="Normal 81 3 5 5" xfId="18115" xr:uid="{00000000-0005-0000-0000-0000C6460000}"/>
    <cellStyle name="Normal 81 3 6" xfId="4666" xr:uid="{00000000-0005-0000-0000-00003D120000}"/>
    <cellStyle name="Normal 81 3 6 2" xfId="14718" xr:uid="{00000000-0005-0000-0000-000081390000}"/>
    <cellStyle name="Normal 81 3 6 2 3" xfId="29816" xr:uid="{00000000-0005-0000-0000-00007B740000}"/>
    <cellStyle name="Normal 81 3 6 3" xfId="9698" xr:uid="{00000000-0005-0000-0000-0000E5250000}"/>
    <cellStyle name="Normal 81 3 6 3 3" xfId="24799" xr:uid="{00000000-0005-0000-0000-0000E2600000}"/>
    <cellStyle name="Normal 81 3 6 5" xfId="19786" xr:uid="{00000000-0005-0000-0000-00004D4D0000}"/>
    <cellStyle name="Normal 81 3 7" xfId="11376" xr:uid="{00000000-0005-0000-0000-0000732C0000}"/>
    <cellStyle name="Normal 81 3 7 3" xfId="26474" xr:uid="{00000000-0005-0000-0000-00006D670000}"/>
    <cellStyle name="Normal 81 3 8" xfId="6355" xr:uid="{00000000-0005-0000-0000-0000D6180000}"/>
    <cellStyle name="Normal 81 3 8 3" xfId="21457" xr:uid="{00000000-0005-0000-0000-0000D4530000}"/>
    <cellStyle name="Normal 81 4" xfId="1380" xr:uid="{00000000-0005-0000-0000-000067050000}"/>
    <cellStyle name="Normal 81 4 2" xfId="1803" xr:uid="{00000000-0005-0000-0000-00000E070000}"/>
    <cellStyle name="Normal 81 4 2 2" xfId="2642" xr:uid="{00000000-0005-0000-0000-0000550A0000}"/>
    <cellStyle name="Normal 81 4 2 2 2" xfId="4332" xr:uid="{00000000-0005-0000-0000-0000EF100000}"/>
    <cellStyle name="Normal 81 4 2 2 2 2" xfId="14405" xr:uid="{00000000-0005-0000-0000-000048380000}"/>
    <cellStyle name="Normal 81 4 2 2 2 2 3" xfId="29503" xr:uid="{00000000-0005-0000-0000-000042730000}"/>
    <cellStyle name="Normal 81 4 2 2 2 3" xfId="9385" xr:uid="{00000000-0005-0000-0000-0000AC240000}"/>
    <cellStyle name="Normal 81 4 2 2 2 3 3" xfId="24486" xr:uid="{00000000-0005-0000-0000-0000A95F0000}"/>
    <cellStyle name="Normal 81 4 2 2 2 5" xfId="19473" xr:uid="{00000000-0005-0000-0000-0000144C0000}"/>
    <cellStyle name="Normal 81 4 2 2 3" xfId="6024" xr:uid="{00000000-0005-0000-0000-00008B170000}"/>
    <cellStyle name="Normal 81 4 2 2 3 2" xfId="16076" xr:uid="{00000000-0005-0000-0000-0000CF3E0000}"/>
    <cellStyle name="Normal 81 4 2 2 3 2 3" xfId="31174" xr:uid="{00000000-0005-0000-0000-0000C9790000}"/>
    <cellStyle name="Normal 81 4 2 2 3 3" xfId="11056" xr:uid="{00000000-0005-0000-0000-0000332B0000}"/>
    <cellStyle name="Normal 81 4 2 2 3 3 3" xfId="26157" xr:uid="{00000000-0005-0000-0000-000030660000}"/>
    <cellStyle name="Normal 81 4 2 2 3 5" xfId="21144" xr:uid="{00000000-0005-0000-0000-00009B520000}"/>
    <cellStyle name="Normal 81 4 2 2 4" xfId="12734" xr:uid="{00000000-0005-0000-0000-0000C1310000}"/>
    <cellStyle name="Normal 81 4 2 2 4 3" xfId="27832" xr:uid="{00000000-0005-0000-0000-0000BB6C0000}"/>
    <cellStyle name="Normal 81 4 2 2 5" xfId="7713" xr:uid="{00000000-0005-0000-0000-0000241E0000}"/>
    <cellStyle name="Normal 81 4 2 2 5 3" xfId="22815" xr:uid="{00000000-0005-0000-0000-000022590000}"/>
    <cellStyle name="Normal 81 4 2 2 7" xfId="17802" xr:uid="{00000000-0005-0000-0000-00008D450000}"/>
    <cellStyle name="Normal 81 4 2 3" xfId="3495" xr:uid="{00000000-0005-0000-0000-0000AA0D0000}"/>
    <cellStyle name="Normal 81 4 2 3 2" xfId="13569" xr:uid="{00000000-0005-0000-0000-000004350000}"/>
    <cellStyle name="Normal 81 4 2 3 2 3" xfId="28667" xr:uid="{00000000-0005-0000-0000-0000FE6F0000}"/>
    <cellStyle name="Normal 81 4 2 3 3" xfId="8549" xr:uid="{00000000-0005-0000-0000-000068210000}"/>
    <cellStyle name="Normal 81 4 2 3 3 3" xfId="23650" xr:uid="{00000000-0005-0000-0000-0000655C0000}"/>
    <cellStyle name="Normal 81 4 2 3 5" xfId="18637" xr:uid="{00000000-0005-0000-0000-0000D0480000}"/>
    <cellStyle name="Normal 81 4 2 4" xfId="5188" xr:uid="{00000000-0005-0000-0000-000047140000}"/>
    <cellStyle name="Normal 81 4 2 4 2" xfId="15240" xr:uid="{00000000-0005-0000-0000-00008B3B0000}"/>
    <cellStyle name="Normal 81 4 2 4 2 3" xfId="30338" xr:uid="{00000000-0005-0000-0000-000085760000}"/>
    <cellStyle name="Normal 81 4 2 4 3" xfId="10220" xr:uid="{00000000-0005-0000-0000-0000EF270000}"/>
    <cellStyle name="Normal 81 4 2 4 3 3" xfId="25321" xr:uid="{00000000-0005-0000-0000-0000EC620000}"/>
    <cellStyle name="Normal 81 4 2 4 5" xfId="20308" xr:uid="{00000000-0005-0000-0000-0000574F0000}"/>
    <cellStyle name="Normal 81 4 2 5" xfId="11898" xr:uid="{00000000-0005-0000-0000-00007D2E0000}"/>
    <cellStyle name="Normal 81 4 2 5 3" xfId="26996" xr:uid="{00000000-0005-0000-0000-000077690000}"/>
    <cellStyle name="Normal 81 4 2 6" xfId="6877" xr:uid="{00000000-0005-0000-0000-0000E01A0000}"/>
    <cellStyle name="Normal 81 4 2 6 3" xfId="21979" xr:uid="{00000000-0005-0000-0000-0000DE550000}"/>
    <cellStyle name="Normal 81 4 2 8" xfId="16966" xr:uid="{00000000-0005-0000-0000-000049420000}"/>
    <cellStyle name="Normal 81 4 3" xfId="2224" xr:uid="{00000000-0005-0000-0000-0000B3080000}"/>
    <cellStyle name="Normal 81 4 3 2" xfId="3914" xr:uid="{00000000-0005-0000-0000-00004D0F0000}"/>
    <cellStyle name="Normal 81 4 3 2 2" xfId="13987" xr:uid="{00000000-0005-0000-0000-0000A6360000}"/>
    <cellStyle name="Normal 81 4 3 2 2 3" xfId="29085" xr:uid="{00000000-0005-0000-0000-0000A0710000}"/>
    <cellStyle name="Normal 81 4 3 2 3" xfId="8967" xr:uid="{00000000-0005-0000-0000-00000A230000}"/>
    <cellStyle name="Normal 81 4 3 2 3 3" xfId="24068" xr:uid="{00000000-0005-0000-0000-0000075E0000}"/>
    <cellStyle name="Normal 81 4 3 2 5" xfId="19055" xr:uid="{00000000-0005-0000-0000-0000724A0000}"/>
    <cellStyle name="Normal 81 4 3 3" xfId="5606" xr:uid="{00000000-0005-0000-0000-0000E9150000}"/>
    <cellStyle name="Normal 81 4 3 3 2" xfId="15658" xr:uid="{00000000-0005-0000-0000-00002D3D0000}"/>
    <cellStyle name="Normal 81 4 3 3 2 3" xfId="30756" xr:uid="{00000000-0005-0000-0000-000027780000}"/>
    <cellStyle name="Normal 81 4 3 3 3" xfId="10638" xr:uid="{00000000-0005-0000-0000-000091290000}"/>
    <cellStyle name="Normal 81 4 3 3 3 3" xfId="25739" xr:uid="{00000000-0005-0000-0000-00008E640000}"/>
    <cellStyle name="Normal 81 4 3 3 5" xfId="20726" xr:uid="{00000000-0005-0000-0000-0000F9500000}"/>
    <cellStyle name="Normal 81 4 3 4" xfId="12316" xr:uid="{00000000-0005-0000-0000-00001F300000}"/>
    <cellStyle name="Normal 81 4 3 4 3" xfId="27414" xr:uid="{00000000-0005-0000-0000-0000196B0000}"/>
    <cellStyle name="Normal 81 4 3 5" xfId="7295" xr:uid="{00000000-0005-0000-0000-0000821C0000}"/>
    <cellStyle name="Normal 81 4 3 5 3" xfId="22397" xr:uid="{00000000-0005-0000-0000-000080570000}"/>
    <cellStyle name="Normal 81 4 3 7" xfId="17384" xr:uid="{00000000-0005-0000-0000-0000EB430000}"/>
    <cellStyle name="Normal 81 4 4" xfId="3077" xr:uid="{00000000-0005-0000-0000-0000080C0000}"/>
    <cellStyle name="Normal 81 4 4 2" xfId="13151" xr:uid="{00000000-0005-0000-0000-000062330000}"/>
    <cellStyle name="Normal 81 4 4 2 3" xfId="28249" xr:uid="{00000000-0005-0000-0000-00005C6E0000}"/>
    <cellStyle name="Normal 81 4 4 3" xfId="8131" xr:uid="{00000000-0005-0000-0000-0000C61F0000}"/>
    <cellStyle name="Normal 81 4 4 3 3" xfId="23232" xr:uid="{00000000-0005-0000-0000-0000C35A0000}"/>
    <cellStyle name="Normal 81 4 4 5" xfId="18219" xr:uid="{00000000-0005-0000-0000-00002E470000}"/>
    <cellStyle name="Normal 81 4 5" xfId="4770" xr:uid="{00000000-0005-0000-0000-0000A5120000}"/>
    <cellStyle name="Normal 81 4 5 2" xfId="14822" xr:uid="{00000000-0005-0000-0000-0000E9390000}"/>
    <cellStyle name="Normal 81 4 5 2 3" xfId="29920" xr:uid="{00000000-0005-0000-0000-0000E3740000}"/>
    <cellStyle name="Normal 81 4 5 3" xfId="9802" xr:uid="{00000000-0005-0000-0000-00004D260000}"/>
    <cellStyle name="Normal 81 4 5 3 3" xfId="24903" xr:uid="{00000000-0005-0000-0000-00004A610000}"/>
    <cellStyle name="Normal 81 4 5 5" xfId="19890" xr:uid="{00000000-0005-0000-0000-0000B54D0000}"/>
    <cellStyle name="Normal 81 4 6" xfId="11480" xr:uid="{00000000-0005-0000-0000-0000DB2C0000}"/>
    <cellStyle name="Normal 81 4 6 3" xfId="26578" xr:uid="{00000000-0005-0000-0000-0000D5670000}"/>
    <cellStyle name="Normal 81 4 7" xfId="6459" xr:uid="{00000000-0005-0000-0000-00003E190000}"/>
    <cellStyle name="Normal 81 4 7 3" xfId="21561" xr:uid="{00000000-0005-0000-0000-00003C540000}"/>
    <cellStyle name="Normal 81 4 9" xfId="16548" xr:uid="{00000000-0005-0000-0000-0000A7400000}"/>
    <cellStyle name="Normal 81 5" xfId="1593" xr:uid="{00000000-0005-0000-0000-00003C060000}"/>
    <cellStyle name="Normal 81 5 2" xfId="2434" xr:uid="{00000000-0005-0000-0000-000085090000}"/>
    <cellStyle name="Normal 81 5 2 2" xfId="4124" xr:uid="{00000000-0005-0000-0000-00001F100000}"/>
    <cellStyle name="Normal 81 5 2 2 2" xfId="14197" xr:uid="{00000000-0005-0000-0000-000078370000}"/>
    <cellStyle name="Normal 81 5 2 2 2 3" xfId="29295" xr:uid="{00000000-0005-0000-0000-000072720000}"/>
    <cellStyle name="Normal 81 5 2 2 3" xfId="9177" xr:uid="{00000000-0005-0000-0000-0000DC230000}"/>
    <cellStyle name="Normal 81 5 2 2 3 3" xfId="24278" xr:uid="{00000000-0005-0000-0000-0000D95E0000}"/>
    <cellStyle name="Normal 81 5 2 2 5" xfId="19265" xr:uid="{00000000-0005-0000-0000-0000444B0000}"/>
    <cellStyle name="Normal 81 5 2 3" xfId="5816" xr:uid="{00000000-0005-0000-0000-0000BB160000}"/>
    <cellStyle name="Normal 81 5 2 3 2" xfId="15868" xr:uid="{00000000-0005-0000-0000-0000FF3D0000}"/>
    <cellStyle name="Normal 81 5 2 3 2 3" xfId="30966" xr:uid="{00000000-0005-0000-0000-0000F9780000}"/>
    <cellStyle name="Normal 81 5 2 3 3" xfId="10848" xr:uid="{00000000-0005-0000-0000-0000632A0000}"/>
    <cellStyle name="Normal 81 5 2 3 3 3" xfId="25949" xr:uid="{00000000-0005-0000-0000-000060650000}"/>
    <cellStyle name="Normal 81 5 2 3 5" xfId="20936" xr:uid="{00000000-0005-0000-0000-0000CB510000}"/>
    <cellStyle name="Normal 81 5 2 4" xfId="12526" xr:uid="{00000000-0005-0000-0000-0000F1300000}"/>
    <cellStyle name="Normal 81 5 2 4 3" xfId="27624" xr:uid="{00000000-0005-0000-0000-0000EB6B0000}"/>
    <cellStyle name="Normal 81 5 2 5" xfId="7505" xr:uid="{00000000-0005-0000-0000-0000541D0000}"/>
    <cellStyle name="Normal 81 5 2 5 3" xfId="22607" xr:uid="{00000000-0005-0000-0000-000052580000}"/>
    <cellStyle name="Normal 81 5 2 7" xfId="17594" xr:uid="{00000000-0005-0000-0000-0000BD440000}"/>
    <cellStyle name="Normal 81 5 3" xfId="3287" xr:uid="{00000000-0005-0000-0000-0000DA0C0000}"/>
    <cellStyle name="Normal 81 5 3 2" xfId="13361" xr:uid="{00000000-0005-0000-0000-000034340000}"/>
    <cellStyle name="Normal 81 5 3 2 3" xfId="28459" xr:uid="{00000000-0005-0000-0000-00002E6F0000}"/>
    <cellStyle name="Normal 81 5 3 3" xfId="8341" xr:uid="{00000000-0005-0000-0000-000098200000}"/>
    <cellStyle name="Normal 81 5 3 3 3" xfId="23442" xr:uid="{00000000-0005-0000-0000-0000955B0000}"/>
    <cellStyle name="Normal 81 5 3 5" xfId="18429" xr:uid="{00000000-0005-0000-0000-000000480000}"/>
    <cellStyle name="Normal 81 5 4" xfId="4980" xr:uid="{00000000-0005-0000-0000-000077130000}"/>
    <cellStyle name="Normal 81 5 4 2" xfId="15032" xr:uid="{00000000-0005-0000-0000-0000BB3A0000}"/>
    <cellStyle name="Normal 81 5 4 2 3" xfId="30130" xr:uid="{00000000-0005-0000-0000-0000B5750000}"/>
    <cellStyle name="Normal 81 5 4 3" xfId="10012" xr:uid="{00000000-0005-0000-0000-00001F270000}"/>
    <cellStyle name="Normal 81 5 4 3 3" xfId="25113" xr:uid="{00000000-0005-0000-0000-00001C620000}"/>
    <cellStyle name="Normal 81 5 4 5" xfId="20100" xr:uid="{00000000-0005-0000-0000-0000874E0000}"/>
    <cellStyle name="Normal 81 5 5" xfId="11690" xr:uid="{00000000-0005-0000-0000-0000AD2D0000}"/>
    <cellStyle name="Normal 81 5 5 3" xfId="26788" xr:uid="{00000000-0005-0000-0000-0000A7680000}"/>
    <cellStyle name="Normal 81 5 6" xfId="6669" xr:uid="{00000000-0005-0000-0000-0000101A0000}"/>
    <cellStyle name="Normal 81 5 6 3" xfId="21771" xr:uid="{00000000-0005-0000-0000-00000E550000}"/>
    <cellStyle name="Normal 81 5 8" xfId="16758" xr:uid="{00000000-0005-0000-0000-000079410000}"/>
    <cellStyle name="Normal 81 6" xfId="2014" xr:uid="{00000000-0005-0000-0000-0000E1070000}"/>
    <cellStyle name="Normal 81 6 2" xfId="3706" xr:uid="{00000000-0005-0000-0000-00007D0E0000}"/>
    <cellStyle name="Normal 81 6 2 2" xfId="13779" xr:uid="{00000000-0005-0000-0000-0000D6350000}"/>
    <cellStyle name="Normal 81 6 2 2 3" xfId="28877" xr:uid="{00000000-0005-0000-0000-0000D0700000}"/>
    <cellStyle name="Normal 81 6 2 3" xfId="8759" xr:uid="{00000000-0005-0000-0000-00003A220000}"/>
    <cellStyle name="Normal 81 6 2 3 3" xfId="23860" xr:uid="{00000000-0005-0000-0000-0000375D0000}"/>
    <cellStyle name="Normal 81 6 2 5" xfId="18847" xr:uid="{00000000-0005-0000-0000-0000A2490000}"/>
    <cellStyle name="Normal 81 6 3" xfId="5398" xr:uid="{00000000-0005-0000-0000-000019150000}"/>
    <cellStyle name="Normal 81 6 3 2" xfId="15450" xr:uid="{00000000-0005-0000-0000-00005D3C0000}"/>
    <cellStyle name="Normal 81 6 3 2 3" xfId="30548" xr:uid="{00000000-0005-0000-0000-000057770000}"/>
    <cellStyle name="Normal 81 6 3 3" xfId="10430" xr:uid="{00000000-0005-0000-0000-0000C1280000}"/>
    <cellStyle name="Normal 81 6 3 3 3" xfId="25531" xr:uid="{00000000-0005-0000-0000-0000BE630000}"/>
    <cellStyle name="Normal 81 6 3 5" xfId="20518" xr:uid="{00000000-0005-0000-0000-000029500000}"/>
    <cellStyle name="Normal 81 6 4" xfId="12108" xr:uid="{00000000-0005-0000-0000-00004F2F0000}"/>
    <cellStyle name="Normal 81 6 4 3" xfId="27206" xr:uid="{00000000-0005-0000-0000-0000496A0000}"/>
    <cellStyle name="Normal 81 6 5" xfId="7087" xr:uid="{00000000-0005-0000-0000-0000B21B0000}"/>
    <cellStyle name="Normal 81 6 5 3" xfId="22189" xr:uid="{00000000-0005-0000-0000-0000B0560000}"/>
    <cellStyle name="Normal 81 6 7" xfId="17176" xr:uid="{00000000-0005-0000-0000-00001B430000}"/>
    <cellStyle name="Normal 81 7" xfId="2867" xr:uid="{00000000-0005-0000-0000-0000360B0000}"/>
    <cellStyle name="Normal 81 7 2" xfId="12943" xr:uid="{00000000-0005-0000-0000-000092320000}"/>
    <cellStyle name="Normal 81 7 2 3" xfId="28041" xr:uid="{00000000-0005-0000-0000-00008C6D0000}"/>
    <cellStyle name="Normal 81 7 3" xfId="7923" xr:uid="{00000000-0005-0000-0000-0000F61E0000}"/>
    <cellStyle name="Normal 81 7 3 3" xfId="23024" xr:uid="{00000000-0005-0000-0000-0000F3590000}"/>
    <cellStyle name="Normal 81 7 5" xfId="18011" xr:uid="{00000000-0005-0000-0000-00005E460000}"/>
    <cellStyle name="Normal 81 8" xfId="4560" xr:uid="{00000000-0005-0000-0000-0000D3110000}"/>
    <cellStyle name="Normal 81 8 2" xfId="14614" xr:uid="{00000000-0005-0000-0000-000019390000}"/>
    <cellStyle name="Normal 81 8 2 3" xfId="29712" xr:uid="{00000000-0005-0000-0000-000013740000}"/>
    <cellStyle name="Normal 81 8 3" xfId="9594" xr:uid="{00000000-0005-0000-0000-00007D250000}"/>
    <cellStyle name="Normal 81 8 3 3" xfId="24695" xr:uid="{00000000-0005-0000-0000-00007A600000}"/>
    <cellStyle name="Normal 81 8 5" xfId="19682" xr:uid="{00000000-0005-0000-0000-0000E54C0000}"/>
    <cellStyle name="Normal 81 9" xfId="11270" xr:uid="{00000000-0005-0000-0000-0000092C0000}"/>
    <cellStyle name="Normal 81 9 3" xfId="26370" xr:uid="{00000000-0005-0000-0000-000005670000}"/>
    <cellStyle name="Normal 82" xfId="1160" xr:uid="{00000000-0005-0000-0000-00008B040000}"/>
    <cellStyle name="Normal 83" xfId="1167" xr:uid="{00000000-0005-0000-0000-000092040000}"/>
    <cellStyle name="Normal 84" xfId="1215" xr:uid="{00000000-0005-0000-0000-0000C2040000}"/>
    <cellStyle name="Normal 85" xfId="1214" xr:uid="{00000000-0005-0000-0000-0000C1040000}"/>
    <cellStyle name="Normal 86" xfId="1322" xr:uid="{00000000-0005-0000-0000-00002D050000}"/>
    <cellStyle name="Normal 87" xfId="1324" xr:uid="{00000000-0005-0000-0000-00002F050000}"/>
    <cellStyle name="Normal 88" xfId="1323" xr:uid="{00000000-0005-0000-0000-00002E050000}"/>
    <cellStyle name="Normal 89" xfId="1540" xr:uid="{00000000-0005-0000-0000-000007060000}"/>
    <cellStyle name="Normal 9" xfId="180" xr:uid="{00000000-0005-0000-0000-0000B4000000}"/>
    <cellStyle name="Normal 9 2" xfId="917" xr:uid="{00000000-0005-0000-0000-000097030000}"/>
    <cellStyle name="Normal 9 3" xfId="918" xr:uid="{00000000-0005-0000-0000-000098030000}"/>
    <cellStyle name="Normal 9 4" xfId="919" xr:uid="{00000000-0005-0000-0000-000099030000}"/>
    <cellStyle name="Normal 90" xfId="1539" xr:uid="{00000000-0005-0000-0000-000006060000}"/>
    <cellStyle name="Normal 90 2" xfId="2381" xr:uid="{00000000-0005-0000-0000-000050090000}"/>
    <cellStyle name="Normal 90 2 2" xfId="4071" xr:uid="{00000000-0005-0000-0000-0000EA0F0000}"/>
    <cellStyle name="Normal 90 2 2 2" xfId="14144" xr:uid="{00000000-0005-0000-0000-000043370000}"/>
    <cellStyle name="Normal 90 2 2 2 3" xfId="29242" xr:uid="{00000000-0005-0000-0000-00003D720000}"/>
    <cellStyle name="Normal 90 2 2 3" xfId="9124" xr:uid="{00000000-0005-0000-0000-0000A7230000}"/>
    <cellStyle name="Normal 90 2 2 3 3" xfId="24225" xr:uid="{00000000-0005-0000-0000-0000A45E0000}"/>
    <cellStyle name="Normal 90 2 2 5" xfId="19212" xr:uid="{00000000-0005-0000-0000-00000F4B0000}"/>
    <cellStyle name="Normal 90 2 3" xfId="5763" xr:uid="{00000000-0005-0000-0000-000086160000}"/>
    <cellStyle name="Normal 90 2 3 2" xfId="15815" xr:uid="{00000000-0005-0000-0000-0000CA3D0000}"/>
    <cellStyle name="Normal 90 2 3 2 3" xfId="30913" xr:uid="{00000000-0005-0000-0000-0000C4780000}"/>
    <cellStyle name="Normal 90 2 3 3" xfId="10795" xr:uid="{00000000-0005-0000-0000-00002E2A0000}"/>
    <cellStyle name="Normal 90 2 3 3 3" xfId="25896" xr:uid="{00000000-0005-0000-0000-00002B650000}"/>
    <cellStyle name="Normal 90 2 3 5" xfId="20883" xr:uid="{00000000-0005-0000-0000-000096510000}"/>
    <cellStyle name="Normal 90 2 4" xfId="12473" xr:uid="{00000000-0005-0000-0000-0000BC300000}"/>
    <cellStyle name="Normal 90 2 4 3" xfId="27571" xr:uid="{00000000-0005-0000-0000-0000B66B0000}"/>
    <cellStyle name="Normal 90 2 5" xfId="7452" xr:uid="{00000000-0005-0000-0000-00001F1D0000}"/>
    <cellStyle name="Normal 90 2 5 3" xfId="22554" xr:uid="{00000000-0005-0000-0000-00001D580000}"/>
    <cellStyle name="Normal 90 2 7" xfId="17541" xr:uid="{00000000-0005-0000-0000-000088440000}"/>
    <cellStyle name="Normal 90 3" xfId="3234" xr:uid="{00000000-0005-0000-0000-0000A50C0000}"/>
    <cellStyle name="Normal 90 3 2" xfId="13308" xr:uid="{00000000-0005-0000-0000-0000FF330000}"/>
    <cellStyle name="Normal 90 3 2 3" xfId="28406" xr:uid="{00000000-0005-0000-0000-0000F96E0000}"/>
    <cellStyle name="Normal 90 3 3" xfId="8288" xr:uid="{00000000-0005-0000-0000-000063200000}"/>
    <cellStyle name="Normal 90 3 3 3" xfId="23389" xr:uid="{00000000-0005-0000-0000-0000605B0000}"/>
    <cellStyle name="Normal 90 3 5" xfId="18376" xr:uid="{00000000-0005-0000-0000-0000CB470000}"/>
    <cellStyle name="Normal 90 4" xfId="4927" xr:uid="{00000000-0005-0000-0000-000042130000}"/>
    <cellStyle name="Normal 90 4 2" xfId="14979" xr:uid="{00000000-0005-0000-0000-0000863A0000}"/>
    <cellStyle name="Normal 90 4 2 3" xfId="30077" xr:uid="{00000000-0005-0000-0000-000080750000}"/>
    <cellStyle name="Normal 90 4 3" xfId="9959" xr:uid="{00000000-0005-0000-0000-0000EA260000}"/>
    <cellStyle name="Normal 90 4 3 3" xfId="25060" xr:uid="{00000000-0005-0000-0000-0000E7610000}"/>
    <cellStyle name="Normal 90 4 5" xfId="20047" xr:uid="{00000000-0005-0000-0000-0000524E0000}"/>
    <cellStyle name="Normal 90 5" xfId="11637" xr:uid="{00000000-0005-0000-0000-0000782D0000}"/>
    <cellStyle name="Normal 90 5 3" xfId="26735" xr:uid="{00000000-0005-0000-0000-000072680000}"/>
    <cellStyle name="Normal 90 6" xfId="6616" xr:uid="{00000000-0005-0000-0000-0000DB190000}"/>
    <cellStyle name="Normal 90 6 3" xfId="21718" xr:uid="{00000000-0005-0000-0000-0000D9540000}"/>
    <cellStyle name="Normal 90 8" xfId="16705" xr:uid="{00000000-0005-0000-0000-000044410000}"/>
    <cellStyle name="Normal 91" xfId="1542" xr:uid="{00000000-0005-0000-0000-000009060000}"/>
    <cellStyle name="Normal 91 2" xfId="2383" xr:uid="{00000000-0005-0000-0000-000052090000}"/>
    <cellStyle name="Normal 91 2 2" xfId="4073" xr:uid="{00000000-0005-0000-0000-0000EC0F0000}"/>
    <cellStyle name="Normal 91 2 2 2" xfId="14146" xr:uid="{00000000-0005-0000-0000-000045370000}"/>
    <cellStyle name="Normal 91 2 2 2 3" xfId="29244" xr:uid="{00000000-0005-0000-0000-00003F720000}"/>
    <cellStyle name="Normal 91 2 2 3" xfId="9126" xr:uid="{00000000-0005-0000-0000-0000A9230000}"/>
    <cellStyle name="Normal 91 2 2 3 3" xfId="24227" xr:uid="{00000000-0005-0000-0000-0000A65E0000}"/>
    <cellStyle name="Normal 91 2 2 5" xfId="19214" xr:uid="{00000000-0005-0000-0000-0000114B0000}"/>
    <cellStyle name="Normal 91 2 3" xfId="5765" xr:uid="{00000000-0005-0000-0000-000088160000}"/>
    <cellStyle name="Normal 91 2 3 2" xfId="15817" xr:uid="{00000000-0005-0000-0000-0000CC3D0000}"/>
    <cellStyle name="Normal 91 2 3 2 3" xfId="30915" xr:uid="{00000000-0005-0000-0000-0000C6780000}"/>
    <cellStyle name="Normal 91 2 3 3" xfId="10797" xr:uid="{00000000-0005-0000-0000-0000302A0000}"/>
    <cellStyle name="Normal 91 2 3 3 3" xfId="25898" xr:uid="{00000000-0005-0000-0000-00002D650000}"/>
    <cellStyle name="Normal 91 2 3 5" xfId="20885" xr:uid="{00000000-0005-0000-0000-000098510000}"/>
    <cellStyle name="Normal 91 2 4" xfId="12475" xr:uid="{00000000-0005-0000-0000-0000BE300000}"/>
    <cellStyle name="Normal 91 2 4 3" xfId="27573" xr:uid="{00000000-0005-0000-0000-0000B86B0000}"/>
    <cellStyle name="Normal 91 2 5" xfId="7454" xr:uid="{00000000-0005-0000-0000-0000211D0000}"/>
    <cellStyle name="Normal 91 2 5 3" xfId="22556" xr:uid="{00000000-0005-0000-0000-00001F580000}"/>
    <cellStyle name="Normal 91 2 7" xfId="17543" xr:uid="{00000000-0005-0000-0000-00008A440000}"/>
    <cellStyle name="Normal 91 3" xfId="3236" xr:uid="{00000000-0005-0000-0000-0000A70C0000}"/>
    <cellStyle name="Normal 91 3 2" xfId="13310" xr:uid="{00000000-0005-0000-0000-000001340000}"/>
    <cellStyle name="Normal 91 3 2 3" xfId="28408" xr:uid="{00000000-0005-0000-0000-0000FB6E0000}"/>
    <cellStyle name="Normal 91 3 3" xfId="8290" xr:uid="{00000000-0005-0000-0000-000065200000}"/>
    <cellStyle name="Normal 91 3 3 3" xfId="23391" xr:uid="{00000000-0005-0000-0000-0000625B0000}"/>
    <cellStyle name="Normal 91 3 5" xfId="18378" xr:uid="{00000000-0005-0000-0000-0000CD470000}"/>
    <cellStyle name="Normal 91 4" xfId="4929" xr:uid="{00000000-0005-0000-0000-000044130000}"/>
    <cellStyle name="Normal 91 4 2" xfId="14981" xr:uid="{00000000-0005-0000-0000-0000883A0000}"/>
    <cellStyle name="Normal 91 4 2 3" xfId="30079" xr:uid="{00000000-0005-0000-0000-000082750000}"/>
    <cellStyle name="Normal 91 4 3" xfId="9961" xr:uid="{00000000-0005-0000-0000-0000EC260000}"/>
    <cellStyle name="Normal 91 4 3 3" xfId="25062" xr:uid="{00000000-0005-0000-0000-0000E9610000}"/>
    <cellStyle name="Normal 91 4 5" xfId="20049" xr:uid="{00000000-0005-0000-0000-0000544E0000}"/>
    <cellStyle name="Normal 91 5" xfId="11639" xr:uid="{00000000-0005-0000-0000-00007A2D0000}"/>
    <cellStyle name="Normal 91 5 3" xfId="26737" xr:uid="{00000000-0005-0000-0000-000074680000}"/>
    <cellStyle name="Normal 91 6" xfId="6618" xr:uid="{00000000-0005-0000-0000-0000DD190000}"/>
    <cellStyle name="Normal 91 6 3" xfId="21720" xr:uid="{00000000-0005-0000-0000-0000DB540000}"/>
    <cellStyle name="Normal 91 8" xfId="16707" xr:uid="{00000000-0005-0000-0000-000046410000}"/>
    <cellStyle name="Normal 92" xfId="1961" xr:uid="{00000000-0005-0000-0000-0000AC070000}"/>
    <cellStyle name="Normal 92 2" xfId="3653" xr:uid="{00000000-0005-0000-0000-0000480E0000}"/>
    <cellStyle name="Normal 93" xfId="2799" xr:uid="{00000000-0005-0000-0000-0000F20A0000}"/>
    <cellStyle name="Normal 93 2" xfId="4489" xr:uid="{00000000-0005-0000-0000-00008C110000}"/>
    <cellStyle name="Normal 94" xfId="2804" xr:uid="{00000000-0005-0000-0000-0000F70A0000}"/>
    <cellStyle name="Normal 95" xfId="1960" xr:uid="{00000000-0005-0000-0000-0000AB070000}"/>
    <cellStyle name="Normal 95 2" xfId="3652" xr:uid="{00000000-0005-0000-0000-0000470E0000}"/>
    <cellStyle name="Normal 95 2 2" xfId="13726" xr:uid="{00000000-0005-0000-0000-0000A1350000}"/>
    <cellStyle name="Normal 95 2 2 3" xfId="28824" xr:uid="{00000000-0005-0000-0000-00009B700000}"/>
    <cellStyle name="Normal 95 2 3" xfId="8706" xr:uid="{00000000-0005-0000-0000-000005220000}"/>
    <cellStyle name="Normal 95 2 3 3" xfId="23807" xr:uid="{00000000-0005-0000-0000-0000025D0000}"/>
    <cellStyle name="Normal 95 2 5" xfId="18794" xr:uid="{00000000-0005-0000-0000-00006D490000}"/>
    <cellStyle name="Normal 95 3" xfId="5345" xr:uid="{00000000-0005-0000-0000-0000E4140000}"/>
    <cellStyle name="Normal 95 3 2" xfId="15397" xr:uid="{00000000-0005-0000-0000-0000283C0000}"/>
    <cellStyle name="Normal 95 3 2 3" xfId="30495" xr:uid="{00000000-0005-0000-0000-000022770000}"/>
    <cellStyle name="Normal 95 3 3" xfId="10377" xr:uid="{00000000-0005-0000-0000-00008C280000}"/>
    <cellStyle name="Normal 95 3 3 3" xfId="25478" xr:uid="{00000000-0005-0000-0000-000089630000}"/>
    <cellStyle name="Normal 95 3 5" xfId="20465" xr:uid="{00000000-0005-0000-0000-0000F44F0000}"/>
    <cellStyle name="Normal 95 4" xfId="12055" xr:uid="{00000000-0005-0000-0000-00001A2F0000}"/>
    <cellStyle name="Normal 95 4 3" xfId="27153" xr:uid="{00000000-0005-0000-0000-0000146A0000}"/>
    <cellStyle name="Normal 95 5" xfId="7034" xr:uid="{00000000-0005-0000-0000-00007D1B0000}"/>
    <cellStyle name="Normal 95 5 3" xfId="22136" xr:uid="{00000000-0005-0000-0000-00007B560000}"/>
    <cellStyle name="Normal 95 7" xfId="17123" xr:uid="{00000000-0005-0000-0000-0000E6420000}"/>
    <cellStyle name="Normal 96" xfId="1963" xr:uid="{00000000-0005-0000-0000-0000AE070000}"/>
    <cellStyle name="Normal 96 2" xfId="3655" xr:uid="{00000000-0005-0000-0000-00004A0E0000}"/>
    <cellStyle name="Normal 96 2 2" xfId="13728" xr:uid="{00000000-0005-0000-0000-0000A3350000}"/>
    <cellStyle name="Normal 96 2 2 3" xfId="28826" xr:uid="{00000000-0005-0000-0000-00009D700000}"/>
    <cellStyle name="Normal 96 2 3" xfId="8708" xr:uid="{00000000-0005-0000-0000-000007220000}"/>
    <cellStyle name="Normal 96 2 3 3" xfId="23809" xr:uid="{00000000-0005-0000-0000-0000045D0000}"/>
    <cellStyle name="Normal 96 2 5" xfId="18796" xr:uid="{00000000-0005-0000-0000-00006F490000}"/>
    <cellStyle name="Normal 96 3" xfId="5347" xr:uid="{00000000-0005-0000-0000-0000E6140000}"/>
    <cellStyle name="Normal 96 3 2" xfId="15399" xr:uid="{00000000-0005-0000-0000-00002A3C0000}"/>
    <cellStyle name="Normal 96 3 2 3" xfId="30497" xr:uid="{00000000-0005-0000-0000-000024770000}"/>
    <cellStyle name="Normal 96 3 3" xfId="10379" xr:uid="{00000000-0005-0000-0000-00008E280000}"/>
    <cellStyle name="Normal 96 3 3 3" xfId="25480" xr:uid="{00000000-0005-0000-0000-00008B630000}"/>
    <cellStyle name="Normal 96 3 5" xfId="20467" xr:uid="{00000000-0005-0000-0000-0000F64F0000}"/>
    <cellStyle name="Normal 96 4" xfId="12057" xr:uid="{00000000-0005-0000-0000-00001C2F0000}"/>
    <cellStyle name="Normal 96 4 3" xfId="27155" xr:uid="{00000000-0005-0000-0000-0000166A0000}"/>
    <cellStyle name="Normal 96 5" xfId="7036" xr:uid="{00000000-0005-0000-0000-00007F1B0000}"/>
    <cellStyle name="Normal 96 5 3" xfId="22138" xr:uid="{00000000-0005-0000-0000-00007D560000}"/>
    <cellStyle name="Normal 96 7" xfId="17125" xr:uid="{00000000-0005-0000-0000-0000E8420000}"/>
    <cellStyle name="Normal 97" xfId="11215" xr:uid="{00000000-0005-0000-0000-0000D22B0000}"/>
    <cellStyle name="Normal 98" xfId="16234" xr:uid="{00000000-0005-0000-0000-00006D3F0000}"/>
    <cellStyle name="Normal 99" xfId="2807" xr:uid="{00000000-0005-0000-0000-0000FA0A0000}"/>
    <cellStyle name="Normal_New Summary Tables 2" xfId="31323" xr:uid="{277D2537-303C-43C6-A021-15BC1BA8024C}"/>
    <cellStyle name="Normal_Revised CARE Table 5C_033107 2" xfId="31325" xr:uid="{0098BB5A-A7D2-42A5-91A0-C338CC9E4117}"/>
    <cellStyle name="Normal_Sheet1" xfId="31328" xr:uid="{C497BDCB-ABED-460B-8C88-80A6F3CAE721}"/>
    <cellStyle name="Normal_Sheet2" xfId="31324" xr:uid="{29515366-ECC6-49F6-91B9-899ABD54E05D}"/>
    <cellStyle name="Note 2" xfId="181" xr:uid="{00000000-0005-0000-0000-0000B5000000}"/>
    <cellStyle name="Note 2 2" xfId="921" xr:uid="{00000000-0005-0000-0000-00009C030000}"/>
    <cellStyle name="Note 2 3" xfId="922" xr:uid="{00000000-0005-0000-0000-00009D030000}"/>
    <cellStyle name="Note 2 4" xfId="923" xr:uid="{00000000-0005-0000-0000-00009E030000}"/>
    <cellStyle name="Note 2 5" xfId="924" xr:uid="{00000000-0005-0000-0000-00009F030000}"/>
    <cellStyle name="Note 2 6" xfId="925" xr:uid="{00000000-0005-0000-0000-0000A0030000}"/>
    <cellStyle name="Note 2 7" xfId="920" xr:uid="{00000000-0005-0000-0000-00009B030000}"/>
    <cellStyle name="Note 2 8" xfId="408" xr:uid="{00000000-0005-0000-0000-00009A010000}"/>
    <cellStyle name="Output 2" xfId="182" xr:uid="{00000000-0005-0000-0000-0000B6000000}"/>
    <cellStyle name="Output 2 2" xfId="927" xr:uid="{00000000-0005-0000-0000-0000A2030000}"/>
    <cellStyle name="Output 2 3" xfId="928" xr:uid="{00000000-0005-0000-0000-0000A3030000}"/>
    <cellStyle name="Output 2 4" xfId="929" xr:uid="{00000000-0005-0000-0000-0000A4030000}"/>
    <cellStyle name="Output 2 5" xfId="930" xr:uid="{00000000-0005-0000-0000-0000A5030000}"/>
    <cellStyle name="Output 2 6" xfId="931" xr:uid="{00000000-0005-0000-0000-0000A6030000}"/>
    <cellStyle name="Output 2 7" xfId="926" xr:uid="{00000000-0005-0000-0000-0000A1030000}"/>
    <cellStyle name="Output 2 8" xfId="409" xr:uid="{00000000-0005-0000-0000-00009B010000}"/>
    <cellStyle name="Percent" xfId="1" xr:uid="{00000000-0005-0000-0000-000001000000}"/>
    <cellStyle name="Percent [2]" xfId="183" xr:uid="{00000000-0005-0000-0000-0000B7000000}"/>
    <cellStyle name="Percent [2] 10" xfId="934" xr:uid="{00000000-0005-0000-0000-0000A9030000}"/>
    <cellStyle name="Percent [2] 10 2" xfId="935" xr:uid="{00000000-0005-0000-0000-0000AA030000}"/>
    <cellStyle name="Percent [2] 11" xfId="933" xr:uid="{00000000-0005-0000-0000-0000A8030000}"/>
    <cellStyle name="Percent [2] 2" xfId="184" xr:uid="{00000000-0005-0000-0000-0000B8000000}"/>
    <cellStyle name="Percent [2] 2 2" xfId="185" xr:uid="{00000000-0005-0000-0000-0000B9000000}"/>
    <cellStyle name="Percent [2] 2 2 2" xfId="532" xr:uid="{00000000-0005-0000-0000-000016020000}"/>
    <cellStyle name="Percent [2] 2 3" xfId="531" xr:uid="{00000000-0005-0000-0000-000015020000}"/>
    <cellStyle name="Percent [2] 3" xfId="186" xr:uid="{00000000-0005-0000-0000-0000BA000000}"/>
    <cellStyle name="Percent [2] 3 2" xfId="533" xr:uid="{00000000-0005-0000-0000-000017020000}"/>
    <cellStyle name="Percent [2] 4" xfId="936" xr:uid="{00000000-0005-0000-0000-0000AB030000}"/>
    <cellStyle name="Percent [2] 5" xfId="937" xr:uid="{00000000-0005-0000-0000-0000AC030000}"/>
    <cellStyle name="Percent [2] 5 2" xfId="938" xr:uid="{00000000-0005-0000-0000-0000AD030000}"/>
    <cellStyle name="Percent [2] 5 3" xfId="939" xr:uid="{00000000-0005-0000-0000-0000AE030000}"/>
    <cellStyle name="Percent [2] 6" xfId="940" xr:uid="{00000000-0005-0000-0000-0000AF030000}"/>
    <cellStyle name="Percent [2] 6 2" xfId="941" xr:uid="{00000000-0005-0000-0000-0000B0030000}"/>
    <cellStyle name="Percent [2] 7" xfId="942" xr:uid="{00000000-0005-0000-0000-0000B1030000}"/>
    <cellStyle name="Percent [2] 7 2" xfId="943" xr:uid="{00000000-0005-0000-0000-0000B2030000}"/>
    <cellStyle name="Percent [2] 8" xfId="944" xr:uid="{00000000-0005-0000-0000-0000B3030000}"/>
    <cellStyle name="Percent [2] 9" xfId="945" xr:uid="{00000000-0005-0000-0000-0000B4030000}"/>
    <cellStyle name="Percent [2] 9 2" xfId="946" xr:uid="{00000000-0005-0000-0000-0000B5030000}"/>
    <cellStyle name="Percent 10" xfId="187" xr:uid="{00000000-0005-0000-0000-0000BB000000}"/>
    <cellStyle name="Percent 10 2" xfId="188" xr:uid="{00000000-0005-0000-0000-0000BC000000}"/>
    <cellStyle name="Percent 100" xfId="16265" xr:uid="{00000000-0005-0000-0000-00008C3F0000}"/>
    <cellStyle name="Percent 101" xfId="16249" xr:uid="{00000000-0005-0000-0000-00007C3F0000}"/>
    <cellStyle name="Percent 102" xfId="16254" xr:uid="{00000000-0005-0000-0000-0000813F0000}"/>
    <cellStyle name="Percent 103" xfId="16247" xr:uid="{00000000-0005-0000-0000-00007A3F0000}"/>
    <cellStyle name="Percent 104" xfId="16267" xr:uid="{00000000-0005-0000-0000-00008E3F0000}"/>
    <cellStyle name="Percent 105" xfId="16280" xr:uid="{00000000-0005-0000-0000-00009B3F0000}"/>
    <cellStyle name="Percent 106" xfId="16245" xr:uid="{00000000-0005-0000-0000-0000783F0000}"/>
    <cellStyle name="Percent 107" xfId="16253" xr:uid="{00000000-0005-0000-0000-0000803F0000}"/>
    <cellStyle name="Percent 108" xfId="16277" xr:uid="{00000000-0005-0000-0000-0000983F0000}"/>
    <cellStyle name="Percent 109" xfId="6195" xr:uid="{00000000-0005-0000-0000-000036180000}"/>
    <cellStyle name="Percent 11" xfId="189" xr:uid="{00000000-0005-0000-0000-0000BD000000}"/>
    <cellStyle name="Percent 110" xfId="16284" xr:uid="{00000000-0005-0000-0000-00009F3F0000}"/>
    <cellStyle name="Percent 111" xfId="31311" xr:uid="{1960B954-A80B-4AF1-9222-F93E9B72FD2E}"/>
    <cellStyle name="Percent 112" xfId="31313" xr:uid="{5D71AAED-7D07-474D-B379-6BDCBDE6A1BE}"/>
    <cellStyle name="Percent 113" xfId="31315" xr:uid="{1E73FDE6-12F3-4DF6-9C75-2140375A9FA5}"/>
    <cellStyle name="Percent 114" xfId="31318" xr:uid="{565E76C7-9D42-4D73-8001-1EFB62395B5B}"/>
    <cellStyle name="Percent 115" xfId="31320" xr:uid="{DA9A306E-B6BE-4BCF-B101-38673C871864}"/>
    <cellStyle name="Percent 116" xfId="31369" xr:uid="{6DA5E27F-4350-4FA9-BA57-55530DE95244}"/>
    <cellStyle name="Percent 117" xfId="16340" xr:uid="{00000000-0005-0000-0000-0000D73F0000}"/>
    <cellStyle name="Percent 12" xfId="190" xr:uid="{00000000-0005-0000-0000-0000BE000000}"/>
    <cellStyle name="Percent 13" xfId="191" xr:uid="{00000000-0005-0000-0000-0000BF000000}"/>
    <cellStyle name="Percent 14" xfId="192" xr:uid="{00000000-0005-0000-0000-0000C0000000}"/>
    <cellStyle name="Percent 15" xfId="193" xr:uid="{00000000-0005-0000-0000-0000C1000000}"/>
    <cellStyle name="Percent 16" xfId="194" xr:uid="{00000000-0005-0000-0000-0000C2000000}"/>
    <cellStyle name="Percent 17" xfId="947" xr:uid="{00000000-0005-0000-0000-0000B6030000}"/>
    <cellStyle name="Percent 18" xfId="948" xr:uid="{00000000-0005-0000-0000-0000B7030000}"/>
    <cellStyle name="Percent 19" xfId="949" xr:uid="{00000000-0005-0000-0000-0000B8030000}"/>
    <cellStyle name="Percent 19 2" xfId="950" xr:uid="{00000000-0005-0000-0000-0000B9030000}"/>
    <cellStyle name="Percent 19 3" xfId="951" xr:uid="{00000000-0005-0000-0000-0000BA030000}"/>
    <cellStyle name="Percent 2" xfId="195" xr:uid="{00000000-0005-0000-0000-0000C3000000}"/>
    <cellStyle name="Percent 2 2" xfId="196" xr:uid="{00000000-0005-0000-0000-0000C4000000}"/>
    <cellStyle name="Percent 2 2 2" xfId="535" xr:uid="{00000000-0005-0000-0000-000019020000}"/>
    <cellStyle name="Percent 2 3" xfId="534" xr:uid="{00000000-0005-0000-0000-000018020000}"/>
    <cellStyle name="Percent 20" xfId="952" xr:uid="{00000000-0005-0000-0000-0000BB030000}"/>
    <cellStyle name="Percent 21" xfId="953" xr:uid="{00000000-0005-0000-0000-0000BC030000}"/>
    <cellStyle name="Percent 22" xfId="954" xr:uid="{00000000-0005-0000-0000-0000BD030000}"/>
    <cellStyle name="Percent 23" xfId="955" xr:uid="{00000000-0005-0000-0000-0000BE030000}"/>
    <cellStyle name="Percent 24" xfId="956" xr:uid="{00000000-0005-0000-0000-0000BF030000}"/>
    <cellStyle name="Percent 25" xfId="957" xr:uid="{00000000-0005-0000-0000-0000C0030000}"/>
    <cellStyle name="Percent 26" xfId="958" xr:uid="{00000000-0005-0000-0000-0000C1030000}"/>
    <cellStyle name="Percent 27" xfId="959" xr:uid="{00000000-0005-0000-0000-0000C2030000}"/>
    <cellStyle name="Percent 28" xfId="960" xr:uid="{00000000-0005-0000-0000-0000C3030000}"/>
    <cellStyle name="Percent 28 2" xfId="961" xr:uid="{00000000-0005-0000-0000-0000C4030000}"/>
    <cellStyle name="Percent 29" xfId="962" xr:uid="{00000000-0005-0000-0000-0000C5030000}"/>
    <cellStyle name="Percent 3" xfId="197" xr:uid="{00000000-0005-0000-0000-0000C5000000}"/>
    <cellStyle name="Percent 3 2" xfId="198" xr:uid="{00000000-0005-0000-0000-0000C6000000}"/>
    <cellStyle name="Percent 3 2 2" xfId="537" xr:uid="{00000000-0005-0000-0000-00001B020000}"/>
    <cellStyle name="Percent 3 3" xfId="536" xr:uid="{00000000-0005-0000-0000-00001A020000}"/>
    <cellStyle name="Percent 30" xfId="963" xr:uid="{00000000-0005-0000-0000-0000C6030000}"/>
    <cellStyle name="Percent 31" xfId="964" xr:uid="{00000000-0005-0000-0000-0000C7030000}"/>
    <cellStyle name="Percent 32" xfId="965" xr:uid="{00000000-0005-0000-0000-0000C8030000}"/>
    <cellStyle name="Percent 33" xfId="966" xr:uid="{00000000-0005-0000-0000-0000C9030000}"/>
    <cellStyle name="Percent 34" xfId="967" xr:uid="{00000000-0005-0000-0000-0000CA030000}"/>
    <cellStyle name="Percent 35" xfId="968" xr:uid="{00000000-0005-0000-0000-0000CB030000}"/>
    <cellStyle name="Percent 36" xfId="969" xr:uid="{00000000-0005-0000-0000-0000CC030000}"/>
    <cellStyle name="Percent 37" xfId="970" xr:uid="{00000000-0005-0000-0000-0000CD030000}"/>
    <cellStyle name="Percent 38" xfId="971" xr:uid="{00000000-0005-0000-0000-0000CE030000}"/>
    <cellStyle name="Percent 38 2" xfId="972" xr:uid="{00000000-0005-0000-0000-0000CF030000}"/>
    <cellStyle name="Percent 39" xfId="973" xr:uid="{00000000-0005-0000-0000-0000D0030000}"/>
    <cellStyle name="Percent 39 2" xfId="974" xr:uid="{00000000-0005-0000-0000-0000D1030000}"/>
    <cellStyle name="Percent 4" xfId="199" xr:uid="{00000000-0005-0000-0000-0000C7000000}"/>
    <cellStyle name="Percent 4 2" xfId="433" xr:uid="{00000000-0005-0000-0000-0000B3010000}"/>
    <cellStyle name="Percent 4 2 2" xfId="539" xr:uid="{00000000-0005-0000-0000-00001D020000}"/>
    <cellStyle name="Percent 4 3" xfId="538" xr:uid="{00000000-0005-0000-0000-00001C020000}"/>
    <cellStyle name="Percent 40" xfId="975" xr:uid="{00000000-0005-0000-0000-0000D2030000}"/>
    <cellStyle name="Percent 40 2" xfId="976" xr:uid="{00000000-0005-0000-0000-0000D3030000}"/>
    <cellStyle name="Percent 41" xfId="977" xr:uid="{00000000-0005-0000-0000-0000D4030000}"/>
    <cellStyle name="Percent 41 2" xfId="978" xr:uid="{00000000-0005-0000-0000-0000D5030000}"/>
    <cellStyle name="Percent 42" xfId="979" xr:uid="{00000000-0005-0000-0000-0000D6030000}"/>
    <cellStyle name="Percent 42 2" xfId="980" xr:uid="{00000000-0005-0000-0000-0000D7030000}"/>
    <cellStyle name="Percent 43" xfId="981" xr:uid="{00000000-0005-0000-0000-0000D8030000}"/>
    <cellStyle name="Percent 43 2" xfId="982" xr:uid="{00000000-0005-0000-0000-0000D9030000}"/>
    <cellStyle name="Percent 44" xfId="983" xr:uid="{00000000-0005-0000-0000-0000DA030000}"/>
    <cellStyle name="Percent 44 2" xfId="984" xr:uid="{00000000-0005-0000-0000-0000DB030000}"/>
    <cellStyle name="Percent 45" xfId="985" xr:uid="{00000000-0005-0000-0000-0000DC030000}"/>
    <cellStyle name="Percent 45 2" xfId="986" xr:uid="{00000000-0005-0000-0000-0000DD030000}"/>
    <cellStyle name="Percent 46" xfId="987" xr:uid="{00000000-0005-0000-0000-0000DE030000}"/>
    <cellStyle name="Percent 47" xfId="988" xr:uid="{00000000-0005-0000-0000-0000DF030000}"/>
    <cellStyle name="Percent 48" xfId="989" xr:uid="{00000000-0005-0000-0000-0000E0030000}"/>
    <cellStyle name="Percent 49" xfId="990" xr:uid="{00000000-0005-0000-0000-0000E1030000}"/>
    <cellStyle name="Percent 49 2" xfId="991" xr:uid="{00000000-0005-0000-0000-0000E2030000}"/>
    <cellStyle name="Percent 5" xfId="200" xr:uid="{00000000-0005-0000-0000-0000C8000000}"/>
    <cellStyle name="Percent 5 2" xfId="540" xr:uid="{00000000-0005-0000-0000-00001E020000}"/>
    <cellStyle name="Percent 50" xfId="992" xr:uid="{00000000-0005-0000-0000-0000E3030000}"/>
    <cellStyle name="Percent 51" xfId="993" xr:uid="{00000000-0005-0000-0000-0000E4030000}"/>
    <cellStyle name="Percent 52" xfId="994" xr:uid="{00000000-0005-0000-0000-0000E5030000}"/>
    <cellStyle name="Percent 53" xfId="995" xr:uid="{00000000-0005-0000-0000-0000E6030000}"/>
    <cellStyle name="Percent 53 2" xfId="996" xr:uid="{00000000-0005-0000-0000-0000E7030000}"/>
    <cellStyle name="Percent 54" xfId="997" xr:uid="{00000000-0005-0000-0000-0000E8030000}"/>
    <cellStyle name="Percent 54 2" xfId="998" xr:uid="{00000000-0005-0000-0000-0000E9030000}"/>
    <cellStyle name="Percent 55" xfId="999" xr:uid="{00000000-0005-0000-0000-0000EA030000}"/>
    <cellStyle name="Percent 55 2" xfId="1000" xr:uid="{00000000-0005-0000-0000-0000EB030000}"/>
    <cellStyle name="Percent 56" xfId="1001" xr:uid="{00000000-0005-0000-0000-0000EC030000}"/>
    <cellStyle name="Percent 56 2" xfId="1002" xr:uid="{00000000-0005-0000-0000-0000ED030000}"/>
    <cellStyle name="Percent 57" xfId="1003" xr:uid="{00000000-0005-0000-0000-0000EE030000}"/>
    <cellStyle name="Percent 58" xfId="1004" xr:uid="{00000000-0005-0000-0000-0000EF030000}"/>
    <cellStyle name="Percent 59" xfId="1005" xr:uid="{00000000-0005-0000-0000-0000F0030000}"/>
    <cellStyle name="Percent 6" xfId="201" xr:uid="{00000000-0005-0000-0000-0000C9000000}"/>
    <cellStyle name="Percent 60" xfId="1006" xr:uid="{00000000-0005-0000-0000-0000F1030000}"/>
    <cellStyle name="Percent 61" xfId="932" xr:uid="{00000000-0005-0000-0000-0000A7030000}"/>
    <cellStyle name="Percent 62" xfId="1269" xr:uid="{00000000-0005-0000-0000-0000F8040000}"/>
    <cellStyle name="Percent 63" xfId="1326" xr:uid="{00000000-0005-0000-0000-000031050000}"/>
    <cellStyle name="Percent 64" xfId="1328" xr:uid="{00000000-0005-0000-0000-000033050000}"/>
    <cellStyle name="Percent 65" xfId="1382" xr:uid="{00000000-0005-0000-0000-000069050000}"/>
    <cellStyle name="Percent 66" xfId="1595" xr:uid="{00000000-0005-0000-0000-00003E060000}"/>
    <cellStyle name="Percent 67" xfId="2016" xr:uid="{00000000-0005-0000-0000-0000E3070000}"/>
    <cellStyle name="Percent 68" xfId="2806" xr:uid="{00000000-0005-0000-0000-0000F90A0000}"/>
    <cellStyle name="Percent 69" xfId="2801" xr:uid="{00000000-0005-0000-0000-0000F40A0000}"/>
    <cellStyle name="Percent 7" xfId="202" xr:uid="{00000000-0005-0000-0000-0000CA000000}"/>
    <cellStyle name="Percent 7 2" xfId="1008" xr:uid="{00000000-0005-0000-0000-0000F3030000}"/>
    <cellStyle name="Percent 7 3" xfId="1009" xr:uid="{00000000-0005-0000-0000-0000F4030000}"/>
    <cellStyle name="Percent 7 4" xfId="1010" xr:uid="{00000000-0005-0000-0000-0000F5030000}"/>
    <cellStyle name="Percent 7 5" xfId="1011" xr:uid="{00000000-0005-0000-0000-0000F6030000}"/>
    <cellStyle name="Percent 7 6" xfId="1012" xr:uid="{00000000-0005-0000-0000-0000F7030000}"/>
    <cellStyle name="Percent 7 7" xfId="1007" xr:uid="{00000000-0005-0000-0000-0000F2030000}"/>
    <cellStyle name="Percent 7 8" xfId="410" xr:uid="{00000000-0005-0000-0000-00009C010000}"/>
    <cellStyle name="Percent 70" xfId="2869" xr:uid="{00000000-0005-0000-0000-0000380B0000}"/>
    <cellStyle name="Percent 71" xfId="4492" xr:uid="{00000000-0005-0000-0000-00008F110000}"/>
    <cellStyle name="Percent 72" xfId="4495" xr:uid="{00000000-0005-0000-0000-000092110000}"/>
    <cellStyle name="Percent 73" xfId="4503" xr:uid="{00000000-0005-0000-0000-00009A110000}"/>
    <cellStyle name="Percent 74" xfId="2821" xr:uid="{00000000-0005-0000-0000-0000080B0000}"/>
    <cellStyle name="Percent 75" xfId="4506" xr:uid="{00000000-0005-0000-0000-00009D110000}"/>
    <cellStyle name="Percent 76" xfId="2854" xr:uid="{00000000-0005-0000-0000-0000290B0000}"/>
    <cellStyle name="Percent 77" xfId="4505" xr:uid="{00000000-0005-0000-0000-00009C110000}"/>
    <cellStyle name="Percent 78" xfId="2813" xr:uid="{00000000-0005-0000-0000-0000000B0000}"/>
    <cellStyle name="Percent 79" xfId="2817" xr:uid="{00000000-0005-0000-0000-0000040B0000}"/>
    <cellStyle name="Percent 8" xfId="203" xr:uid="{00000000-0005-0000-0000-0000CB000000}"/>
    <cellStyle name="Percent 8 2" xfId="1013" xr:uid="{00000000-0005-0000-0000-0000F8030000}"/>
    <cellStyle name="Percent 8 3" xfId="1014" xr:uid="{00000000-0005-0000-0000-0000F9030000}"/>
    <cellStyle name="Percent 8 4" xfId="1015" xr:uid="{00000000-0005-0000-0000-0000FA030000}"/>
    <cellStyle name="Percent 80" xfId="2808" xr:uid="{00000000-0005-0000-0000-0000FB0A0000}"/>
    <cellStyle name="Percent 81" xfId="2814" xr:uid="{00000000-0005-0000-0000-0000010B0000}"/>
    <cellStyle name="Percent 82" xfId="2866" xr:uid="{00000000-0005-0000-0000-0000350B0000}"/>
    <cellStyle name="Percent 83" xfId="4562" xr:uid="{00000000-0005-0000-0000-0000D5110000}"/>
    <cellStyle name="Percent 84" xfId="6183" xr:uid="{00000000-0005-0000-0000-00002A180000}"/>
    <cellStyle name="Percent 85" xfId="6184" xr:uid="{00000000-0005-0000-0000-00002B180000}"/>
    <cellStyle name="Percent 86" xfId="6190" xr:uid="{00000000-0005-0000-0000-000031180000}"/>
    <cellStyle name="Percent 87" xfId="4516" xr:uid="{00000000-0005-0000-0000-0000A7110000}"/>
    <cellStyle name="Percent 88" xfId="6191" xr:uid="{00000000-0005-0000-0000-000032180000}"/>
    <cellStyle name="Percent 89" xfId="4548" xr:uid="{00000000-0005-0000-0000-0000C7110000}"/>
    <cellStyle name="Percent 9" xfId="204" xr:uid="{00000000-0005-0000-0000-0000CC000000}"/>
    <cellStyle name="Percent 9 2" xfId="1016" xr:uid="{00000000-0005-0000-0000-0000FB030000}"/>
    <cellStyle name="Percent 9 3" xfId="1017" xr:uid="{00000000-0005-0000-0000-0000FC030000}"/>
    <cellStyle name="Percent 90" xfId="11272" xr:uid="{00000000-0005-0000-0000-00000B2C0000}"/>
    <cellStyle name="Percent 91" xfId="16244" xr:uid="{00000000-0005-0000-0000-0000773F0000}"/>
    <cellStyle name="Percent 92" xfId="16238" xr:uid="{00000000-0005-0000-0000-0000713F0000}"/>
    <cellStyle name="Percent 93" xfId="16235" xr:uid="{00000000-0005-0000-0000-00006E3F0000}"/>
    <cellStyle name="Percent 94" xfId="6251" xr:uid="{00000000-0005-0000-0000-00006E180000}"/>
    <cellStyle name="Percent 95" xfId="6193" xr:uid="{00000000-0005-0000-0000-000034180000}"/>
    <cellStyle name="Percent 96" xfId="16281" xr:uid="{00000000-0005-0000-0000-00009C3F0000}"/>
    <cellStyle name="Percent 97" xfId="16255" xr:uid="{00000000-0005-0000-0000-0000823F0000}"/>
    <cellStyle name="Percent 98" xfId="16285" xr:uid="{00000000-0005-0000-0000-0000A03F0000}"/>
    <cellStyle name="Percent 99" xfId="16251" xr:uid="{00000000-0005-0000-0000-00007E3F0000}"/>
    <cellStyle name="SAPBEXaggData" xfId="205" xr:uid="{00000000-0005-0000-0000-0000CD000000}"/>
    <cellStyle name="SAPBEXaggData 2" xfId="206" xr:uid="{00000000-0005-0000-0000-0000CE000000}"/>
    <cellStyle name="SAPBEXaggData 2 2" xfId="207" xr:uid="{00000000-0005-0000-0000-0000CF000000}"/>
    <cellStyle name="SAPBEXaggData 3" xfId="208" xr:uid="{00000000-0005-0000-0000-0000D0000000}"/>
    <cellStyle name="SAPBEXaggData 4" xfId="434" xr:uid="{00000000-0005-0000-0000-0000B4010000}"/>
    <cellStyle name="SAPBEXaggData_Sept 2011 Total BW Data" xfId="209" xr:uid="{00000000-0005-0000-0000-0000D1000000}"/>
    <cellStyle name="SAPBEXaggDataEmph" xfId="210" xr:uid="{00000000-0005-0000-0000-0000D2000000}"/>
    <cellStyle name="SAPBEXaggDataEmph 2" xfId="435" xr:uid="{00000000-0005-0000-0000-0000B5010000}"/>
    <cellStyle name="SAPBEXaggExc1" xfId="211" xr:uid="{00000000-0005-0000-0000-0000D3000000}"/>
    <cellStyle name="SAPBEXaggExc1Emph" xfId="212" xr:uid="{00000000-0005-0000-0000-0000D4000000}"/>
    <cellStyle name="SAPBEXaggExc2" xfId="213" xr:uid="{00000000-0005-0000-0000-0000D5000000}"/>
    <cellStyle name="SAPBEXaggExc2Emph" xfId="214" xr:uid="{00000000-0005-0000-0000-0000D6000000}"/>
    <cellStyle name="SAPBEXaggItem" xfId="215" xr:uid="{00000000-0005-0000-0000-0000D7000000}"/>
    <cellStyle name="SAPBEXaggItem 2" xfId="216" xr:uid="{00000000-0005-0000-0000-0000D8000000}"/>
    <cellStyle name="SAPBEXaggItem 2 2" xfId="217" xr:uid="{00000000-0005-0000-0000-0000D9000000}"/>
    <cellStyle name="SAPBEXaggItem 3" xfId="218" xr:uid="{00000000-0005-0000-0000-0000DA000000}"/>
    <cellStyle name="SAPBEXaggItem 4" xfId="436" xr:uid="{00000000-0005-0000-0000-0000B6010000}"/>
    <cellStyle name="SAPBEXaggItem_Sept 2011 Total BW Data" xfId="219" xr:uid="{00000000-0005-0000-0000-0000DB000000}"/>
    <cellStyle name="SAPBEXaggItemX" xfId="220" xr:uid="{00000000-0005-0000-0000-0000DC000000}"/>
    <cellStyle name="SAPBEXaggItemX 2" xfId="437" xr:uid="{00000000-0005-0000-0000-0000B7010000}"/>
    <cellStyle name="SAPBEXchaText" xfId="221" xr:uid="{00000000-0005-0000-0000-0000DD000000}"/>
    <cellStyle name="SAPBEXchaText 2" xfId="438" xr:uid="{00000000-0005-0000-0000-0000B8010000}"/>
    <cellStyle name="SAPBEXColoum_Header_SA" xfId="222" xr:uid="{00000000-0005-0000-0000-0000DE000000}"/>
    <cellStyle name="SAPBEXexcBad" xfId="439" xr:uid="{00000000-0005-0000-0000-0000B9010000}"/>
    <cellStyle name="SAPBEXexcBad7" xfId="223" xr:uid="{00000000-0005-0000-0000-0000DF000000}"/>
    <cellStyle name="SAPBEXexcBad7 2" xfId="224" xr:uid="{00000000-0005-0000-0000-0000E0000000}"/>
    <cellStyle name="SAPBEXexcBad8" xfId="225" xr:uid="{00000000-0005-0000-0000-0000E1000000}"/>
    <cellStyle name="SAPBEXexcBad8 2" xfId="226" xr:uid="{00000000-0005-0000-0000-0000E2000000}"/>
    <cellStyle name="SAPBEXexcBad9" xfId="227" xr:uid="{00000000-0005-0000-0000-0000E3000000}"/>
    <cellStyle name="SAPBEXexcBad9 2" xfId="228" xr:uid="{00000000-0005-0000-0000-0000E4000000}"/>
    <cellStyle name="SAPBEXexcCritical" xfId="440" xr:uid="{00000000-0005-0000-0000-0000BA010000}"/>
    <cellStyle name="SAPBEXexcCritical4" xfId="229" xr:uid="{00000000-0005-0000-0000-0000E5000000}"/>
    <cellStyle name="SAPBEXexcCritical4 2" xfId="230" xr:uid="{00000000-0005-0000-0000-0000E6000000}"/>
    <cellStyle name="SAPBEXexcCritical5" xfId="231" xr:uid="{00000000-0005-0000-0000-0000E7000000}"/>
    <cellStyle name="SAPBEXexcCritical5 2" xfId="232" xr:uid="{00000000-0005-0000-0000-0000E8000000}"/>
    <cellStyle name="SAPBEXexcCritical6" xfId="233" xr:uid="{00000000-0005-0000-0000-0000E9000000}"/>
    <cellStyle name="SAPBEXexcCritical6 2" xfId="234" xr:uid="{00000000-0005-0000-0000-0000EA000000}"/>
    <cellStyle name="SAPBEXexcGood" xfId="441" xr:uid="{00000000-0005-0000-0000-0000BB010000}"/>
    <cellStyle name="SAPBEXexcGood1" xfId="235" xr:uid="{00000000-0005-0000-0000-0000EB000000}"/>
    <cellStyle name="SAPBEXexcGood1 2" xfId="236" xr:uid="{00000000-0005-0000-0000-0000EC000000}"/>
    <cellStyle name="SAPBEXexcGood2" xfId="237" xr:uid="{00000000-0005-0000-0000-0000ED000000}"/>
    <cellStyle name="SAPBEXexcGood2 2" xfId="238" xr:uid="{00000000-0005-0000-0000-0000EE000000}"/>
    <cellStyle name="SAPBEXexcGood3" xfId="239" xr:uid="{00000000-0005-0000-0000-0000EF000000}"/>
    <cellStyle name="SAPBEXexcGood3 2" xfId="240" xr:uid="{00000000-0005-0000-0000-0000F0000000}"/>
    <cellStyle name="SAPBEXexcVeryBad" xfId="442" xr:uid="{00000000-0005-0000-0000-0000BC010000}"/>
    <cellStyle name="SAPBEXfilterDrill" xfId="241" xr:uid="{00000000-0005-0000-0000-0000F1000000}"/>
    <cellStyle name="SAPBEXfilterDrill 2" xfId="443" xr:uid="{00000000-0005-0000-0000-0000BD010000}"/>
    <cellStyle name="SAPBEXfilterItem" xfId="242" xr:uid="{00000000-0005-0000-0000-0000F2000000}"/>
    <cellStyle name="SAPBEXfilterItem 2" xfId="243" xr:uid="{00000000-0005-0000-0000-0000F3000000}"/>
    <cellStyle name="SAPBEXfilterItem 3" xfId="444" xr:uid="{00000000-0005-0000-0000-0000BE010000}"/>
    <cellStyle name="SAPBEXfilterItem_2011-10 LIEE Table 6 (2)" xfId="244" xr:uid="{00000000-0005-0000-0000-0000F4000000}"/>
    <cellStyle name="SAPBEXfilterText" xfId="245" xr:uid="{00000000-0005-0000-0000-0000F5000000}"/>
    <cellStyle name="SAPBEXfilterText 2" xfId="246" xr:uid="{00000000-0005-0000-0000-0000F6000000}"/>
    <cellStyle name="SAPBEXfilterText 2 2" xfId="247" xr:uid="{00000000-0005-0000-0000-0000F7000000}"/>
    <cellStyle name="SAPBEXfilterText 3" xfId="445" xr:uid="{00000000-0005-0000-0000-0000BF010000}"/>
    <cellStyle name="SAPBEXfilterText_2011-12 LIEE Table 1 Updated budget" xfId="248" xr:uid="{00000000-0005-0000-0000-0000F8000000}"/>
    <cellStyle name="SAPBEXformats" xfId="249" xr:uid="{00000000-0005-0000-0000-0000F9000000}"/>
    <cellStyle name="SAPBEXformats 2" xfId="446" xr:uid="{00000000-0005-0000-0000-0000C0010000}"/>
    <cellStyle name="SAPBEXheaderData" xfId="250" xr:uid="{00000000-0005-0000-0000-0000FA000000}"/>
    <cellStyle name="SAPBEXheaderData 2" xfId="447" xr:uid="{00000000-0005-0000-0000-0000C1010000}"/>
    <cellStyle name="SAPBEXheaderItem" xfId="251" xr:uid="{00000000-0005-0000-0000-0000FB000000}"/>
    <cellStyle name="SAPBEXheaderItem 2" xfId="252" xr:uid="{00000000-0005-0000-0000-0000FC000000}"/>
    <cellStyle name="SAPBEXheaderItem 2 2" xfId="253" xr:uid="{00000000-0005-0000-0000-0000FD000000}"/>
    <cellStyle name="SAPBEXheaderItem 3" xfId="448" xr:uid="{00000000-0005-0000-0000-0000C2010000}"/>
    <cellStyle name="SAPBEXheaderItem_2011-10 LIEE Table 6 (2)" xfId="254" xr:uid="{00000000-0005-0000-0000-0000FE000000}"/>
    <cellStyle name="SAPBEXheaderText" xfId="255" xr:uid="{00000000-0005-0000-0000-0000FF000000}"/>
    <cellStyle name="SAPBEXheaderText 2" xfId="256" xr:uid="{00000000-0005-0000-0000-000000010000}"/>
    <cellStyle name="SAPBEXheaderText 2 2" xfId="257" xr:uid="{00000000-0005-0000-0000-000001010000}"/>
    <cellStyle name="SAPBEXheaderText 3" xfId="449" xr:uid="{00000000-0005-0000-0000-0000C3010000}"/>
    <cellStyle name="SAPBEXheaderText_2011-10 LIEE Table 6 (2)" xfId="258" xr:uid="{00000000-0005-0000-0000-000002010000}"/>
    <cellStyle name="SAPBEXHLevel0" xfId="259" xr:uid="{00000000-0005-0000-0000-000003010000}"/>
    <cellStyle name="SAPBEXHLevel0 10" xfId="1019" xr:uid="{00000000-0005-0000-0000-0000FE030000}"/>
    <cellStyle name="SAPBEXHLevel0 10 2" xfId="1020" xr:uid="{00000000-0005-0000-0000-0000FF030000}"/>
    <cellStyle name="SAPBEXHLevel0 11" xfId="1018" xr:uid="{00000000-0005-0000-0000-0000FD030000}"/>
    <cellStyle name="SAPBEXHLevel0 12" xfId="450" xr:uid="{00000000-0005-0000-0000-0000C4010000}"/>
    <cellStyle name="SAPBEXHLevel0 2" xfId="260" xr:uid="{00000000-0005-0000-0000-000004010000}"/>
    <cellStyle name="SAPBEXHLevel0 2 2" xfId="261" xr:uid="{00000000-0005-0000-0000-000005010000}"/>
    <cellStyle name="SAPBEXHLevel0 2 2 2" xfId="542" xr:uid="{00000000-0005-0000-0000-000020020000}"/>
    <cellStyle name="SAPBEXHLevel0 2 2 3" xfId="452" xr:uid="{00000000-0005-0000-0000-0000C6010000}"/>
    <cellStyle name="SAPBEXHLevel0 2 3" xfId="541" xr:uid="{00000000-0005-0000-0000-00001F020000}"/>
    <cellStyle name="SAPBEXHLevel0 2 4" xfId="451" xr:uid="{00000000-0005-0000-0000-0000C5010000}"/>
    <cellStyle name="SAPBEXHLevel0 3" xfId="453" xr:uid="{00000000-0005-0000-0000-0000C7010000}"/>
    <cellStyle name="SAPBEXHLevel0 3 2" xfId="543" xr:uid="{00000000-0005-0000-0000-000021020000}"/>
    <cellStyle name="SAPBEXHLevel0 4" xfId="1021" xr:uid="{00000000-0005-0000-0000-000000040000}"/>
    <cellStyle name="SAPBEXHLevel0 5" xfId="1022" xr:uid="{00000000-0005-0000-0000-000001040000}"/>
    <cellStyle name="SAPBEXHLevel0 5 2" xfId="1023" xr:uid="{00000000-0005-0000-0000-000002040000}"/>
    <cellStyle name="SAPBEXHLevel0 5 3" xfId="1024" xr:uid="{00000000-0005-0000-0000-000003040000}"/>
    <cellStyle name="SAPBEXHLevel0 6" xfId="1025" xr:uid="{00000000-0005-0000-0000-000004040000}"/>
    <cellStyle name="SAPBEXHLevel0 6 2" xfId="1026" xr:uid="{00000000-0005-0000-0000-000005040000}"/>
    <cellStyle name="SAPBEXHLevel0 7" xfId="1027" xr:uid="{00000000-0005-0000-0000-000006040000}"/>
    <cellStyle name="SAPBEXHLevel0 7 2" xfId="1028" xr:uid="{00000000-0005-0000-0000-000007040000}"/>
    <cellStyle name="SAPBEXHLevel0 8" xfId="1029" xr:uid="{00000000-0005-0000-0000-000008040000}"/>
    <cellStyle name="SAPBEXHLevel0 9" xfId="1030" xr:uid="{00000000-0005-0000-0000-000009040000}"/>
    <cellStyle name="SAPBEXHLevel0 9 2" xfId="1031" xr:uid="{00000000-0005-0000-0000-00000A040000}"/>
    <cellStyle name="SAPBEXHLevel0_2011-10 LIEE Table 6 (2)" xfId="262" xr:uid="{00000000-0005-0000-0000-000006010000}"/>
    <cellStyle name="SAPBEXHLevel0X" xfId="263" xr:uid="{00000000-0005-0000-0000-000007010000}"/>
    <cellStyle name="SAPBEXHLevel0X 10" xfId="1033" xr:uid="{00000000-0005-0000-0000-00000C040000}"/>
    <cellStyle name="SAPBEXHLevel0X 10 2" xfId="1034" xr:uid="{00000000-0005-0000-0000-00000D040000}"/>
    <cellStyle name="SAPBEXHLevel0X 11" xfId="1032" xr:uid="{00000000-0005-0000-0000-00000B040000}"/>
    <cellStyle name="SAPBEXHLevel0X 12" xfId="454" xr:uid="{00000000-0005-0000-0000-0000C8010000}"/>
    <cellStyle name="SAPBEXHLevel0X 2" xfId="264" xr:uid="{00000000-0005-0000-0000-000008010000}"/>
    <cellStyle name="SAPBEXHLevel0X 2 2" xfId="265" xr:uid="{00000000-0005-0000-0000-000009010000}"/>
    <cellStyle name="SAPBEXHLevel0X 2 2 2" xfId="545" xr:uid="{00000000-0005-0000-0000-000023020000}"/>
    <cellStyle name="SAPBEXHLevel0X 2 2 3" xfId="456" xr:uid="{00000000-0005-0000-0000-0000CA010000}"/>
    <cellStyle name="SAPBEXHLevel0X 2 3" xfId="544" xr:uid="{00000000-0005-0000-0000-000022020000}"/>
    <cellStyle name="SAPBEXHLevel0X 2 4" xfId="455" xr:uid="{00000000-0005-0000-0000-0000C9010000}"/>
    <cellStyle name="SAPBEXHLevel0X 3" xfId="266" xr:uid="{00000000-0005-0000-0000-00000A010000}"/>
    <cellStyle name="SAPBEXHLevel0X 3 2" xfId="267" xr:uid="{00000000-0005-0000-0000-00000B010000}"/>
    <cellStyle name="SAPBEXHLevel0X 3 2 2" xfId="546" xr:uid="{00000000-0005-0000-0000-000024020000}"/>
    <cellStyle name="SAPBEXHLevel0X 3 3" xfId="457" xr:uid="{00000000-0005-0000-0000-0000CB010000}"/>
    <cellStyle name="SAPBEXHLevel0X 4" xfId="268" xr:uid="{00000000-0005-0000-0000-00000C010000}"/>
    <cellStyle name="SAPBEXHLevel0X 4 2" xfId="1035" xr:uid="{00000000-0005-0000-0000-00000E040000}"/>
    <cellStyle name="SAPBEXHLevel0X 5" xfId="1036" xr:uid="{00000000-0005-0000-0000-00000F040000}"/>
    <cellStyle name="SAPBEXHLevel0X 5 2" xfId="1037" xr:uid="{00000000-0005-0000-0000-000010040000}"/>
    <cellStyle name="SAPBEXHLevel0X 5 3" xfId="1038" xr:uid="{00000000-0005-0000-0000-000011040000}"/>
    <cellStyle name="SAPBEXHLevel0X 6" xfId="1039" xr:uid="{00000000-0005-0000-0000-000012040000}"/>
    <cellStyle name="SAPBEXHLevel0X 6 2" xfId="1040" xr:uid="{00000000-0005-0000-0000-000013040000}"/>
    <cellStyle name="SAPBEXHLevel0X 7" xfId="1041" xr:uid="{00000000-0005-0000-0000-000014040000}"/>
    <cellStyle name="SAPBEXHLevel0X 7 2" xfId="1042" xr:uid="{00000000-0005-0000-0000-000015040000}"/>
    <cellStyle name="SAPBEXHLevel0X 8" xfId="1043" xr:uid="{00000000-0005-0000-0000-000016040000}"/>
    <cellStyle name="SAPBEXHLevel0X 9" xfId="1044" xr:uid="{00000000-0005-0000-0000-000017040000}"/>
    <cellStyle name="SAPBEXHLevel0X 9 2" xfId="1045" xr:uid="{00000000-0005-0000-0000-000018040000}"/>
    <cellStyle name="SAPBEXHLevel1" xfId="269" xr:uid="{00000000-0005-0000-0000-00000D010000}"/>
    <cellStyle name="SAPBEXHLevel1 10" xfId="1047" xr:uid="{00000000-0005-0000-0000-00001A040000}"/>
    <cellStyle name="SAPBEXHLevel1 10 2" xfId="1048" xr:uid="{00000000-0005-0000-0000-00001B040000}"/>
    <cellStyle name="SAPBEXHLevel1 11" xfId="1046" xr:uid="{00000000-0005-0000-0000-000019040000}"/>
    <cellStyle name="SAPBEXHLevel1 12" xfId="458" xr:uid="{00000000-0005-0000-0000-0000CC010000}"/>
    <cellStyle name="SAPBEXHLevel1 2" xfId="270" xr:uid="{00000000-0005-0000-0000-00000E010000}"/>
    <cellStyle name="SAPBEXHLevel1 2 2" xfId="271" xr:uid="{00000000-0005-0000-0000-00000F010000}"/>
    <cellStyle name="SAPBEXHLevel1 2 2 2" xfId="548" xr:uid="{00000000-0005-0000-0000-000026020000}"/>
    <cellStyle name="SAPBEXHLevel1 2 2 3" xfId="460" xr:uid="{00000000-0005-0000-0000-0000CE010000}"/>
    <cellStyle name="SAPBEXHLevel1 2 3" xfId="547" xr:uid="{00000000-0005-0000-0000-000025020000}"/>
    <cellStyle name="SAPBEXHLevel1 2 4" xfId="459" xr:uid="{00000000-0005-0000-0000-0000CD010000}"/>
    <cellStyle name="SAPBEXHLevel1 3" xfId="461" xr:uid="{00000000-0005-0000-0000-0000CF010000}"/>
    <cellStyle name="SAPBEXHLevel1 3 2" xfId="549" xr:uid="{00000000-0005-0000-0000-000027020000}"/>
    <cellStyle name="SAPBEXHLevel1 4" xfId="1049" xr:uid="{00000000-0005-0000-0000-00001C040000}"/>
    <cellStyle name="SAPBEXHLevel1 5" xfId="1050" xr:uid="{00000000-0005-0000-0000-00001D040000}"/>
    <cellStyle name="SAPBEXHLevel1 5 2" xfId="1051" xr:uid="{00000000-0005-0000-0000-00001E040000}"/>
    <cellStyle name="SAPBEXHLevel1 5 3" xfId="1052" xr:uid="{00000000-0005-0000-0000-00001F040000}"/>
    <cellStyle name="SAPBEXHLevel1 6" xfId="1053" xr:uid="{00000000-0005-0000-0000-000020040000}"/>
    <cellStyle name="SAPBEXHLevel1 6 2" xfId="1054" xr:uid="{00000000-0005-0000-0000-000021040000}"/>
    <cellStyle name="SAPBEXHLevel1 7" xfId="1055" xr:uid="{00000000-0005-0000-0000-000022040000}"/>
    <cellStyle name="SAPBEXHLevel1 7 2" xfId="1056" xr:uid="{00000000-0005-0000-0000-000023040000}"/>
    <cellStyle name="SAPBEXHLevel1 8" xfId="1057" xr:uid="{00000000-0005-0000-0000-000024040000}"/>
    <cellStyle name="SAPBEXHLevel1 9" xfId="1058" xr:uid="{00000000-0005-0000-0000-000025040000}"/>
    <cellStyle name="SAPBEXHLevel1 9 2" xfId="1059" xr:uid="{00000000-0005-0000-0000-000026040000}"/>
    <cellStyle name="SAPBEXHLevel1_2011-12 LIEE Table 1 Updated budget" xfId="272" xr:uid="{00000000-0005-0000-0000-000010010000}"/>
    <cellStyle name="SAPBEXHLevel1X" xfId="273" xr:uid="{00000000-0005-0000-0000-000011010000}"/>
    <cellStyle name="SAPBEXHLevel1X 10" xfId="1061" xr:uid="{00000000-0005-0000-0000-000028040000}"/>
    <cellStyle name="SAPBEXHLevel1X 10 2" xfId="1062" xr:uid="{00000000-0005-0000-0000-000029040000}"/>
    <cellStyle name="SAPBEXHLevel1X 11" xfId="1060" xr:uid="{00000000-0005-0000-0000-000027040000}"/>
    <cellStyle name="SAPBEXHLevel1X 12" xfId="462" xr:uid="{00000000-0005-0000-0000-0000D0010000}"/>
    <cellStyle name="SAPBEXHLevel1X 2" xfId="274" xr:uid="{00000000-0005-0000-0000-000012010000}"/>
    <cellStyle name="SAPBEXHLevel1X 2 2" xfId="275" xr:uid="{00000000-0005-0000-0000-000013010000}"/>
    <cellStyle name="SAPBEXHLevel1X 2 2 2" xfId="551" xr:uid="{00000000-0005-0000-0000-000029020000}"/>
    <cellStyle name="SAPBEXHLevel1X 2 2 3" xfId="464" xr:uid="{00000000-0005-0000-0000-0000D2010000}"/>
    <cellStyle name="SAPBEXHLevel1X 2 3" xfId="550" xr:uid="{00000000-0005-0000-0000-000028020000}"/>
    <cellStyle name="SAPBEXHLevel1X 2 4" xfId="463" xr:uid="{00000000-0005-0000-0000-0000D1010000}"/>
    <cellStyle name="SAPBEXHLevel1X 3" xfId="276" xr:uid="{00000000-0005-0000-0000-000014010000}"/>
    <cellStyle name="SAPBEXHLevel1X 3 2" xfId="277" xr:uid="{00000000-0005-0000-0000-000015010000}"/>
    <cellStyle name="SAPBEXHLevel1X 3 2 2" xfId="552" xr:uid="{00000000-0005-0000-0000-00002A020000}"/>
    <cellStyle name="SAPBEXHLevel1X 3 3" xfId="465" xr:uid="{00000000-0005-0000-0000-0000D3010000}"/>
    <cellStyle name="SAPBEXHLevel1X 4" xfId="278" xr:uid="{00000000-0005-0000-0000-000016010000}"/>
    <cellStyle name="SAPBEXHLevel1X 4 2" xfId="1063" xr:uid="{00000000-0005-0000-0000-00002A040000}"/>
    <cellStyle name="SAPBEXHLevel1X 5" xfId="1064" xr:uid="{00000000-0005-0000-0000-00002B040000}"/>
    <cellStyle name="SAPBEXHLevel1X 5 2" xfId="1065" xr:uid="{00000000-0005-0000-0000-00002C040000}"/>
    <cellStyle name="SAPBEXHLevel1X 5 3" xfId="1066" xr:uid="{00000000-0005-0000-0000-00002D040000}"/>
    <cellStyle name="SAPBEXHLevel1X 6" xfId="1067" xr:uid="{00000000-0005-0000-0000-00002E040000}"/>
    <cellStyle name="SAPBEXHLevel1X 6 2" xfId="1068" xr:uid="{00000000-0005-0000-0000-00002F040000}"/>
    <cellStyle name="SAPBEXHLevel1X 7" xfId="1069" xr:uid="{00000000-0005-0000-0000-000030040000}"/>
    <cellStyle name="SAPBEXHLevel1X 7 2" xfId="1070" xr:uid="{00000000-0005-0000-0000-000031040000}"/>
    <cellStyle name="SAPBEXHLevel1X 8" xfId="1071" xr:uid="{00000000-0005-0000-0000-000032040000}"/>
    <cellStyle name="SAPBEXHLevel1X 9" xfId="1072" xr:uid="{00000000-0005-0000-0000-000033040000}"/>
    <cellStyle name="SAPBEXHLevel1X 9 2" xfId="1073" xr:uid="{00000000-0005-0000-0000-000034040000}"/>
    <cellStyle name="SAPBEXHLevel2" xfId="279" xr:uid="{00000000-0005-0000-0000-000017010000}"/>
    <cellStyle name="SAPBEXHLevel2 10" xfId="1075" xr:uid="{00000000-0005-0000-0000-000036040000}"/>
    <cellStyle name="SAPBEXHLevel2 10 2" xfId="1076" xr:uid="{00000000-0005-0000-0000-000037040000}"/>
    <cellStyle name="SAPBEXHLevel2 11" xfId="1074" xr:uid="{00000000-0005-0000-0000-000035040000}"/>
    <cellStyle name="SAPBEXHLevel2 12" xfId="466" xr:uid="{00000000-0005-0000-0000-0000D4010000}"/>
    <cellStyle name="SAPBEXHLevel2 2" xfId="280" xr:uid="{00000000-0005-0000-0000-000018010000}"/>
    <cellStyle name="SAPBEXHLevel2 2 2" xfId="281" xr:uid="{00000000-0005-0000-0000-000019010000}"/>
    <cellStyle name="SAPBEXHLevel2 2 2 2" xfId="554" xr:uid="{00000000-0005-0000-0000-00002C020000}"/>
    <cellStyle name="SAPBEXHLevel2 2 2 3" xfId="468" xr:uid="{00000000-0005-0000-0000-0000D6010000}"/>
    <cellStyle name="SAPBEXHLevel2 2 3" xfId="553" xr:uid="{00000000-0005-0000-0000-00002B020000}"/>
    <cellStyle name="SAPBEXHLevel2 2 4" xfId="467" xr:uid="{00000000-0005-0000-0000-0000D5010000}"/>
    <cellStyle name="SAPBEXHLevel2 3" xfId="469" xr:uid="{00000000-0005-0000-0000-0000D7010000}"/>
    <cellStyle name="SAPBEXHLevel2 3 2" xfId="555" xr:uid="{00000000-0005-0000-0000-00002D020000}"/>
    <cellStyle name="SAPBEXHLevel2 4" xfId="1077" xr:uid="{00000000-0005-0000-0000-000038040000}"/>
    <cellStyle name="SAPBEXHLevel2 5" xfId="1078" xr:uid="{00000000-0005-0000-0000-000039040000}"/>
    <cellStyle name="SAPBEXHLevel2 5 2" xfId="1079" xr:uid="{00000000-0005-0000-0000-00003A040000}"/>
    <cellStyle name="SAPBEXHLevel2 5 3" xfId="1080" xr:uid="{00000000-0005-0000-0000-00003B040000}"/>
    <cellStyle name="SAPBEXHLevel2 6" xfId="1081" xr:uid="{00000000-0005-0000-0000-00003C040000}"/>
    <cellStyle name="SAPBEXHLevel2 6 2" xfId="1082" xr:uid="{00000000-0005-0000-0000-00003D040000}"/>
    <cellStyle name="SAPBEXHLevel2 7" xfId="1083" xr:uid="{00000000-0005-0000-0000-00003E040000}"/>
    <cellStyle name="SAPBEXHLevel2 7 2" xfId="1084" xr:uid="{00000000-0005-0000-0000-00003F040000}"/>
    <cellStyle name="SAPBEXHLevel2 8" xfId="1085" xr:uid="{00000000-0005-0000-0000-000040040000}"/>
    <cellStyle name="SAPBEXHLevel2 9" xfId="1086" xr:uid="{00000000-0005-0000-0000-000041040000}"/>
    <cellStyle name="SAPBEXHLevel2 9 2" xfId="1087" xr:uid="{00000000-0005-0000-0000-000042040000}"/>
    <cellStyle name="SAPBEXHLevel2_2011-12 LIEE Table 1 Updated budget" xfId="282" xr:uid="{00000000-0005-0000-0000-00001A010000}"/>
    <cellStyle name="SAPBEXHLevel2X" xfId="283" xr:uid="{00000000-0005-0000-0000-00001B010000}"/>
    <cellStyle name="SAPBEXHLevel2X 10" xfId="1089" xr:uid="{00000000-0005-0000-0000-000044040000}"/>
    <cellStyle name="SAPBEXHLevel2X 10 2" xfId="1090" xr:uid="{00000000-0005-0000-0000-000045040000}"/>
    <cellStyle name="SAPBEXHLevel2X 11" xfId="1088" xr:uid="{00000000-0005-0000-0000-000043040000}"/>
    <cellStyle name="SAPBEXHLevel2X 12" xfId="470" xr:uid="{00000000-0005-0000-0000-0000D8010000}"/>
    <cellStyle name="SAPBEXHLevel2X 2" xfId="284" xr:uid="{00000000-0005-0000-0000-00001C010000}"/>
    <cellStyle name="SAPBEXHLevel2X 2 2" xfId="285" xr:uid="{00000000-0005-0000-0000-00001D010000}"/>
    <cellStyle name="SAPBEXHLevel2X 2 2 2" xfId="557" xr:uid="{00000000-0005-0000-0000-00002F020000}"/>
    <cellStyle name="SAPBEXHLevel2X 2 2 3" xfId="472" xr:uid="{00000000-0005-0000-0000-0000DA010000}"/>
    <cellStyle name="SAPBEXHLevel2X 2 3" xfId="556" xr:uid="{00000000-0005-0000-0000-00002E020000}"/>
    <cellStyle name="SAPBEXHLevel2X 2 4" xfId="471" xr:uid="{00000000-0005-0000-0000-0000D9010000}"/>
    <cellStyle name="SAPBEXHLevel2X 3" xfId="286" xr:uid="{00000000-0005-0000-0000-00001E010000}"/>
    <cellStyle name="SAPBEXHLevel2X 3 2" xfId="287" xr:uid="{00000000-0005-0000-0000-00001F010000}"/>
    <cellStyle name="SAPBEXHLevel2X 3 2 2" xfId="558" xr:uid="{00000000-0005-0000-0000-000030020000}"/>
    <cellStyle name="SAPBEXHLevel2X 3 3" xfId="473" xr:uid="{00000000-0005-0000-0000-0000DB010000}"/>
    <cellStyle name="SAPBEXHLevel2X 4" xfId="288" xr:uid="{00000000-0005-0000-0000-000020010000}"/>
    <cellStyle name="SAPBEXHLevel2X 4 2" xfId="1091" xr:uid="{00000000-0005-0000-0000-000046040000}"/>
    <cellStyle name="SAPBEXHLevel2X 5" xfId="1092" xr:uid="{00000000-0005-0000-0000-000047040000}"/>
    <cellStyle name="SAPBEXHLevel2X 5 2" xfId="1093" xr:uid="{00000000-0005-0000-0000-000048040000}"/>
    <cellStyle name="SAPBEXHLevel2X 5 3" xfId="1094" xr:uid="{00000000-0005-0000-0000-000049040000}"/>
    <cellStyle name="SAPBEXHLevel2X 6" xfId="1095" xr:uid="{00000000-0005-0000-0000-00004A040000}"/>
    <cellStyle name="SAPBEXHLevel2X 6 2" xfId="1096" xr:uid="{00000000-0005-0000-0000-00004B040000}"/>
    <cellStyle name="SAPBEXHLevel2X 7" xfId="1097" xr:uid="{00000000-0005-0000-0000-00004C040000}"/>
    <cellStyle name="SAPBEXHLevel2X 7 2" xfId="1098" xr:uid="{00000000-0005-0000-0000-00004D040000}"/>
    <cellStyle name="SAPBEXHLevel2X 8" xfId="1099" xr:uid="{00000000-0005-0000-0000-00004E040000}"/>
    <cellStyle name="SAPBEXHLevel2X 9" xfId="1100" xr:uid="{00000000-0005-0000-0000-00004F040000}"/>
    <cellStyle name="SAPBEXHLevel2X 9 2" xfId="1101" xr:uid="{00000000-0005-0000-0000-000050040000}"/>
    <cellStyle name="SAPBEXHLevel3" xfId="289" xr:uid="{00000000-0005-0000-0000-000021010000}"/>
    <cellStyle name="SAPBEXHLevel3 10" xfId="1103" xr:uid="{00000000-0005-0000-0000-000052040000}"/>
    <cellStyle name="SAPBEXHLevel3 10 2" xfId="1104" xr:uid="{00000000-0005-0000-0000-000053040000}"/>
    <cellStyle name="SAPBEXHLevel3 11" xfId="1102" xr:uid="{00000000-0005-0000-0000-000051040000}"/>
    <cellStyle name="SAPBEXHLevel3 12" xfId="474" xr:uid="{00000000-0005-0000-0000-0000DC010000}"/>
    <cellStyle name="SAPBEXHLevel3 2" xfId="290" xr:uid="{00000000-0005-0000-0000-000022010000}"/>
    <cellStyle name="SAPBEXHLevel3 2 2" xfId="291" xr:uid="{00000000-0005-0000-0000-000023010000}"/>
    <cellStyle name="SAPBEXHLevel3 2 2 2" xfId="560" xr:uid="{00000000-0005-0000-0000-000032020000}"/>
    <cellStyle name="SAPBEXHLevel3 2 2 3" xfId="476" xr:uid="{00000000-0005-0000-0000-0000DE010000}"/>
    <cellStyle name="SAPBEXHLevel3 2 3" xfId="559" xr:uid="{00000000-0005-0000-0000-000031020000}"/>
    <cellStyle name="SAPBEXHLevel3 2 4" xfId="475" xr:uid="{00000000-0005-0000-0000-0000DD010000}"/>
    <cellStyle name="SAPBEXHLevel3 3" xfId="477" xr:uid="{00000000-0005-0000-0000-0000DF010000}"/>
    <cellStyle name="SAPBEXHLevel3 3 2" xfId="561" xr:uid="{00000000-0005-0000-0000-000033020000}"/>
    <cellStyle name="SAPBEXHLevel3 4" xfId="1105" xr:uid="{00000000-0005-0000-0000-000054040000}"/>
    <cellStyle name="SAPBEXHLevel3 5" xfId="1106" xr:uid="{00000000-0005-0000-0000-000055040000}"/>
    <cellStyle name="SAPBEXHLevel3 5 2" xfId="1107" xr:uid="{00000000-0005-0000-0000-000056040000}"/>
    <cellStyle name="SAPBEXHLevel3 5 3" xfId="1108" xr:uid="{00000000-0005-0000-0000-000057040000}"/>
    <cellStyle name="SAPBEXHLevel3 6" xfId="1109" xr:uid="{00000000-0005-0000-0000-000058040000}"/>
    <cellStyle name="SAPBEXHLevel3 6 2" xfId="1110" xr:uid="{00000000-0005-0000-0000-000059040000}"/>
    <cellStyle name="SAPBEXHLevel3 7" xfId="1111" xr:uid="{00000000-0005-0000-0000-00005A040000}"/>
    <cellStyle name="SAPBEXHLevel3 7 2" xfId="1112" xr:uid="{00000000-0005-0000-0000-00005B040000}"/>
    <cellStyle name="SAPBEXHLevel3 8" xfId="1113" xr:uid="{00000000-0005-0000-0000-00005C040000}"/>
    <cellStyle name="SAPBEXHLevel3 9" xfId="1114" xr:uid="{00000000-0005-0000-0000-00005D040000}"/>
    <cellStyle name="SAPBEXHLevel3 9 2" xfId="1115" xr:uid="{00000000-0005-0000-0000-00005E040000}"/>
    <cellStyle name="SAPBEXHLevel3_2011-12 LIEE Table 1 Updated budget" xfId="292" xr:uid="{00000000-0005-0000-0000-000024010000}"/>
    <cellStyle name="SAPBEXHLevel3X" xfId="293" xr:uid="{00000000-0005-0000-0000-000025010000}"/>
    <cellStyle name="SAPBEXHLevel3X 10" xfId="1117" xr:uid="{00000000-0005-0000-0000-000060040000}"/>
    <cellStyle name="SAPBEXHLevel3X 10 2" xfId="1118" xr:uid="{00000000-0005-0000-0000-000061040000}"/>
    <cellStyle name="SAPBEXHLevel3X 11" xfId="1116" xr:uid="{00000000-0005-0000-0000-00005F040000}"/>
    <cellStyle name="SAPBEXHLevel3X 12" xfId="478" xr:uid="{00000000-0005-0000-0000-0000E0010000}"/>
    <cellStyle name="SAPBEXHLevel3X 2" xfId="294" xr:uid="{00000000-0005-0000-0000-000026010000}"/>
    <cellStyle name="SAPBEXHLevel3X 2 2" xfId="295" xr:uid="{00000000-0005-0000-0000-000027010000}"/>
    <cellStyle name="SAPBEXHLevel3X 2 2 2" xfId="563" xr:uid="{00000000-0005-0000-0000-000035020000}"/>
    <cellStyle name="SAPBEXHLevel3X 2 2 3" xfId="480" xr:uid="{00000000-0005-0000-0000-0000E2010000}"/>
    <cellStyle name="SAPBEXHLevel3X 2 3" xfId="562" xr:uid="{00000000-0005-0000-0000-000034020000}"/>
    <cellStyle name="SAPBEXHLevel3X 2 4" xfId="479" xr:uid="{00000000-0005-0000-0000-0000E1010000}"/>
    <cellStyle name="SAPBEXHLevel3X 3" xfId="296" xr:uid="{00000000-0005-0000-0000-000028010000}"/>
    <cellStyle name="SAPBEXHLevel3X 3 2" xfId="297" xr:uid="{00000000-0005-0000-0000-000029010000}"/>
    <cellStyle name="SAPBEXHLevel3X 3 2 2" xfId="564" xr:uid="{00000000-0005-0000-0000-000036020000}"/>
    <cellStyle name="SAPBEXHLevel3X 3 3" xfId="481" xr:uid="{00000000-0005-0000-0000-0000E3010000}"/>
    <cellStyle name="SAPBEXHLevel3X 4" xfId="298" xr:uid="{00000000-0005-0000-0000-00002A010000}"/>
    <cellStyle name="SAPBEXHLevel3X 4 2" xfId="1119" xr:uid="{00000000-0005-0000-0000-000062040000}"/>
    <cellStyle name="SAPBEXHLevel3X 5" xfId="1120" xr:uid="{00000000-0005-0000-0000-000063040000}"/>
    <cellStyle name="SAPBEXHLevel3X 5 2" xfId="1121" xr:uid="{00000000-0005-0000-0000-000064040000}"/>
    <cellStyle name="SAPBEXHLevel3X 5 3" xfId="1122" xr:uid="{00000000-0005-0000-0000-000065040000}"/>
    <cellStyle name="SAPBEXHLevel3X 6" xfId="1123" xr:uid="{00000000-0005-0000-0000-000066040000}"/>
    <cellStyle name="SAPBEXHLevel3X 6 2" xfId="1124" xr:uid="{00000000-0005-0000-0000-000067040000}"/>
    <cellStyle name="SAPBEXHLevel3X 7" xfId="1125" xr:uid="{00000000-0005-0000-0000-000068040000}"/>
    <cellStyle name="SAPBEXHLevel3X 7 2" xfId="1126" xr:uid="{00000000-0005-0000-0000-000069040000}"/>
    <cellStyle name="SAPBEXHLevel3X 8" xfId="1127" xr:uid="{00000000-0005-0000-0000-00006A040000}"/>
    <cellStyle name="SAPBEXHLevel3X 9" xfId="1128" xr:uid="{00000000-0005-0000-0000-00006B040000}"/>
    <cellStyle name="SAPBEXHLevel3X 9 2" xfId="1129" xr:uid="{00000000-0005-0000-0000-00006C040000}"/>
    <cellStyle name="SAPBEXresData" xfId="299" xr:uid="{00000000-0005-0000-0000-00002B010000}"/>
    <cellStyle name="SAPBEXresData 2" xfId="300" xr:uid="{00000000-0005-0000-0000-00002C010000}"/>
    <cellStyle name="SAPBEXresData 3" xfId="482" xr:uid="{00000000-0005-0000-0000-0000E4010000}"/>
    <cellStyle name="SAPBEXresDataEmph" xfId="301" xr:uid="{00000000-0005-0000-0000-00002D010000}"/>
    <cellStyle name="SAPBEXresDataEmph 2" xfId="483" xr:uid="{00000000-0005-0000-0000-0000E5010000}"/>
    <cellStyle name="SAPBEXresExc1" xfId="302" xr:uid="{00000000-0005-0000-0000-00002E010000}"/>
    <cellStyle name="SAPBEXresExc1Emph" xfId="303" xr:uid="{00000000-0005-0000-0000-00002F010000}"/>
    <cellStyle name="SAPBEXresExc2" xfId="304" xr:uid="{00000000-0005-0000-0000-000030010000}"/>
    <cellStyle name="SAPBEXresExc2Emph" xfId="305" xr:uid="{00000000-0005-0000-0000-000031010000}"/>
    <cellStyle name="SAPBEXresItem" xfId="306" xr:uid="{00000000-0005-0000-0000-000032010000}"/>
    <cellStyle name="SAPBEXresItem 2" xfId="484" xr:uid="{00000000-0005-0000-0000-0000E6010000}"/>
    <cellStyle name="SAPBEXresItemX" xfId="307" xr:uid="{00000000-0005-0000-0000-000033010000}"/>
    <cellStyle name="SAPBEXresItemX 2" xfId="308" xr:uid="{00000000-0005-0000-0000-000034010000}"/>
    <cellStyle name="SAPBEXresItemX 2 2" xfId="486" xr:uid="{00000000-0005-0000-0000-0000E8010000}"/>
    <cellStyle name="SAPBEXresItemX 3" xfId="485" xr:uid="{00000000-0005-0000-0000-0000E7010000}"/>
    <cellStyle name="SAPBEXRow_Headings_SA" xfId="309" xr:uid="{00000000-0005-0000-0000-000035010000}"/>
    <cellStyle name="SAPBEXRowResults_SA" xfId="310" xr:uid="{00000000-0005-0000-0000-000036010000}"/>
    <cellStyle name="SAPBEXstdData" xfId="311" xr:uid="{00000000-0005-0000-0000-000037010000}"/>
    <cellStyle name="SAPBEXstdData 2" xfId="312" xr:uid="{00000000-0005-0000-0000-000038010000}"/>
    <cellStyle name="SAPBEXstdData 2 2" xfId="313" xr:uid="{00000000-0005-0000-0000-000039010000}"/>
    <cellStyle name="SAPBEXstdData 3" xfId="314" xr:uid="{00000000-0005-0000-0000-00003A010000}"/>
    <cellStyle name="SAPBEXstdData 4" xfId="487" xr:uid="{00000000-0005-0000-0000-0000E9010000}"/>
    <cellStyle name="SAPBEXstdData_Sept 2011 Total BW Data" xfId="315" xr:uid="{00000000-0005-0000-0000-00003B010000}"/>
    <cellStyle name="SAPBEXstdDataEmph" xfId="316" xr:uid="{00000000-0005-0000-0000-00003C010000}"/>
    <cellStyle name="SAPBEXstdDataEmph 2" xfId="488" xr:uid="{00000000-0005-0000-0000-0000EA010000}"/>
    <cellStyle name="SAPBEXstdExc1" xfId="317" xr:uid="{00000000-0005-0000-0000-00003D010000}"/>
    <cellStyle name="SAPBEXstdExc1Emph" xfId="318" xr:uid="{00000000-0005-0000-0000-00003E010000}"/>
    <cellStyle name="SAPBEXstdExc2" xfId="319" xr:uid="{00000000-0005-0000-0000-00003F010000}"/>
    <cellStyle name="SAPBEXstdExc2Emph" xfId="320" xr:uid="{00000000-0005-0000-0000-000040010000}"/>
    <cellStyle name="SAPBEXstdItem" xfId="321" xr:uid="{00000000-0005-0000-0000-000041010000}"/>
    <cellStyle name="SAPBEXstdItem 2" xfId="322" xr:uid="{00000000-0005-0000-0000-000042010000}"/>
    <cellStyle name="SAPBEXstdItem 2 2" xfId="323" xr:uid="{00000000-0005-0000-0000-000043010000}"/>
    <cellStyle name="SAPBEXstdItem 3" xfId="324" xr:uid="{00000000-0005-0000-0000-000044010000}"/>
    <cellStyle name="SAPBEXstdItem 3 2" xfId="325" xr:uid="{00000000-0005-0000-0000-000045010000}"/>
    <cellStyle name="SAPBEXstdItem 4" xfId="326" xr:uid="{00000000-0005-0000-0000-000046010000}"/>
    <cellStyle name="SAPBEXstdItem 5" xfId="489" xr:uid="{00000000-0005-0000-0000-0000EB010000}"/>
    <cellStyle name="SAPBEXstdItem_Sept 2011 Total BW Data" xfId="327" xr:uid="{00000000-0005-0000-0000-000047010000}"/>
    <cellStyle name="SAPBEXstdItemX" xfId="328" xr:uid="{00000000-0005-0000-0000-000048010000}"/>
    <cellStyle name="SAPBEXstdItemX 2" xfId="491" xr:uid="{00000000-0005-0000-0000-0000ED010000}"/>
    <cellStyle name="SAPBEXstdItemX 3" xfId="490" xr:uid="{00000000-0005-0000-0000-0000EC010000}"/>
    <cellStyle name="SAPBEXsubData" xfId="329" xr:uid="{00000000-0005-0000-0000-000049010000}"/>
    <cellStyle name="SAPBEXsubData 2" xfId="492" xr:uid="{00000000-0005-0000-0000-0000EE010000}"/>
    <cellStyle name="SAPBEXsubDataEmph" xfId="330" xr:uid="{00000000-0005-0000-0000-00004A010000}"/>
    <cellStyle name="SAPBEXsubDataEmph 2" xfId="493" xr:uid="{00000000-0005-0000-0000-0000EF010000}"/>
    <cellStyle name="SAPBEXsubExc1" xfId="331" xr:uid="{00000000-0005-0000-0000-00004B010000}"/>
    <cellStyle name="SAPBEXsubExc1Emph" xfId="332" xr:uid="{00000000-0005-0000-0000-00004C010000}"/>
    <cellStyle name="SAPBEXsubExc2" xfId="333" xr:uid="{00000000-0005-0000-0000-00004D010000}"/>
    <cellStyle name="SAPBEXsubExc2Emph" xfId="334" xr:uid="{00000000-0005-0000-0000-00004E010000}"/>
    <cellStyle name="SAPBEXsubItem" xfId="335" xr:uid="{00000000-0005-0000-0000-00004F010000}"/>
    <cellStyle name="SAPBEXsubItem 2" xfId="494" xr:uid="{00000000-0005-0000-0000-0000F0010000}"/>
    <cellStyle name="SAPBEXtitle" xfId="336" xr:uid="{00000000-0005-0000-0000-000050010000}"/>
    <cellStyle name="SAPBEXtitle 2" xfId="495" xr:uid="{00000000-0005-0000-0000-0000F1010000}"/>
    <cellStyle name="SAPBEXundefined" xfId="337" xr:uid="{00000000-0005-0000-0000-000051010000}"/>
    <cellStyle name="SAPBEXundefined 2" xfId="338" xr:uid="{00000000-0005-0000-0000-000052010000}"/>
    <cellStyle name="SAPBEXundefined 3" xfId="496" xr:uid="{00000000-0005-0000-0000-0000F2010000}"/>
    <cellStyle name="SAPBEXundefined_Sheet2" xfId="360" xr:uid="{00000000-0005-0000-0000-000069010000}"/>
    <cellStyle name="SEM-BPS-input-on" xfId="339" xr:uid="{00000000-0005-0000-0000-000053010000}"/>
    <cellStyle name="SEM-BPS-key" xfId="340" xr:uid="{00000000-0005-0000-0000-000054010000}"/>
    <cellStyle name="Style 1" xfId="341" xr:uid="{00000000-0005-0000-0000-000055010000}"/>
    <cellStyle name="Style 26" xfId="342" xr:uid="{00000000-0005-0000-0000-000056010000}"/>
    <cellStyle name="Style 26 2" xfId="343" xr:uid="{00000000-0005-0000-0000-000057010000}"/>
    <cellStyle name="Style 26 2 2" xfId="344" xr:uid="{00000000-0005-0000-0000-000058010000}"/>
    <cellStyle name="Style 26 3" xfId="497" xr:uid="{00000000-0005-0000-0000-0000F3010000}"/>
    <cellStyle name="Title 2" xfId="345" xr:uid="{00000000-0005-0000-0000-000059010000}"/>
    <cellStyle name="Title 2 2" xfId="1131" xr:uid="{00000000-0005-0000-0000-00006E040000}"/>
    <cellStyle name="Title 2 3" xfId="1132" xr:uid="{00000000-0005-0000-0000-00006F040000}"/>
    <cellStyle name="Title 2 4" xfId="1133" xr:uid="{00000000-0005-0000-0000-000070040000}"/>
    <cellStyle name="Title 2 5" xfId="1134" xr:uid="{00000000-0005-0000-0000-000071040000}"/>
    <cellStyle name="Title 2 6" xfId="1135" xr:uid="{00000000-0005-0000-0000-000072040000}"/>
    <cellStyle name="Title 2 7" xfId="1130" xr:uid="{00000000-0005-0000-0000-00006D040000}"/>
    <cellStyle name="Title 2 8" xfId="411" xr:uid="{00000000-0005-0000-0000-00009D010000}"/>
    <cellStyle name="Total 10" xfId="1137" xr:uid="{00000000-0005-0000-0000-000074040000}"/>
    <cellStyle name="Total 11" xfId="1138" xr:uid="{00000000-0005-0000-0000-000075040000}"/>
    <cellStyle name="Total 11 2" xfId="1139" xr:uid="{00000000-0005-0000-0000-000076040000}"/>
    <cellStyle name="Total 12" xfId="1140" xr:uid="{00000000-0005-0000-0000-000077040000}"/>
    <cellStyle name="Total 12 2" xfId="1141" xr:uid="{00000000-0005-0000-0000-000078040000}"/>
    <cellStyle name="Total 13" xfId="1142" xr:uid="{00000000-0005-0000-0000-000079040000}"/>
    <cellStyle name="Total 14" xfId="1143" xr:uid="{00000000-0005-0000-0000-00007A040000}"/>
    <cellStyle name="Total 15" xfId="1136" xr:uid="{00000000-0005-0000-0000-000073040000}"/>
    <cellStyle name="Total 2" xfId="346" xr:uid="{00000000-0005-0000-0000-00005A010000}"/>
    <cellStyle name="Total 2 2" xfId="347" xr:uid="{00000000-0005-0000-0000-00005B010000}"/>
    <cellStyle name="Total 2 2 2" xfId="566" xr:uid="{00000000-0005-0000-0000-000038020000}"/>
    <cellStyle name="Total 2 2 3" xfId="500" xr:uid="{00000000-0005-0000-0000-0000F6010000}"/>
    <cellStyle name="Total 2 3" xfId="565" xr:uid="{00000000-0005-0000-0000-000037020000}"/>
    <cellStyle name="Total 2 4" xfId="499" xr:uid="{00000000-0005-0000-0000-0000F5010000}"/>
    <cellStyle name="Total 3" xfId="348" xr:uid="{00000000-0005-0000-0000-00005C010000}"/>
    <cellStyle name="Total 3 2" xfId="567" xr:uid="{00000000-0005-0000-0000-000039020000}"/>
    <cellStyle name="Total 3 3" xfId="501" xr:uid="{00000000-0005-0000-0000-0000F7010000}"/>
    <cellStyle name="Total 4" xfId="349" xr:uid="{00000000-0005-0000-0000-00005D010000}"/>
    <cellStyle name="Total 4 2" xfId="498" xr:uid="{00000000-0005-0000-0000-0000F4010000}"/>
    <cellStyle name="Total 5" xfId="412" xr:uid="{00000000-0005-0000-0000-00009E010000}"/>
    <cellStyle name="Total 5 2" xfId="1145" xr:uid="{00000000-0005-0000-0000-00007C040000}"/>
    <cellStyle name="Total 5 3" xfId="1146" xr:uid="{00000000-0005-0000-0000-00007D040000}"/>
    <cellStyle name="Total 5 4" xfId="1147" xr:uid="{00000000-0005-0000-0000-00007E040000}"/>
    <cellStyle name="Total 5 5" xfId="1148" xr:uid="{00000000-0005-0000-0000-00007F040000}"/>
    <cellStyle name="Total 5 6" xfId="1149" xr:uid="{00000000-0005-0000-0000-000080040000}"/>
    <cellStyle name="Total 5 7" xfId="1144" xr:uid="{00000000-0005-0000-0000-00007B040000}"/>
    <cellStyle name="Total 6" xfId="1150" xr:uid="{00000000-0005-0000-0000-000081040000}"/>
    <cellStyle name="Total 6 2" xfId="1151" xr:uid="{00000000-0005-0000-0000-000082040000}"/>
    <cellStyle name="Total 6 3" xfId="1152" xr:uid="{00000000-0005-0000-0000-000083040000}"/>
    <cellStyle name="Total 7" xfId="1153" xr:uid="{00000000-0005-0000-0000-000084040000}"/>
    <cellStyle name="Total 7 2" xfId="1154" xr:uid="{00000000-0005-0000-0000-000085040000}"/>
    <cellStyle name="Total 8" xfId="1155" xr:uid="{00000000-0005-0000-0000-000086040000}"/>
    <cellStyle name="Total 8 2" xfId="1156" xr:uid="{00000000-0005-0000-0000-000087040000}"/>
    <cellStyle name="Total 9" xfId="1157" xr:uid="{00000000-0005-0000-0000-000088040000}"/>
    <cellStyle name="Total 9 2" xfId="1158" xr:uid="{00000000-0005-0000-0000-000089040000}"/>
    <cellStyle name="Unprot" xfId="350" xr:uid="{00000000-0005-0000-0000-00005E010000}"/>
    <cellStyle name="Unprot 2" xfId="351" xr:uid="{00000000-0005-0000-0000-00005F010000}"/>
    <cellStyle name="Unprot$" xfId="352" xr:uid="{00000000-0005-0000-0000-000060010000}"/>
    <cellStyle name="Unprot$ 2" xfId="353" xr:uid="{00000000-0005-0000-0000-000061010000}"/>
    <cellStyle name="Unprot$ 2 2" xfId="354" xr:uid="{00000000-0005-0000-0000-000062010000}"/>
    <cellStyle name="Unprot$_2011-10 LIEE Table 6 (2)" xfId="355" xr:uid="{00000000-0005-0000-0000-000063010000}"/>
    <cellStyle name="Unprotect" xfId="356" xr:uid="{00000000-0005-0000-0000-000064010000}"/>
    <cellStyle name="Warning Text 2" xfId="357" xr:uid="{00000000-0005-0000-0000-000065010000}"/>
    <cellStyle name="Warning Text 2 2" xfId="413" xr:uid="{00000000-0005-0000-0000-00009F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externalLink" Target="externalLinks/externalLink31.xml"/><Relationship Id="rId68"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theme" Target="theme/theme1.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https://sempra.sharepoint.com/teams/sdgecp/FinancialBusinessAnalys/Team%20Documents/Low%20Inc%20(Reg-10-14)/2025/2025%20Monthly%20CPUC%20Reports/ESA/01.25%20SDGE%20ESAP%20Monthly%20Report.xlsx" TargetMode="External"/><Relationship Id="rId1" Type="http://schemas.openxmlformats.org/officeDocument/2006/relationships/externalLinkPath" Target="/teams/sdgecp/FinancialBusinessAnalys/Team%20Documents/Low%20Inc%20(Reg-10-14)/2025/2025%20Monthly%20CPUC%20Reports/ESA/01.25%20SDGE%20ESAP%20Monthly%20Re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CTG/DATA/CORPACCT/DPLUCIEN/ACCTREC/SCG%20Acct%20Rec%20Lis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1 ESA Budget "/>
      <sheetName val="Budget"/>
      <sheetName val="LIEEBA E"/>
      <sheetName val="PGLIEEBA G"/>
      <sheetName val="Validation"/>
      <sheetName val="ESA Consolidated"/>
      <sheetName val="ESA Summary"/>
      <sheetName val="ESA Table 1"/>
      <sheetName val="ESA Table 1A"/>
      <sheetName val="ESA Table 2-Main"/>
      <sheetName val="ESA Table 2A-MFCAM"/>
      <sheetName val="ESA Table 2A-MFWB"/>
      <sheetName val="ESA 2B-PP PD"/>
      <sheetName val="ESA Table 6"/>
      <sheetName val="Monthly Summary"/>
      <sheetName val="KOB1 Data"/>
      <sheetName val="EXCEPTIONS"/>
      <sheetName val="Input"/>
      <sheetName val="Admin Cap"/>
      <sheetName val="Table 6_Pre2023 KOB1"/>
      <sheetName val="Jan Accrual Adj"/>
      <sheetName val="May 2022 ESA Accrual"/>
      <sheetName val="Pivot_Data_CO"/>
      <sheetName val="Data_CO_Testing"/>
      <sheetName val="Month Summary"/>
      <sheetName val="ESAEG_ALL"/>
      <sheetName val="LKUP_Cost_Elements_Both"/>
      <sheetName val="2022 Cumulative"/>
      <sheetName val="ESA Labor"/>
      <sheetName val="ESA NonLabor"/>
      <sheetName val="GA Analysis"/>
      <sheetName val="O&amp;M Bal"/>
      <sheetName val="ESA_ALL"/>
      <sheetName val="Empl"/>
      <sheetName val="LKUP_IO_Category"/>
      <sheetName val="01.25 SDGE ESAP Monthly Report"/>
      <sheetName val="2025 Budget"/>
      <sheetName val="Detail1"/>
      <sheetName val="Table 6 Pivo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75"/>
  <sheetData/>
  <pageMargins left="0.7" right="0.7" top="0.75" bottom="0.75" header="0.3" footer="0.3"/>
  <customProperties>
    <customPr name="_pios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pageSetUpPr fitToPage="1"/>
  </sheetPr>
  <dimension ref="A1:J115"/>
  <sheetViews>
    <sheetView workbookViewId="0">
      <selection activeCell="J114" sqref="J114"/>
    </sheetView>
  </sheetViews>
  <sheetFormatPr defaultColWidth="9" defaultRowHeight="12.75"/>
  <cols>
    <col min="1" max="1" width="45.42578125" customWidth="1"/>
    <col min="10" max="10" width="14.5703125" customWidth="1"/>
  </cols>
  <sheetData>
    <row r="1" spans="1:10" ht="15.75">
      <c r="A1" s="1876" t="s">
        <v>426</v>
      </c>
      <c r="B1" s="1876"/>
      <c r="C1" s="1876"/>
      <c r="D1" s="1876"/>
      <c r="E1" s="1876"/>
      <c r="F1" s="1876"/>
      <c r="G1" s="1876"/>
      <c r="H1" s="1876"/>
      <c r="I1" s="1876"/>
      <c r="J1" s="1876"/>
    </row>
    <row r="2" spans="1:10" ht="15.75" customHeight="1">
      <c r="A2" s="1875" t="s">
        <v>2</v>
      </c>
      <c r="B2" s="1875"/>
      <c r="C2" s="1875"/>
      <c r="D2" s="1875"/>
      <c r="E2" s="1875"/>
      <c r="F2" s="1875"/>
      <c r="G2" s="1875"/>
      <c r="H2" s="1875"/>
      <c r="I2" s="1875"/>
      <c r="J2" s="1875"/>
    </row>
    <row r="3" spans="1:10" ht="15.75" customHeight="1">
      <c r="A3" s="1877" t="str">
        <f>Month!A3</f>
        <v>July 2025</v>
      </c>
      <c r="B3" s="1877"/>
      <c r="C3" s="1877"/>
      <c r="D3" s="1877"/>
      <c r="E3" s="1877"/>
      <c r="F3" s="1877"/>
      <c r="G3" s="1877"/>
      <c r="H3" s="1877"/>
      <c r="I3" s="1877"/>
      <c r="J3" s="1877"/>
    </row>
    <row r="4" spans="1:10" ht="15.75" customHeight="1">
      <c r="A4" s="754"/>
      <c r="B4" s="754"/>
      <c r="C4" s="754"/>
      <c r="D4" s="753"/>
      <c r="E4" s="753"/>
      <c r="F4" s="753"/>
      <c r="G4" s="753"/>
      <c r="H4" s="753"/>
      <c r="I4" s="753"/>
    </row>
    <row r="5" spans="1:10" ht="15.75" customHeight="1">
      <c r="A5" s="844"/>
      <c r="B5" s="845"/>
      <c r="C5" s="845"/>
      <c r="D5" s="845"/>
      <c r="E5" s="1967" t="s">
        <v>427</v>
      </c>
      <c r="F5" s="1968"/>
      <c r="G5" s="1968"/>
      <c r="H5" s="1968"/>
      <c r="I5" s="1968"/>
      <c r="J5" s="1969"/>
    </row>
    <row r="6" spans="1:10" ht="12.75" customHeight="1">
      <c r="A6" s="846"/>
      <c r="B6" s="612"/>
      <c r="C6" s="612"/>
      <c r="D6" s="612"/>
      <c r="E6" s="1970" t="s">
        <v>64</v>
      </c>
      <c r="F6" s="1971"/>
      <c r="G6" s="1971"/>
      <c r="H6" s="1971"/>
      <c r="I6" s="1971"/>
      <c r="J6" s="1972"/>
    </row>
    <row r="7" spans="1:10" ht="25.5">
      <c r="A7" s="847" t="s">
        <v>65</v>
      </c>
      <c r="B7" s="848" t="s">
        <v>66</v>
      </c>
      <c r="C7" s="848" t="s">
        <v>67</v>
      </c>
      <c r="D7" s="849" t="s">
        <v>68</v>
      </c>
      <c r="E7" s="850" t="s">
        <v>69</v>
      </c>
      <c r="F7" s="851" t="s">
        <v>197</v>
      </c>
      <c r="G7" s="851" t="s">
        <v>198</v>
      </c>
      <c r="H7" s="851" t="s">
        <v>199</v>
      </c>
      <c r="I7" s="851" t="s">
        <v>73</v>
      </c>
      <c r="J7" s="852" t="s">
        <v>74</v>
      </c>
    </row>
    <row r="8" spans="1:10" ht="12.75" customHeight="1">
      <c r="A8" s="613" t="s">
        <v>428</v>
      </c>
      <c r="B8" s="613"/>
      <c r="C8" s="613"/>
      <c r="D8" s="768"/>
      <c r="E8" s="853"/>
      <c r="F8" s="854"/>
      <c r="G8" s="854"/>
      <c r="H8" s="854"/>
      <c r="I8" s="854"/>
      <c r="J8" s="855"/>
    </row>
    <row r="9" spans="1:10">
      <c r="A9" s="614" t="s">
        <v>75</v>
      </c>
      <c r="B9" s="614"/>
      <c r="C9" s="614"/>
      <c r="D9" s="667" t="s">
        <v>76</v>
      </c>
      <c r="E9" s="934"/>
      <c r="F9" s="918"/>
      <c r="G9" s="918"/>
      <c r="H9" s="918"/>
      <c r="I9" s="935"/>
      <c r="J9" s="992"/>
    </row>
    <row r="10" spans="1:10">
      <c r="A10" s="614" t="s">
        <v>77</v>
      </c>
      <c r="B10" s="614"/>
      <c r="C10" s="614"/>
      <c r="D10" s="667" t="s">
        <v>76</v>
      </c>
      <c r="E10" s="934"/>
      <c r="F10" s="918"/>
      <c r="G10" s="918"/>
      <c r="H10" s="918"/>
      <c r="I10" s="935"/>
      <c r="J10" s="992"/>
    </row>
    <row r="11" spans="1:10" ht="12.75" customHeight="1">
      <c r="A11" s="614" t="s">
        <v>78</v>
      </c>
      <c r="B11" s="614"/>
      <c r="C11" s="614"/>
      <c r="D11" s="667" t="s">
        <v>76</v>
      </c>
      <c r="E11" s="934"/>
      <c r="F11" s="918"/>
      <c r="G11" s="918"/>
      <c r="H11" s="918"/>
      <c r="I11" s="935"/>
      <c r="J11" s="992"/>
    </row>
    <row r="12" spans="1:10" ht="12.75" customHeight="1">
      <c r="A12" s="614" t="s">
        <v>79</v>
      </c>
      <c r="B12" s="614"/>
      <c r="C12" s="614"/>
      <c r="D12" s="667" t="s">
        <v>76</v>
      </c>
      <c r="E12" s="934"/>
      <c r="F12" s="918"/>
      <c r="G12" s="918"/>
      <c r="H12" s="918"/>
      <c r="I12" s="935"/>
      <c r="J12" s="992"/>
    </row>
    <row r="13" spans="1:10" ht="12.75" customHeight="1">
      <c r="A13" s="614" t="s">
        <v>80</v>
      </c>
      <c r="B13" s="614"/>
      <c r="C13" s="614"/>
      <c r="D13" s="667" t="s">
        <v>76</v>
      </c>
      <c r="E13" s="934"/>
      <c r="F13" s="918"/>
      <c r="G13" s="918"/>
      <c r="H13" s="918"/>
      <c r="I13" s="935"/>
      <c r="J13" s="992"/>
    </row>
    <row r="14" spans="1:10">
      <c r="A14" s="614" t="s">
        <v>81</v>
      </c>
      <c r="B14" s="614"/>
      <c r="C14" s="614"/>
      <c r="D14" s="667" t="s">
        <v>76</v>
      </c>
      <c r="E14" s="934"/>
      <c r="F14" s="918"/>
      <c r="G14" s="918"/>
      <c r="H14" s="918"/>
      <c r="I14" s="935"/>
      <c r="J14" s="992"/>
    </row>
    <row r="15" spans="1:10">
      <c r="A15" s="614" t="s">
        <v>82</v>
      </c>
      <c r="B15" s="614"/>
      <c r="C15" s="614"/>
      <c r="D15" s="667" t="s">
        <v>76</v>
      </c>
      <c r="E15" s="934"/>
      <c r="F15" s="918"/>
      <c r="G15" s="918"/>
      <c r="H15" s="918"/>
      <c r="I15" s="935"/>
      <c r="J15" s="992"/>
    </row>
    <row r="16" spans="1:10">
      <c r="A16" s="615" t="s">
        <v>30</v>
      </c>
      <c r="B16" s="615"/>
      <c r="C16" s="615"/>
      <c r="D16" s="769"/>
      <c r="E16" s="993"/>
      <c r="F16" s="994"/>
      <c r="G16" s="994"/>
      <c r="H16" s="994"/>
      <c r="I16" s="994"/>
      <c r="J16" s="995"/>
    </row>
    <row r="17" spans="1:10">
      <c r="A17" s="614" t="s">
        <v>84</v>
      </c>
      <c r="B17" s="614"/>
      <c r="C17" s="614"/>
      <c r="D17" s="667" t="s">
        <v>85</v>
      </c>
      <c r="E17" s="934"/>
      <c r="F17" s="918"/>
      <c r="G17" s="918"/>
      <c r="H17" s="918"/>
      <c r="I17" s="935"/>
      <c r="J17" s="992"/>
    </row>
    <row r="18" spans="1:10">
      <c r="A18" s="614" t="s">
        <v>86</v>
      </c>
      <c r="B18" s="614"/>
      <c r="C18" s="614"/>
      <c r="D18" s="667" t="s">
        <v>76</v>
      </c>
      <c r="E18" s="934"/>
      <c r="F18" s="918"/>
      <c r="G18" s="918"/>
      <c r="H18" s="918"/>
      <c r="I18" s="935"/>
      <c r="J18" s="992"/>
    </row>
    <row r="19" spans="1:10">
      <c r="A19" s="614" t="s">
        <v>87</v>
      </c>
      <c r="B19" s="614"/>
      <c r="C19" s="614"/>
      <c r="D19" s="667" t="s">
        <v>76</v>
      </c>
      <c r="E19" s="934"/>
      <c r="F19" s="918"/>
      <c r="G19" s="918"/>
      <c r="H19" s="918"/>
      <c r="I19" s="935"/>
      <c r="J19" s="992"/>
    </row>
    <row r="20" spans="1:10">
      <c r="A20" s="614" t="s">
        <v>88</v>
      </c>
      <c r="B20" s="614"/>
      <c r="C20" s="614"/>
      <c r="D20" s="667" t="s">
        <v>76</v>
      </c>
      <c r="E20" s="934"/>
      <c r="F20" s="918"/>
      <c r="G20" s="918"/>
      <c r="H20" s="918"/>
      <c r="I20" s="935"/>
      <c r="J20" s="992"/>
    </row>
    <row r="21" spans="1:10">
      <c r="A21" s="614" t="s">
        <v>89</v>
      </c>
      <c r="B21" s="614"/>
      <c r="C21" s="614"/>
      <c r="D21" s="667" t="s">
        <v>76</v>
      </c>
      <c r="E21" s="934"/>
      <c r="F21" s="918"/>
      <c r="G21" s="918"/>
      <c r="H21" s="918"/>
      <c r="I21" s="935"/>
      <c r="J21" s="992"/>
    </row>
    <row r="22" spans="1:10">
      <c r="A22" s="614" t="s">
        <v>90</v>
      </c>
      <c r="B22" s="614"/>
      <c r="C22" s="614"/>
      <c r="D22" s="667" t="s">
        <v>76</v>
      </c>
      <c r="E22" s="934"/>
      <c r="F22" s="918"/>
      <c r="G22" s="918"/>
      <c r="H22" s="918"/>
      <c r="I22" s="935"/>
      <c r="J22" s="992"/>
    </row>
    <row r="23" spans="1:10">
      <c r="A23" s="614" t="s">
        <v>91</v>
      </c>
      <c r="B23" s="614"/>
      <c r="C23" s="614"/>
      <c r="D23" s="667" t="s">
        <v>85</v>
      </c>
      <c r="E23" s="934"/>
      <c r="F23" s="918"/>
      <c r="G23" s="918"/>
      <c r="H23" s="918"/>
      <c r="I23" s="935"/>
      <c r="J23" s="992"/>
    </row>
    <row r="24" spans="1:10">
      <c r="A24" s="614" t="s">
        <v>92</v>
      </c>
      <c r="B24" s="614"/>
      <c r="C24" s="614"/>
      <c r="D24" s="667" t="s">
        <v>85</v>
      </c>
      <c r="E24" s="934"/>
      <c r="F24" s="918"/>
      <c r="G24" s="918"/>
      <c r="H24" s="918"/>
      <c r="I24" s="935"/>
      <c r="J24" s="992"/>
    </row>
    <row r="25" spans="1:10">
      <c r="A25" s="614" t="s">
        <v>93</v>
      </c>
      <c r="B25" s="614"/>
      <c r="C25" s="614"/>
      <c r="D25" s="667" t="s">
        <v>85</v>
      </c>
      <c r="E25" s="934"/>
      <c r="F25" s="918"/>
      <c r="G25" s="918"/>
      <c r="H25" s="918"/>
      <c r="I25" s="935"/>
      <c r="J25" s="992"/>
    </row>
    <row r="26" spans="1:10">
      <c r="A26" s="667" t="s">
        <v>94</v>
      </c>
      <c r="B26" s="667"/>
      <c r="C26" s="667"/>
      <c r="D26" s="667" t="s">
        <v>76</v>
      </c>
      <c r="E26" s="934"/>
      <c r="F26" s="918"/>
      <c r="G26" s="918"/>
      <c r="H26" s="918"/>
      <c r="I26" s="935"/>
      <c r="J26" s="992"/>
    </row>
    <row r="27" spans="1:10" s="219" customFormat="1">
      <c r="A27" s="614" t="s">
        <v>95</v>
      </c>
      <c r="B27" s="614"/>
      <c r="C27" s="614"/>
      <c r="D27" s="667" t="s">
        <v>76</v>
      </c>
      <c r="E27" s="934"/>
      <c r="F27" s="918"/>
      <c r="G27" s="918"/>
      <c r="H27" s="918"/>
      <c r="I27" s="935"/>
      <c r="J27" s="992"/>
    </row>
    <row r="28" spans="1:10" s="219" customFormat="1">
      <c r="A28" s="614" t="s">
        <v>96</v>
      </c>
      <c r="B28" s="614"/>
      <c r="C28" s="614"/>
      <c r="D28" s="667" t="s">
        <v>76</v>
      </c>
      <c r="E28" s="934"/>
      <c r="F28" s="918"/>
      <c r="G28" s="918"/>
      <c r="H28" s="918"/>
      <c r="I28" s="935"/>
      <c r="J28" s="992"/>
    </row>
    <row r="29" spans="1:10" s="219" customFormat="1">
      <c r="A29" s="614" t="s">
        <v>97</v>
      </c>
      <c r="B29" s="614"/>
      <c r="C29" s="614"/>
      <c r="D29" s="667" t="s">
        <v>76</v>
      </c>
      <c r="E29" s="934"/>
      <c r="F29" s="918"/>
      <c r="G29" s="918"/>
      <c r="H29" s="918"/>
      <c r="I29" s="935"/>
      <c r="J29" s="992"/>
    </row>
    <row r="30" spans="1:10" s="219" customFormat="1">
      <c r="A30" s="614" t="s">
        <v>98</v>
      </c>
      <c r="B30" s="614"/>
      <c r="C30" s="614"/>
      <c r="D30" s="667" t="s">
        <v>76</v>
      </c>
      <c r="E30" s="934"/>
      <c r="F30" s="918"/>
      <c r="G30" s="918"/>
      <c r="H30" s="918"/>
      <c r="I30" s="935"/>
      <c r="J30" s="992"/>
    </row>
    <row r="31" spans="1:10" s="219" customFormat="1">
      <c r="A31" s="614" t="s">
        <v>99</v>
      </c>
      <c r="B31" s="614"/>
      <c r="C31" s="614"/>
      <c r="D31" s="667" t="s">
        <v>76</v>
      </c>
      <c r="E31" s="934"/>
      <c r="F31" s="918"/>
      <c r="G31" s="918"/>
      <c r="H31" s="918"/>
      <c r="I31" s="935"/>
      <c r="J31" s="992"/>
    </row>
    <row r="32" spans="1:10">
      <c r="A32" s="614" t="s">
        <v>100</v>
      </c>
      <c r="B32" s="614"/>
      <c r="C32" s="614"/>
      <c r="D32" s="667" t="s">
        <v>76</v>
      </c>
      <c r="E32" s="934"/>
      <c r="F32" s="918"/>
      <c r="G32" s="918"/>
      <c r="H32" s="918"/>
      <c r="I32" s="935"/>
      <c r="J32" s="992"/>
    </row>
    <row r="33" spans="1:10">
      <c r="A33" s="615" t="s">
        <v>31</v>
      </c>
      <c r="B33" s="615"/>
      <c r="C33" s="615"/>
      <c r="D33" s="769"/>
      <c r="E33" s="993"/>
      <c r="F33" s="994"/>
      <c r="G33" s="994"/>
      <c r="H33" s="994"/>
      <c r="I33" s="994"/>
      <c r="J33" s="995"/>
    </row>
    <row r="34" spans="1:10">
      <c r="A34" s="614" t="s">
        <v>101</v>
      </c>
      <c r="B34" s="614"/>
      <c r="C34" s="614"/>
      <c r="D34" s="614" t="s">
        <v>85</v>
      </c>
      <c r="E34" s="934"/>
      <c r="F34" s="918"/>
      <c r="G34" s="918"/>
      <c r="H34" s="918"/>
      <c r="I34" s="935"/>
      <c r="J34" s="992"/>
    </row>
    <row r="35" spans="1:10">
      <c r="A35" s="614" t="s">
        <v>102</v>
      </c>
      <c r="B35" s="614"/>
      <c r="C35" s="614"/>
      <c r="D35" s="614" t="s">
        <v>85</v>
      </c>
      <c r="E35" s="934"/>
      <c r="F35" s="918"/>
      <c r="G35" s="918"/>
      <c r="H35" s="918"/>
      <c r="I35" s="935"/>
      <c r="J35" s="992"/>
    </row>
    <row r="36" spans="1:10">
      <c r="A36" s="614" t="s">
        <v>104</v>
      </c>
      <c r="B36" s="614"/>
      <c r="C36" s="614"/>
      <c r="D36" s="692" t="s">
        <v>85</v>
      </c>
      <c r="E36" s="934"/>
      <c r="F36" s="918"/>
      <c r="G36" s="918"/>
      <c r="H36" s="918"/>
      <c r="I36" s="935"/>
      <c r="J36" s="992"/>
    </row>
    <row r="37" spans="1:10">
      <c r="A37" s="614" t="s">
        <v>105</v>
      </c>
      <c r="B37" s="614"/>
      <c r="C37" s="614"/>
      <c r="D37" s="692" t="s">
        <v>85</v>
      </c>
      <c r="E37" s="934"/>
      <c r="F37" s="918"/>
      <c r="G37" s="918"/>
      <c r="H37" s="918"/>
      <c r="I37" s="935"/>
      <c r="J37" s="992"/>
    </row>
    <row r="38" spans="1:10">
      <c r="A38" s="614" t="s">
        <v>106</v>
      </c>
      <c r="B38" s="614"/>
      <c r="C38" s="614"/>
      <c r="D38" s="692" t="s">
        <v>85</v>
      </c>
      <c r="E38" s="934"/>
      <c r="F38" s="918"/>
      <c r="G38" s="918"/>
      <c r="H38" s="918"/>
      <c r="I38" s="935"/>
      <c r="J38" s="992"/>
    </row>
    <row r="39" spans="1:10">
      <c r="A39" s="614" t="s">
        <v>107</v>
      </c>
      <c r="B39" s="614"/>
      <c r="C39" s="614"/>
      <c r="D39" s="692" t="s">
        <v>85</v>
      </c>
      <c r="E39" s="934"/>
      <c r="F39" s="918"/>
      <c r="G39" s="918"/>
      <c r="H39" s="918"/>
      <c r="I39" s="935"/>
      <c r="J39" s="992"/>
    </row>
    <row r="40" spans="1:10">
      <c r="A40" s="614" t="s">
        <v>108</v>
      </c>
      <c r="B40" s="614"/>
      <c r="C40" s="614"/>
      <c r="D40" s="692" t="s">
        <v>85</v>
      </c>
      <c r="E40" s="934"/>
      <c r="F40" s="918"/>
      <c r="G40" s="918"/>
      <c r="H40" s="918"/>
      <c r="I40" s="935"/>
      <c r="J40" s="992"/>
    </row>
    <row r="41" spans="1:10">
      <c r="A41" s="615" t="s">
        <v>109</v>
      </c>
      <c r="B41" s="615"/>
      <c r="C41" s="615"/>
      <c r="D41" s="769"/>
      <c r="E41" s="993"/>
      <c r="F41" s="994"/>
      <c r="G41" s="994"/>
      <c r="H41" s="994"/>
      <c r="I41" s="994"/>
      <c r="J41" s="995"/>
    </row>
    <row r="42" spans="1:10">
      <c r="A42" s="614" t="s">
        <v>110</v>
      </c>
      <c r="B42" s="614"/>
      <c r="C42" s="614"/>
      <c r="D42" s="667" t="s">
        <v>76</v>
      </c>
      <c r="E42" s="934"/>
      <c r="F42" s="918"/>
      <c r="G42" s="918"/>
      <c r="H42" s="918"/>
      <c r="I42" s="935"/>
      <c r="J42" s="992"/>
    </row>
    <row r="43" spans="1:10">
      <c r="A43" s="614" t="s">
        <v>111</v>
      </c>
      <c r="B43" s="614"/>
      <c r="C43" s="614"/>
      <c r="D43" s="667" t="s">
        <v>85</v>
      </c>
      <c r="E43" s="934"/>
      <c r="F43" s="918"/>
      <c r="G43" s="918"/>
      <c r="H43" s="918"/>
      <c r="I43" s="935"/>
      <c r="J43" s="992"/>
    </row>
    <row r="44" spans="1:10">
      <c r="A44" s="614" t="s">
        <v>112</v>
      </c>
      <c r="B44" s="614"/>
      <c r="C44" s="614"/>
      <c r="D44" s="667" t="s">
        <v>76</v>
      </c>
      <c r="E44" s="934"/>
      <c r="F44" s="918"/>
      <c r="G44" s="918"/>
      <c r="H44" s="918"/>
      <c r="I44" s="935"/>
      <c r="J44" s="992"/>
    </row>
    <row r="45" spans="1:10">
      <c r="A45" s="614" t="s">
        <v>114</v>
      </c>
      <c r="B45" s="614"/>
      <c r="C45" s="614"/>
      <c r="D45" s="667" t="s">
        <v>76</v>
      </c>
      <c r="E45" s="934"/>
      <c r="F45" s="918"/>
      <c r="G45" s="918"/>
      <c r="H45" s="918"/>
      <c r="I45" s="935"/>
      <c r="J45" s="992"/>
    </row>
    <row r="46" spans="1:10">
      <c r="A46" s="614" t="s">
        <v>115</v>
      </c>
      <c r="B46" s="614"/>
      <c r="C46" s="614"/>
      <c r="D46" s="667" t="s">
        <v>76</v>
      </c>
      <c r="E46" s="934"/>
      <c r="F46" s="918"/>
      <c r="G46" s="918"/>
      <c r="H46" s="918"/>
      <c r="I46" s="935"/>
      <c r="J46" s="992"/>
    </row>
    <row r="47" spans="1:10">
      <c r="A47" s="614" t="s">
        <v>116</v>
      </c>
      <c r="B47" s="614"/>
      <c r="C47" s="614"/>
      <c r="D47" s="667" t="s">
        <v>76</v>
      </c>
      <c r="E47" s="934"/>
      <c r="F47" s="918"/>
      <c r="G47" s="918"/>
      <c r="H47" s="918"/>
      <c r="I47" s="935"/>
      <c r="J47" s="992"/>
    </row>
    <row r="48" spans="1:10">
      <c r="A48" s="614" t="s">
        <v>117</v>
      </c>
      <c r="B48" s="614"/>
      <c r="C48" s="614"/>
      <c r="D48" s="667" t="s">
        <v>85</v>
      </c>
      <c r="E48" s="934"/>
      <c r="F48" s="918"/>
      <c r="G48" s="918"/>
      <c r="H48" s="918"/>
      <c r="I48" s="935"/>
      <c r="J48" s="992"/>
    </row>
    <row r="49" spans="1:10">
      <c r="A49" s="614" t="s">
        <v>118</v>
      </c>
      <c r="B49" s="614"/>
      <c r="C49" s="614"/>
      <c r="D49" s="667" t="s">
        <v>85</v>
      </c>
      <c r="E49" s="934"/>
      <c r="F49" s="918"/>
      <c r="G49" s="918"/>
      <c r="H49" s="918"/>
      <c r="I49" s="935"/>
      <c r="J49" s="992"/>
    </row>
    <row r="50" spans="1:10">
      <c r="A50" s="614" t="s">
        <v>119</v>
      </c>
      <c r="B50" s="614"/>
      <c r="C50" s="614"/>
      <c r="D50" s="667" t="s">
        <v>85</v>
      </c>
      <c r="E50" s="934"/>
      <c r="F50" s="918"/>
      <c r="G50" s="918"/>
      <c r="H50" s="918"/>
      <c r="I50" s="935"/>
      <c r="J50" s="992"/>
    </row>
    <row r="51" spans="1:10">
      <c r="A51" s="614" t="s">
        <v>429</v>
      </c>
      <c r="B51" s="614"/>
      <c r="C51" s="614"/>
      <c r="D51" s="667" t="s">
        <v>85</v>
      </c>
      <c r="E51" s="934"/>
      <c r="F51" s="918"/>
      <c r="G51" s="918"/>
      <c r="H51" s="918"/>
      <c r="I51" s="935"/>
      <c r="J51" s="992"/>
    </row>
    <row r="52" spans="1:10">
      <c r="A52" s="614" t="s">
        <v>430</v>
      </c>
      <c r="B52" s="614"/>
      <c r="C52" s="614"/>
      <c r="D52" s="667" t="s">
        <v>85</v>
      </c>
      <c r="E52" s="934"/>
      <c r="F52" s="918"/>
      <c r="G52" s="918"/>
      <c r="H52" s="918"/>
      <c r="I52" s="935"/>
      <c r="J52" s="992"/>
    </row>
    <row r="53" spans="1:10">
      <c r="A53" s="614" t="s">
        <v>122</v>
      </c>
      <c r="B53" s="614"/>
      <c r="C53" s="614"/>
      <c r="D53" s="667" t="s">
        <v>85</v>
      </c>
      <c r="E53" s="934"/>
      <c r="F53" s="918"/>
      <c r="G53" s="918"/>
      <c r="H53" s="918"/>
      <c r="I53" s="935"/>
      <c r="J53" s="992"/>
    </row>
    <row r="54" spans="1:10">
      <c r="A54" s="614" t="s">
        <v>123</v>
      </c>
      <c r="B54" s="614"/>
      <c r="C54" s="614"/>
      <c r="D54" s="667" t="s">
        <v>85</v>
      </c>
      <c r="E54" s="934"/>
      <c r="F54" s="918"/>
      <c r="G54" s="918"/>
      <c r="H54" s="918"/>
      <c r="I54" s="935"/>
      <c r="J54" s="992"/>
    </row>
    <row r="55" spans="1:10">
      <c r="A55" s="614" t="s">
        <v>124</v>
      </c>
      <c r="B55" s="614"/>
      <c r="C55" s="614"/>
      <c r="D55" s="667" t="s">
        <v>85</v>
      </c>
      <c r="E55" s="934"/>
      <c r="F55" s="918"/>
      <c r="G55" s="918"/>
      <c r="H55" s="918"/>
      <c r="I55" s="935"/>
      <c r="J55" s="992"/>
    </row>
    <row r="56" spans="1:10">
      <c r="A56" s="614" t="s">
        <v>125</v>
      </c>
      <c r="B56" s="614"/>
      <c r="C56" s="614"/>
      <c r="D56" s="667" t="s">
        <v>76</v>
      </c>
      <c r="E56" s="934"/>
      <c r="F56" s="918"/>
      <c r="G56" s="918"/>
      <c r="H56" s="918"/>
      <c r="I56" s="935"/>
      <c r="J56" s="992"/>
    </row>
    <row r="57" spans="1:10">
      <c r="A57" s="614" t="s">
        <v>126</v>
      </c>
      <c r="B57" s="614"/>
      <c r="C57" s="614"/>
      <c r="D57" s="667" t="s">
        <v>85</v>
      </c>
      <c r="E57" s="934"/>
      <c r="F57" s="918"/>
      <c r="G57" s="918"/>
      <c r="H57" s="918"/>
      <c r="I57" s="935"/>
      <c r="J57" s="992"/>
    </row>
    <row r="58" spans="1:10">
      <c r="A58" s="614" t="s">
        <v>127</v>
      </c>
      <c r="B58" s="614"/>
      <c r="C58" s="614"/>
      <c r="D58" s="667" t="s">
        <v>76</v>
      </c>
      <c r="E58" s="934"/>
      <c r="F58" s="918"/>
      <c r="G58" s="918"/>
      <c r="H58" s="918"/>
      <c r="I58" s="935"/>
      <c r="J58" s="992"/>
    </row>
    <row r="59" spans="1:10">
      <c r="A59" s="614" t="s">
        <v>128</v>
      </c>
      <c r="B59" s="614"/>
      <c r="C59" s="614"/>
      <c r="D59" s="667" t="s">
        <v>76</v>
      </c>
      <c r="E59" s="934"/>
      <c r="F59" s="918"/>
      <c r="G59" s="918"/>
      <c r="H59" s="918"/>
      <c r="I59" s="935"/>
      <c r="J59" s="992"/>
    </row>
    <row r="60" spans="1:10">
      <c r="A60" s="614" t="s">
        <v>129</v>
      </c>
      <c r="B60" s="614"/>
      <c r="C60" s="614"/>
      <c r="D60" s="667" t="s">
        <v>85</v>
      </c>
      <c r="E60" s="934"/>
      <c r="F60" s="918"/>
      <c r="G60" s="918"/>
      <c r="H60" s="918"/>
      <c r="I60" s="935"/>
      <c r="J60" s="992"/>
    </row>
    <row r="61" spans="1:10">
      <c r="A61" s="614" t="s">
        <v>130</v>
      </c>
      <c r="B61" s="614"/>
      <c r="C61" s="614"/>
      <c r="D61" s="667" t="s">
        <v>85</v>
      </c>
      <c r="E61" s="934"/>
      <c r="F61" s="918"/>
      <c r="G61" s="918"/>
      <c r="H61" s="918"/>
      <c r="I61" s="935"/>
      <c r="J61" s="992"/>
    </row>
    <row r="62" spans="1:10">
      <c r="A62" s="614" t="s">
        <v>131</v>
      </c>
      <c r="B62" s="614"/>
      <c r="C62" s="614"/>
      <c r="D62" s="667" t="s">
        <v>76</v>
      </c>
      <c r="E62" s="934"/>
      <c r="F62" s="918"/>
      <c r="G62" s="918"/>
      <c r="H62" s="918"/>
      <c r="I62" s="935"/>
      <c r="J62" s="992"/>
    </row>
    <row r="63" spans="1:10">
      <c r="A63" s="615" t="s">
        <v>33</v>
      </c>
      <c r="B63" s="615"/>
      <c r="C63" s="615"/>
      <c r="D63" s="769"/>
      <c r="E63" s="993"/>
      <c r="F63" s="994"/>
      <c r="G63" s="994"/>
      <c r="H63" s="994"/>
      <c r="I63" s="996"/>
      <c r="J63" s="995"/>
    </row>
    <row r="64" spans="1:10">
      <c r="A64" s="614" t="s">
        <v>132</v>
      </c>
      <c r="B64" s="614"/>
      <c r="C64" s="614"/>
      <c r="D64" s="614" t="s">
        <v>85</v>
      </c>
      <c r="E64" s="934"/>
      <c r="F64" s="918"/>
      <c r="G64" s="918"/>
      <c r="H64" s="918"/>
      <c r="I64" s="935"/>
      <c r="J64" s="992"/>
    </row>
    <row r="65" spans="1:10">
      <c r="A65" s="614" t="s">
        <v>133</v>
      </c>
      <c r="B65" s="614"/>
      <c r="C65" s="614"/>
      <c r="D65" s="614" t="s">
        <v>85</v>
      </c>
      <c r="E65" s="934"/>
      <c r="F65" s="918"/>
      <c r="G65" s="918"/>
      <c r="H65" s="918"/>
      <c r="I65" s="935"/>
      <c r="J65" s="992"/>
    </row>
    <row r="66" spans="1:10">
      <c r="A66" s="614" t="s">
        <v>134</v>
      </c>
      <c r="B66" s="614"/>
      <c r="C66" s="614"/>
      <c r="D66" s="614" t="s">
        <v>76</v>
      </c>
      <c r="E66" s="934"/>
      <c r="F66" s="918"/>
      <c r="G66" s="918"/>
      <c r="H66" s="918"/>
      <c r="I66" s="935"/>
      <c r="J66" s="992"/>
    </row>
    <row r="67" spans="1:10">
      <c r="A67" s="614" t="s">
        <v>135</v>
      </c>
      <c r="B67" s="614"/>
      <c r="C67" s="614"/>
      <c r="D67" s="614" t="s">
        <v>76</v>
      </c>
      <c r="E67" s="934"/>
      <c r="F67" s="918"/>
      <c r="G67" s="918"/>
      <c r="H67" s="918"/>
      <c r="I67" s="935"/>
      <c r="J67" s="992"/>
    </row>
    <row r="68" spans="1:10">
      <c r="A68" s="614" t="s">
        <v>136</v>
      </c>
      <c r="B68" s="614"/>
      <c r="C68" s="614"/>
      <c r="D68" s="614" t="s">
        <v>76</v>
      </c>
      <c r="E68" s="934"/>
      <c r="F68" s="918"/>
      <c r="G68" s="918"/>
      <c r="H68" s="918"/>
      <c r="I68" s="935"/>
      <c r="J68" s="992"/>
    </row>
    <row r="69" spans="1:10">
      <c r="A69" s="614" t="s">
        <v>137</v>
      </c>
      <c r="B69" s="614"/>
      <c r="C69" s="614"/>
      <c r="D69" s="614" t="s">
        <v>76</v>
      </c>
      <c r="E69" s="934"/>
      <c r="F69" s="918"/>
      <c r="G69" s="918"/>
      <c r="H69" s="918"/>
      <c r="I69" s="935"/>
      <c r="J69" s="992"/>
    </row>
    <row r="70" spans="1:10">
      <c r="A70" s="614" t="s">
        <v>138</v>
      </c>
      <c r="B70" s="614"/>
      <c r="C70" s="614"/>
      <c r="D70" s="614" t="s">
        <v>85</v>
      </c>
      <c r="E70" s="934"/>
      <c r="F70" s="918"/>
      <c r="G70" s="918"/>
      <c r="H70" s="918"/>
      <c r="I70" s="935"/>
      <c r="J70" s="992"/>
    </row>
    <row r="71" spans="1:10">
      <c r="A71" s="614" t="s">
        <v>139</v>
      </c>
      <c r="B71" s="614"/>
      <c r="C71" s="614"/>
      <c r="D71" s="614" t="s">
        <v>76</v>
      </c>
      <c r="E71" s="934"/>
      <c r="F71" s="918"/>
      <c r="G71" s="918"/>
      <c r="H71" s="918"/>
      <c r="I71" s="935"/>
      <c r="J71" s="992"/>
    </row>
    <row r="72" spans="1:10">
      <c r="A72" s="614" t="s">
        <v>140</v>
      </c>
      <c r="B72" s="614"/>
      <c r="C72" s="614"/>
      <c r="D72" s="614" t="s">
        <v>76</v>
      </c>
      <c r="E72" s="934"/>
      <c r="F72" s="918"/>
      <c r="G72" s="918"/>
      <c r="H72" s="918"/>
      <c r="I72" s="935"/>
      <c r="J72" s="992"/>
    </row>
    <row r="73" spans="1:10">
      <c r="A73" s="614" t="s">
        <v>141</v>
      </c>
      <c r="B73" s="614"/>
      <c r="C73" s="614"/>
      <c r="D73" s="614" t="s">
        <v>85</v>
      </c>
      <c r="E73" s="934"/>
      <c r="F73" s="918"/>
      <c r="G73" s="918"/>
      <c r="H73" s="918"/>
      <c r="I73" s="935"/>
      <c r="J73" s="992"/>
    </row>
    <row r="74" spans="1:10">
      <c r="A74" s="614" t="s">
        <v>142</v>
      </c>
      <c r="B74" s="614"/>
      <c r="C74" s="614"/>
      <c r="D74" s="614" t="s">
        <v>76</v>
      </c>
      <c r="E74" s="934"/>
      <c r="F74" s="918"/>
      <c r="G74" s="918"/>
      <c r="H74" s="918"/>
      <c r="I74" s="935"/>
      <c r="J74" s="992"/>
    </row>
    <row r="75" spans="1:10">
      <c r="A75" s="616" t="s">
        <v>143</v>
      </c>
      <c r="B75" s="616"/>
      <c r="C75" s="616"/>
      <c r="D75" s="769"/>
      <c r="E75" s="993"/>
      <c r="F75" s="994"/>
      <c r="G75" s="994"/>
      <c r="H75" s="994"/>
      <c r="I75" s="994"/>
      <c r="J75" s="995"/>
    </row>
    <row r="76" spans="1:10">
      <c r="A76" s="614" t="s">
        <v>144</v>
      </c>
      <c r="B76" s="614"/>
      <c r="C76" s="614"/>
      <c r="D76" s="614" t="s">
        <v>76</v>
      </c>
      <c r="E76" s="934"/>
      <c r="F76" s="918"/>
      <c r="G76" s="918"/>
      <c r="H76" s="918"/>
      <c r="I76" s="935"/>
      <c r="J76" s="992"/>
    </row>
    <row r="77" spans="1:10">
      <c r="A77" s="614" t="s">
        <v>145</v>
      </c>
      <c r="B77" s="614"/>
      <c r="C77" s="614"/>
      <c r="D77" s="614" t="s">
        <v>76</v>
      </c>
      <c r="E77" s="934"/>
      <c r="F77" s="918"/>
      <c r="G77" s="918"/>
      <c r="H77" s="918"/>
      <c r="I77" s="935"/>
      <c r="J77" s="992"/>
    </row>
    <row r="78" spans="1:10">
      <c r="A78" s="614" t="s">
        <v>146</v>
      </c>
      <c r="B78" s="614"/>
      <c r="C78" s="614"/>
      <c r="D78" s="614" t="s">
        <v>76</v>
      </c>
      <c r="E78" s="934"/>
      <c r="F78" s="918"/>
      <c r="G78" s="918"/>
      <c r="H78" s="918"/>
      <c r="I78" s="935"/>
      <c r="J78" s="992"/>
    </row>
    <row r="79" spans="1:10">
      <c r="A79" s="614" t="s">
        <v>147</v>
      </c>
      <c r="B79" s="614"/>
      <c r="C79" s="614"/>
      <c r="D79" s="614" t="s">
        <v>76</v>
      </c>
      <c r="E79" s="934"/>
      <c r="F79" s="918"/>
      <c r="G79" s="918"/>
      <c r="H79" s="918"/>
      <c r="I79" s="935"/>
      <c r="J79" s="992"/>
    </row>
    <row r="80" spans="1:10">
      <c r="A80" s="614" t="s">
        <v>148</v>
      </c>
      <c r="B80" s="614"/>
      <c r="C80" s="614"/>
      <c r="D80" s="614" t="s">
        <v>76</v>
      </c>
      <c r="E80" s="934"/>
      <c r="F80" s="918"/>
      <c r="G80" s="918"/>
      <c r="H80" s="918"/>
      <c r="I80" s="935"/>
      <c r="J80" s="992"/>
    </row>
    <row r="81" spans="1:10">
      <c r="A81" s="614" t="s">
        <v>149</v>
      </c>
      <c r="B81" s="614"/>
      <c r="C81" s="614"/>
      <c r="D81" s="614" t="s">
        <v>76</v>
      </c>
      <c r="E81" s="934"/>
      <c r="F81" s="918"/>
      <c r="G81" s="918"/>
      <c r="H81" s="918"/>
      <c r="I81" s="935"/>
      <c r="J81" s="992"/>
    </row>
    <row r="82" spans="1:10">
      <c r="A82" s="614" t="s">
        <v>150</v>
      </c>
      <c r="B82" s="614"/>
      <c r="C82" s="614"/>
      <c r="D82" s="614" t="s">
        <v>76</v>
      </c>
      <c r="E82" s="934"/>
      <c r="F82" s="918"/>
      <c r="G82" s="918"/>
      <c r="H82" s="918"/>
      <c r="I82" s="935"/>
      <c r="J82" s="992"/>
    </row>
    <row r="83" spans="1:10">
      <c r="A83" s="616" t="s">
        <v>35</v>
      </c>
      <c r="B83" s="616"/>
      <c r="C83" s="616"/>
      <c r="D83" s="769"/>
      <c r="E83" s="993"/>
      <c r="F83" s="994"/>
      <c r="G83" s="994"/>
      <c r="H83" s="994"/>
      <c r="I83" s="994"/>
      <c r="J83" s="995"/>
    </row>
    <row r="84" spans="1:10">
      <c r="A84" s="614" t="s">
        <v>151</v>
      </c>
      <c r="B84" s="614"/>
      <c r="C84" s="614"/>
      <c r="D84" s="614" t="s">
        <v>85</v>
      </c>
      <c r="E84" s="934"/>
      <c r="F84" s="918"/>
      <c r="G84" s="918"/>
      <c r="H84" s="918"/>
      <c r="I84" s="935"/>
      <c r="J84" s="992"/>
    </row>
    <row r="85" spans="1:10">
      <c r="A85" s="614" t="s">
        <v>152</v>
      </c>
      <c r="B85" s="614"/>
      <c r="C85" s="614"/>
      <c r="D85" s="614" t="s">
        <v>76</v>
      </c>
      <c r="E85" s="934"/>
      <c r="F85" s="918"/>
      <c r="G85" s="918"/>
      <c r="H85" s="918"/>
      <c r="I85" s="935"/>
      <c r="J85" s="992"/>
    </row>
    <row r="86" spans="1:10">
      <c r="A86" s="614" t="s">
        <v>153</v>
      </c>
      <c r="B86" s="614"/>
      <c r="C86" s="614"/>
      <c r="D86" s="614" t="s">
        <v>85</v>
      </c>
      <c r="E86" s="934"/>
      <c r="F86" s="918"/>
      <c r="G86" s="918"/>
      <c r="H86" s="918"/>
      <c r="I86" s="935"/>
      <c r="J86" s="992"/>
    </row>
    <row r="87" spans="1:10">
      <c r="A87" s="614" t="s">
        <v>154</v>
      </c>
      <c r="B87" s="614"/>
      <c r="C87" s="614"/>
      <c r="D87" s="614" t="s">
        <v>76</v>
      </c>
      <c r="E87" s="934"/>
      <c r="F87" s="918"/>
      <c r="G87" s="918"/>
      <c r="H87" s="918"/>
      <c r="I87" s="935"/>
      <c r="J87" s="992"/>
    </row>
    <row r="88" spans="1:10">
      <c r="A88" s="614" t="s">
        <v>155</v>
      </c>
      <c r="B88" s="614"/>
      <c r="C88" s="614"/>
      <c r="D88" s="614" t="s">
        <v>76</v>
      </c>
      <c r="E88" s="934"/>
      <c r="F88" s="918"/>
      <c r="G88" s="918"/>
      <c r="H88" s="918"/>
      <c r="I88" s="935"/>
      <c r="J88" s="992"/>
    </row>
    <row r="89" spans="1:10">
      <c r="A89" s="614" t="s">
        <v>156</v>
      </c>
      <c r="B89" s="614"/>
      <c r="C89" s="614"/>
      <c r="D89" s="614" t="s">
        <v>76</v>
      </c>
      <c r="E89" s="934"/>
      <c r="F89" s="918"/>
      <c r="G89" s="918"/>
      <c r="H89" s="918"/>
      <c r="I89" s="935"/>
      <c r="J89" s="992"/>
    </row>
    <row r="90" spans="1:10">
      <c r="A90" s="614" t="s">
        <v>157</v>
      </c>
      <c r="B90" s="614"/>
      <c r="C90" s="614"/>
      <c r="D90" s="614" t="s">
        <v>76</v>
      </c>
      <c r="E90" s="934"/>
      <c r="F90" s="918"/>
      <c r="G90" s="918"/>
      <c r="H90" s="918"/>
      <c r="I90" s="935"/>
      <c r="J90" s="992"/>
    </row>
    <row r="91" spans="1:10">
      <c r="A91" s="616" t="s">
        <v>158</v>
      </c>
      <c r="B91" s="616"/>
      <c r="C91" s="616"/>
      <c r="D91" s="769"/>
      <c r="E91" s="993"/>
      <c r="F91" s="994"/>
      <c r="G91" s="994"/>
      <c r="H91" s="994"/>
      <c r="I91" s="994"/>
      <c r="J91" s="995"/>
    </row>
    <row r="92" spans="1:10">
      <c r="A92" s="557"/>
      <c r="B92" s="557"/>
      <c r="C92" s="557"/>
      <c r="D92" s="557"/>
      <c r="E92" s="997"/>
      <c r="F92" s="998"/>
      <c r="G92" s="998"/>
      <c r="H92" s="998"/>
      <c r="I92" s="998"/>
      <c r="J92" s="999"/>
    </row>
    <row r="93" spans="1:10">
      <c r="A93" s="600" t="s">
        <v>36</v>
      </c>
      <c r="B93" s="600"/>
      <c r="C93" s="600"/>
      <c r="D93" s="601"/>
      <c r="E93" s="1000"/>
      <c r="F93" s="1001"/>
      <c r="G93" s="1001"/>
      <c r="H93" s="1001"/>
      <c r="I93" s="1001"/>
      <c r="J93" s="1002"/>
    </row>
    <row r="94" spans="1:10">
      <c r="A94" s="557" t="s">
        <v>431</v>
      </c>
      <c r="B94" s="557"/>
      <c r="C94" s="557"/>
      <c r="D94" s="557" t="s">
        <v>85</v>
      </c>
      <c r="E94" s="1003"/>
      <c r="F94" s="1001"/>
      <c r="G94" s="1001"/>
      <c r="H94" s="1001"/>
      <c r="I94" s="1004"/>
      <c r="J94" s="1005"/>
    </row>
    <row r="95" spans="1:10">
      <c r="A95" s="557" t="s">
        <v>432</v>
      </c>
      <c r="B95" s="557"/>
      <c r="C95" s="557"/>
      <c r="D95" s="557" t="s">
        <v>85</v>
      </c>
      <c r="E95" s="1003"/>
      <c r="F95" s="1001"/>
      <c r="G95" s="1001"/>
      <c r="H95" s="1001"/>
      <c r="I95" s="1004"/>
      <c r="J95" s="1005"/>
    </row>
    <row r="96" spans="1:10">
      <c r="A96" s="601"/>
      <c r="B96" s="601"/>
      <c r="C96" s="601"/>
      <c r="D96" s="601"/>
      <c r="E96" s="1006"/>
      <c r="F96" s="1006"/>
      <c r="G96" s="1001"/>
      <c r="H96" s="1006"/>
      <c r="I96" s="1006"/>
      <c r="J96" s="1002"/>
    </row>
    <row r="97" spans="1:10">
      <c r="A97" s="602" t="s">
        <v>348</v>
      </c>
      <c r="B97" s="602"/>
      <c r="C97" s="602"/>
      <c r="D97" s="557"/>
      <c r="E97" s="968"/>
      <c r="F97" s="998"/>
      <c r="G97" s="998"/>
      <c r="H97" s="998"/>
      <c r="I97" s="1007"/>
      <c r="J97" s="1005"/>
    </row>
    <row r="98" spans="1:10">
      <c r="A98" s="555"/>
      <c r="B98" s="555"/>
      <c r="C98" s="555"/>
      <c r="D98" s="601"/>
      <c r="E98" s="1006"/>
      <c r="F98" s="1006"/>
      <c r="G98" s="1006"/>
      <c r="H98" s="1006"/>
      <c r="I98" s="1006"/>
      <c r="J98" s="1008"/>
    </row>
    <row r="99" spans="1:10" ht="13.5" thickBot="1">
      <c r="A99" s="556" t="s">
        <v>433</v>
      </c>
      <c r="B99" s="557"/>
      <c r="C99" s="557"/>
      <c r="D99" s="557"/>
      <c r="E99" s="1009"/>
      <c r="F99" s="968"/>
      <c r="G99" s="968"/>
      <c r="H99" s="968"/>
      <c r="I99" s="968"/>
      <c r="J99" s="999"/>
    </row>
    <row r="100" spans="1:10" ht="13.5" thickBot="1">
      <c r="A100" s="558"/>
      <c r="B100" s="603"/>
      <c r="C100" s="603"/>
      <c r="D100" s="815"/>
      <c r="E100" s="559"/>
      <c r="F100" s="559"/>
      <c r="G100" s="559"/>
      <c r="H100" s="559"/>
      <c r="I100" s="560"/>
      <c r="J100" s="561"/>
    </row>
    <row r="101" spans="1:10">
      <c r="A101" s="562" t="s">
        <v>434</v>
      </c>
      <c r="B101" s="604"/>
      <c r="C101" s="604"/>
      <c r="D101" s="563"/>
      <c r="E101" s="563"/>
      <c r="F101" s="564" t="s">
        <v>10</v>
      </c>
      <c r="G101" s="565"/>
      <c r="H101" s="565"/>
      <c r="I101" s="566"/>
      <c r="J101" s="566"/>
    </row>
    <row r="102" spans="1:10">
      <c r="A102" s="1010"/>
      <c r="B102" s="1107"/>
      <c r="C102" s="1107"/>
      <c r="D102" s="968"/>
      <c r="E102" s="1009"/>
      <c r="F102" s="1011"/>
      <c r="G102" s="567"/>
      <c r="H102" s="566"/>
      <c r="I102" s="566"/>
      <c r="J102" s="566"/>
    </row>
    <row r="103" spans="1:10">
      <c r="A103" s="1012" t="s">
        <v>435</v>
      </c>
      <c r="B103" s="1108"/>
      <c r="C103" s="1108"/>
      <c r="D103" s="1013"/>
      <c r="E103" s="1013"/>
      <c r="F103" s="999">
        <v>0</v>
      </c>
      <c r="G103" s="568"/>
      <c r="H103" s="566"/>
      <c r="I103" s="566"/>
      <c r="J103" s="566"/>
    </row>
    <row r="104" spans="1:10" ht="13.5" thickBot="1">
      <c r="A104" s="569"/>
      <c r="B104" s="605"/>
      <c r="C104" s="605"/>
      <c r="D104" s="570"/>
      <c r="E104" s="570"/>
      <c r="F104" s="571"/>
      <c r="G104" s="568"/>
      <c r="H104" s="566"/>
      <c r="I104" s="566"/>
      <c r="J104" s="566"/>
    </row>
    <row r="105" spans="1:10">
      <c r="A105" s="326"/>
      <c r="B105" s="326"/>
      <c r="C105" s="326"/>
      <c r="D105" s="326"/>
      <c r="E105" s="326"/>
      <c r="F105" s="572"/>
      <c r="G105" s="326"/>
      <c r="H105" s="326"/>
      <c r="I105" s="326"/>
      <c r="J105" s="326"/>
    </row>
    <row r="106" spans="1:10" ht="13.5" thickBot="1">
      <c r="A106" s="1973"/>
      <c r="B106" s="1973"/>
      <c r="C106" s="1973"/>
      <c r="D106" s="1973"/>
      <c r="E106" s="1973"/>
      <c r="F106" s="1973"/>
      <c r="G106" s="326"/>
      <c r="H106" s="326"/>
      <c r="I106" s="326"/>
      <c r="J106" s="326"/>
    </row>
    <row r="107" spans="1:10">
      <c r="A107" s="573"/>
      <c r="B107" s="606"/>
      <c r="C107" s="606"/>
      <c r="D107" s="574"/>
      <c r="E107" s="575"/>
      <c r="F107" s="1940" t="s">
        <v>5</v>
      </c>
      <c r="G107" s="1940"/>
      <c r="H107" s="1941"/>
    </row>
    <row r="108" spans="1:10" ht="13.5" thickBot="1">
      <c r="A108" s="576" t="s">
        <v>427</v>
      </c>
      <c r="B108" s="607"/>
      <c r="C108" s="607"/>
      <c r="D108" s="577"/>
      <c r="E108" s="578"/>
      <c r="F108" s="579" t="s">
        <v>8</v>
      </c>
      <c r="G108" s="580" t="s">
        <v>9</v>
      </c>
      <c r="H108" s="581" t="s">
        <v>10</v>
      </c>
    </row>
    <row r="109" spans="1:10" ht="13.5" thickBot="1">
      <c r="A109" s="582" t="s">
        <v>388</v>
      </c>
      <c r="B109" s="608"/>
      <c r="C109" s="608"/>
      <c r="D109" s="574"/>
      <c r="E109" s="575"/>
      <c r="F109" s="583"/>
      <c r="G109" s="312"/>
      <c r="H109" s="313">
        <f>F109+G109</f>
        <v>0</v>
      </c>
      <c r="J109" s="234"/>
    </row>
    <row r="110" spans="1:10" ht="13.5" thickBot="1">
      <c r="A110" s="1014" t="s">
        <v>282</v>
      </c>
      <c r="B110" s="1109"/>
      <c r="C110" s="1109"/>
      <c r="D110" s="1015"/>
      <c r="E110" s="987"/>
      <c r="F110" s="1110"/>
      <c r="G110" s="959"/>
      <c r="H110" s="313">
        <f>F110+G110</f>
        <v>0</v>
      </c>
      <c r="J110" s="234"/>
    </row>
    <row r="111" spans="1:10" ht="13.5" thickBot="1">
      <c r="A111" s="584" t="s">
        <v>283</v>
      </c>
      <c r="B111" s="609"/>
      <c r="C111" s="609"/>
      <c r="D111" s="585"/>
      <c r="E111" s="586"/>
      <c r="F111" s="587"/>
      <c r="G111" s="588"/>
      <c r="H111" s="589">
        <f>F111+G111</f>
        <v>0</v>
      </c>
      <c r="I111" s="284" t="s">
        <v>177</v>
      </c>
      <c r="J111" s="234"/>
    </row>
    <row r="112" spans="1:10" ht="15.75" thickBot="1">
      <c r="A112" s="590"/>
      <c r="B112" s="610"/>
      <c r="C112" s="610"/>
      <c r="D112" s="1141"/>
      <c r="E112" s="1142"/>
      <c r="F112" s="591"/>
      <c r="G112" s="591"/>
      <c r="H112" s="592"/>
      <c r="J112" s="234"/>
    </row>
    <row r="113" spans="1:10" ht="15.75" thickBot="1">
      <c r="A113" s="593" t="s">
        <v>436</v>
      </c>
      <c r="B113" s="611"/>
      <c r="C113" s="611"/>
      <c r="D113" s="594"/>
      <c r="E113" s="232"/>
      <c r="F113" s="595">
        <f>SUM(F109:F111)</f>
        <v>0</v>
      </c>
      <c r="G113" s="596">
        <f>SUM(G109:G111)</f>
        <v>0</v>
      </c>
      <c r="H113" s="597">
        <f>SUM(H109:H111)</f>
        <v>0</v>
      </c>
    </row>
    <row r="114" spans="1:10">
      <c r="A114" s="598"/>
      <c r="B114" s="598"/>
      <c r="C114" s="598"/>
      <c r="D114" s="598"/>
      <c r="F114" s="599"/>
    </row>
    <row r="115" spans="1:10">
      <c r="A115" s="1966"/>
      <c r="B115" s="1966"/>
      <c r="C115" s="1966"/>
      <c r="D115" s="1966"/>
      <c r="E115" s="1966"/>
      <c r="F115" s="1966"/>
      <c r="G115" s="1966"/>
      <c r="H115" s="1966"/>
      <c r="I115" s="1966"/>
      <c r="J115" s="1966"/>
    </row>
  </sheetData>
  <mergeCells count="8">
    <mergeCell ref="A115:J115"/>
    <mergeCell ref="E5:J5"/>
    <mergeCell ref="E6:J6"/>
    <mergeCell ref="A1:J1"/>
    <mergeCell ref="A2:J2"/>
    <mergeCell ref="A3:J3"/>
    <mergeCell ref="A106:F106"/>
    <mergeCell ref="F107:H107"/>
  </mergeCells>
  <pageMargins left="0.7" right="0.7" top="0.75" bottom="0.75" header="0.3" footer="0.3"/>
  <pageSetup scale="47"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AE54B-FE5E-458D-AC88-08DAF291C9FD}">
  <sheetPr>
    <tabColor rgb="FF00B050"/>
    <pageSetUpPr fitToPage="1"/>
  </sheetPr>
  <dimension ref="A1:M91"/>
  <sheetViews>
    <sheetView zoomScale="115" zoomScaleNormal="115" workbookViewId="0">
      <selection activeCell="B92" sqref="B92"/>
    </sheetView>
  </sheetViews>
  <sheetFormatPr defaultColWidth="8.5703125" defaultRowHeight="12.75"/>
  <cols>
    <col min="1" max="1" width="90.42578125" customWidth="1"/>
    <col min="2" max="2" width="21" customWidth="1"/>
    <col min="3" max="3" width="10.42578125" bestFit="1" customWidth="1"/>
    <col min="5" max="5" width="45.7109375" customWidth="1"/>
  </cols>
  <sheetData>
    <row r="1" spans="1:13" ht="33.75" customHeight="1">
      <c r="A1" s="1979" t="s">
        <v>437</v>
      </c>
      <c r="B1" s="1979"/>
    </row>
    <row r="2" spans="1:13" ht="15.75">
      <c r="A2" s="1876" t="s">
        <v>2</v>
      </c>
      <c r="B2" s="1980"/>
      <c r="C2" s="3"/>
      <c r="D2" s="3"/>
      <c r="E2" s="3"/>
      <c r="F2" s="3"/>
      <c r="G2" s="3"/>
      <c r="H2" s="3"/>
      <c r="I2" s="3"/>
      <c r="J2" s="3"/>
      <c r="K2" s="3"/>
      <c r="L2" s="3"/>
      <c r="M2" s="3"/>
    </row>
    <row r="3" spans="1:13" ht="15.75">
      <c r="A3" s="1942" t="str">
        <f>Month!A3</f>
        <v>July 2025</v>
      </c>
      <c r="B3" s="1981"/>
      <c r="C3" s="177"/>
      <c r="D3" s="177"/>
      <c r="E3" s="177"/>
      <c r="F3" s="177"/>
      <c r="G3" s="177"/>
      <c r="H3" s="177"/>
      <c r="I3" s="177"/>
      <c r="J3" s="177"/>
      <c r="K3" s="177"/>
      <c r="L3" s="177"/>
      <c r="M3" s="177"/>
    </row>
    <row r="4" spans="1:13" ht="16.5" thickBot="1">
      <c r="A4" s="120"/>
      <c r="B4" s="3"/>
      <c r="C4" s="177"/>
      <c r="D4" s="177"/>
      <c r="E4" s="177"/>
      <c r="F4" s="177"/>
      <c r="G4" s="177"/>
      <c r="H4" s="177"/>
      <c r="I4" s="177"/>
      <c r="J4" s="177"/>
      <c r="K4" s="177"/>
      <c r="L4" s="177"/>
      <c r="M4" s="177"/>
    </row>
    <row r="5" spans="1:13" ht="16.5" thickBot="1">
      <c r="A5" s="1975" t="s">
        <v>438</v>
      </c>
      <c r="B5" s="1976"/>
      <c r="C5" s="177"/>
      <c r="D5" s="1974"/>
      <c r="E5" s="1974"/>
      <c r="F5" s="1974"/>
      <c r="G5" s="1974"/>
      <c r="H5" s="177"/>
      <c r="I5" s="177"/>
      <c r="J5" s="177"/>
      <c r="K5" s="177"/>
      <c r="L5" s="177"/>
      <c r="M5" s="177"/>
    </row>
    <row r="6" spans="1:13">
      <c r="A6" s="237" t="s">
        <v>439</v>
      </c>
      <c r="B6" s="335">
        <v>566606.05000000005</v>
      </c>
    </row>
    <row r="7" spans="1:13">
      <c r="A7" s="1016" t="s">
        <v>440</v>
      </c>
      <c r="B7" s="335">
        <v>66633.732300000003</v>
      </c>
    </row>
    <row r="8" spans="1:13">
      <c r="A8" s="1016" t="s">
        <v>441</v>
      </c>
      <c r="B8" s="335">
        <v>7831821.5</v>
      </c>
    </row>
    <row r="9" spans="1:13">
      <c r="A9" s="1016" t="s">
        <v>442</v>
      </c>
      <c r="B9" s="335">
        <v>1176028.7350000001</v>
      </c>
    </row>
    <row r="10" spans="1:13">
      <c r="A10" s="1017" t="s">
        <v>443</v>
      </c>
      <c r="B10" s="1658">
        <v>0.25333378299999998</v>
      </c>
      <c r="C10" s="15"/>
      <c r="D10" s="15"/>
    </row>
    <row r="11" spans="1:13">
      <c r="A11" s="1017" t="s">
        <v>444</v>
      </c>
      <c r="B11" s="1658">
        <v>1.692066155</v>
      </c>
      <c r="C11" s="15"/>
    </row>
    <row r="12" spans="1:13">
      <c r="A12" s="1016" t="s">
        <v>445</v>
      </c>
      <c r="B12" s="1658">
        <v>68.691808449999996</v>
      </c>
    </row>
    <row r="13" spans="1:13" ht="13.5" thickBot="1">
      <c r="A13" s="693" t="s">
        <v>446</v>
      </c>
      <c r="B13" s="1657">
        <v>1065.12554</v>
      </c>
      <c r="C13" s="15"/>
    </row>
    <row r="14" spans="1:13" ht="13.5" thickBot="1"/>
    <row r="15" spans="1:13" ht="16.5" thickBot="1">
      <c r="A15" s="1543" t="s">
        <v>447</v>
      </c>
      <c r="B15" s="1544"/>
    </row>
    <row r="16" spans="1:13">
      <c r="A16" s="237" t="s">
        <v>439</v>
      </c>
      <c r="B16" s="335">
        <v>0</v>
      </c>
    </row>
    <row r="17" spans="1:4">
      <c r="A17" s="1016" t="s">
        <v>440</v>
      </c>
      <c r="B17" s="335">
        <v>0</v>
      </c>
    </row>
    <row r="18" spans="1:4">
      <c r="A18" s="1016" t="s">
        <v>441</v>
      </c>
      <c r="B18" s="335">
        <v>0</v>
      </c>
      <c r="C18" s="236"/>
    </row>
    <row r="19" spans="1:4">
      <c r="A19" s="1016" t="s">
        <v>442</v>
      </c>
      <c r="B19" s="335">
        <v>0</v>
      </c>
    </row>
    <row r="20" spans="1:4">
      <c r="A20" s="1017" t="s">
        <v>443</v>
      </c>
      <c r="B20" s="336">
        <v>0</v>
      </c>
      <c r="C20" s="236"/>
    </row>
    <row r="21" spans="1:4">
      <c r="A21" s="1017" t="s">
        <v>444</v>
      </c>
      <c r="B21" s="336">
        <v>0</v>
      </c>
    </row>
    <row r="22" spans="1:4">
      <c r="A22" s="1016" t="s">
        <v>448</v>
      </c>
      <c r="B22" s="336">
        <v>0</v>
      </c>
    </row>
    <row r="23" spans="1:4" ht="13.5" thickBot="1">
      <c r="A23" s="693" t="s">
        <v>449</v>
      </c>
      <c r="B23" s="336">
        <v>0</v>
      </c>
    </row>
    <row r="24" spans="1:4" ht="13.5" thickBot="1">
      <c r="A24" s="96"/>
      <c r="B24" t="s">
        <v>83</v>
      </c>
    </row>
    <row r="25" spans="1:4" ht="16.5" thickBot="1">
      <c r="A25" s="1543" t="s">
        <v>450</v>
      </c>
      <c r="B25" s="1544"/>
      <c r="D25" s="1"/>
    </row>
    <row r="26" spans="1:4">
      <c r="A26" s="237" t="s">
        <v>439</v>
      </c>
      <c r="B26" s="335">
        <v>0</v>
      </c>
    </row>
    <row r="27" spans="1:4">
      <c r="A27" s="1016" t="s">
        <v>440</v>
      </c>
      <c r="B27" s="335">
        <v>0</v>
      </c>
    </row>
    <row r="28" spans="1:4">
      <c r="A28" s="1016" t="s">
        <v>441</v>
      </c>
      <c r="B28" s="335">
        <v>0</v>
      </c>
      <c r="C28" s="236"/>
    </row>
    <row r="29" spans="1:4">
      <c r="A29" s="1016" t="s">
        <v>442</v>
      </c>
      <c r="B29" s="335">
        <v>0</v>
      </c>
    </row>
    <row r="30" spans="1:4">
      <c r="A30" s="1017" t="s">
        <v>443</v>
      </c>
      <c r="B30" s="336">
        <v>0</v>
      </c>
      <c r="C30" s="236"/>
    </row>
    <row r="31" spans="1:4">
      <c r="A31" s="1017" t="s">
        <v>444</v>
      </c>
      <c r="B31" s="336">
        <v>0</v>
      </c>
    </row>
    <row r="32" spans="1:4">
      <c r="A32" s="1016" t="s">
        <v>448</v>
      </c>
      <c r="B32" s="336">
        <v>0</v>
      </c>
    </row>
    <row r="33" spans="1:3" ht="13.5" thickBot="1">
      <c r="A33" s="693" t="s">
        <v>449</v>
      </c>
      <c r="B33" s="337">
        <v>0</v>
      </c>
    </row>
    <row r="35" spans="1:3" ht="13.5" thickBot="1"/>
    <row r="36" spans="1:3" ht="16.5" thickBot="1">
      <c r="A36" s="1543" t="s">
        <v>451</v>
      </c>
      <c r="B36" s="1544"/>
    </row>
    <row r="37" spans="1:3">
      <c r="A37" s="237" t="s">
        <v>439</v>
      </c>
      <c r="B37" s="335">
        <v>0</v>
      </c>
    </row>
    <row r="38" spans="1:3">
      <c r="A38" s="1016" t="s">
        <v>440</v>
      </c>
      <c r="B38" s="335">
        <v>0</v>
      </c>
    </row>
    <row r="39" spans="1:3">
      <c r="A39" s="1016" t="s">
        <v>441</v>
      </c>
      <c r="B39" s="335">
        <v>0</v>
      </c>
    </row>
    <row r="40" spans="1:3">
      <c r="A40" s="1016" t="s">
        <v>442</v>
      </c>
      <c r="B40" s="335">
        <v>0</v>
      </c>
    </row>
    <row r="41" spans="1:3">
      <c r="A41" s="1017" t="s">
        <v>443</v>
      </c>
      <c r="B41" s="336">
        <v>0</v>
      </c>
    </row>
    <row r="42" spans="1:3">
      <c r="A42" s="1017" t="s">
        <v>444</v>
      </c>
      <c r="B42" s="336">
        <v>0</v>
      </c>
    </row>
    <row r="43" spans="1:3">
      <c r="A43" s="1016" t="s">
        <v>448</v>
      </c>
      <c r="B43" s="336">
        <v>0</v>
      </c>
    </row>
    <row r="44" spans="1:3" ht="13.5" thickBot="1">
      <c r="A44" s="693" t="s">
        <v>449</v>
      </c>
      <c r="B44" s="337">
        <v>0</v>
      </c>
    </row>
    <row r="46" spans="1:3" ht="13.5" thickBot="1"/>
    <row r="47" spans="1:3" ht="16.5" thickBot="1">
      <c r="A47" s="1543" t="s">
        <v>452</v>
      </c>
      <c r="B47" s="1544"/>
    </row>
    <row r="48" spans="1:3">
      <c r="A48" s="237" t="s">
        <v>439</v>
      </c>
      <c r="B48" s="335">
        <v>0</v>
      </c>
      <c r="C48" s="9"/>
    </row>
    <row r="49" spans="1:3">
      <c r="A49" s="1016" t="s">
        <v>440</v>
      </c>
      <c r="B49" s="335">
        <v>0</v>
      </c>
      <c r="C49" s="236"/>
    </row>
    <row r="50" spans="1:3">
      <c r="A50" s="1016" t="s">
        <v>441</v>
      </c>
      <c r="B50" s="335">
        <v>0</v>
      </c>
    </row>
    <row r="51" spans="1:3">
      <c r="A51" s="1016" t="s">
        <v>442</v>
      </c>
      <c r="B51" s="335">
        <v>0</v>
      </c>
    </row>
    <row r="52" spans="1:3">
      <c r="A52" s="1017" t="s">
        <v>443</v>
      </c>
      <c r="B52" s="336">
        <v>0</v>
      </c>
    </row>
    <row r="53" spans="1:3">
      <c r="A53" s="1017" t="s">
        <v>444</v>
      </c>
      <c r="B53" s="336">
        <v>0</v>
      </c>
    </row>
    <row r="54" spans="1:3">
      <c r="A54" s="1016" t="s">
        <v>448</v>
      </c>
      <c r="B54" s="336">
        <v>0</v>
      </c>
    </row>
    <row r="55" spans="1:3" ht="13.5" thickBot="1">
      <c r="A55" s="693" t="s">
        <v>449</v>
      </c>
      <c r="B55" s="337">
        <v>0</v>
      </c>
    </row>
    <row r="56" spans="1:3" ht="13.5" thickBot="1">
      <c r="B56" s="338"/>
    </row>
    <row r="57" spans="1:3" ht="16.5" thickBot="1">
      <c r="A57" s="1543" t="s">
        <v>453</v>
      </c>
      <c r="B57" s="1544"/>
    </row>
    <row r="58" spans="1:3">
      <c r="A58" s="237" t="s">
        <v>439</v>
      </c>
      <c r="B58" s="335">
        <v>0</v>
      </c>
    </row>
    <row r="59" spans="1:3">
      <c r="A59" s="1016" t="s">
        <v>440</v>
      </c>
      <c r="B59" s="335">
        <v>0</v>
      </c>
    </row>
    <row r="60" spans="1:3">
      <c r="A60" s="1016" t="s">
        <v>441</v>
      </c>
      <c r="B60" s="335">
        <v>0</v>
      </c>
    </row>
    <row r="61" spans="1:3">
      <c r="A61" s="1016" t="s">
        <v>442</v>
      </c>
      <c r="B61" s="335">
        <v>0</v>
      </c>
    </row>
    <row r="62" spans="1:3">
      <c r="A62" s="1017" t="s">
        <v>443</v>
      </c>
      <c r="B62" s="339">
        <v>0</v>
      </c>
    </row>
    <row r="63" spans="1:3">
      <c r="A63" s="1017" t="s">
        <v>444</v>
      </c>
      <c r="B63" s="339">
        <v>0</v>
      </c>
    </row>
    <row r="64" spans="1:3">
      <c r="A64" s="1016" t="s">
        <v>454</v>
      </c>
      <c r="B64" s="339">
        <v>0</v>
      </c>
    </row>
    <row r="65" spans="1:3" ht="13.5" thickBot="1">
      <c r="A65" s="693" t="s">
        <v>455</v>
      </c>
      <c r="B65" s="340">
        <v>0</v>
      </c>
    </row>
    <row r="66" spans="1:3" ht="13.5" thickBot="1">
      <c r="B66" s="338"/>
    </row>
    <row r="67" spans="1:3" ht="16.5" thickBot="1">
      <c r="A67" s="1975" t="s">
        <v>456</v>
      </c>
      <c r="B67" s="1976"/>
    </row>
    <row r="68" spans="1:3">
      <c r="A68" s="237" t="s">
        <v>439</v>
      </c>
      <c r="B68" s="335">
        <v>0</v>
      </c>
    </row>
    <row r="69" spans="1:3">
      <c r="A69" s="1016" t="s">
        <v>440</v>
      </c>
      <c r="B69" s="335">
        <v>0</v>
      </c>
    </row>
    <row r="70" spans="1:3">
      <c r="A70" s="1016" t="s">
        <v>441</v>
      </c>
      <c r="B70" s="335">
        <v>0</v>
      </c>
    </row>
    <row r="71" spans="1:3">
      <c r="A71" s="1016" t="s">
        <v>442</v>
      </c>
      <c r="B71" s="335">
        <v>0</v>
      </c>
    </row>
    <row r="72" spans="1:3">
      <c r="A72" s="1017" t="s">
        <v>443</v>
      </c>
      <c r="B72" s="339">
        <v>0</v>
      </c>
    </row>
    <row r="73" spans="1:3">
      <c r="A73" s="1017" t="s">
        <v>444</v>
      </c>
      <c r="B73" s="339">
        <v>0</v>
      </c>
    </row>
    <row r="74" spans="1:3">
      <c r="A74" s="1016" t="s">
        <v>454</v>
      </c>
      <c r="B74" s="339">
        <v>0</v>
      </c>
    </row>
    <row r="75" spans="1:3" ht="13.5" thickBot="1">
      <c r="A75" s="693" t="s">
        <v>455</v>
      </c>
      <c r="B75" s="340">
        <v>0</v>
      </c>
    </row>
    <row r="76" spans="1:3" ht="13.5" thickBot="1">
      <c r="B76" s="338"/>
    </row>
    <row r="77" spans="1:3" ht="16.350000000000001" customHeight="1" thickBot="1">
      <c r="A77" s="1977" t="s">
        <v>457</v>
      </c>
      <c r="B77" s="1978"/>
    </row>
    <row r="78" spans="1:3">
      <c r="A78" s="779" t="s">
        <v>439</v>
      </c>
      <c r="B78" s="1481">
        <f>B16+B26+B6+B37+B48</f>
        <v>566606.05000000005</v>
      </c>
    </row>
    <row r="79" spans="1:3" ht="16.5" customHeight="1">
      <c r="A79" s="778" t="s">
        <v>440</v>
      </c>
      <c r="B79" s="1481">
        <f t="shared" ref="B79:B81" si="0">B17+B27+B7+B38+B49</f>
        <v>66633.732300000003</v>
      </c>
    </row>
    <row r="80" spans="1:3" ht="15" customHeight="1">
      <c r="A80" s="778" t="s">
        <v>441</v>
      </c>
      <c r="B80" s="1481">
        <f t="shared" si="0"/>
        <v>7831821.5</v>
      </c>
      <c r="C80" s="236"/>
    </row>
    <row r="81" spans="1:2">
      <c r="A81" s="778" t="s">
        <v>442</v>
      </c>
      <c r="B81" s="1481">
        <f t="shared" si="0"/>
        <v>1176028.7350000001</v>
      </c>
    </row>
    <row r="82" spans="1:2">
      <c r="A82" s="1482" t="s">
        <v>443</v>
      </c>
      <c r="B82" s="1483">
        <f>B10</f>
        <v>0.25333378299999998</v>
      </c>
    </row>
    <row r="83" spans="1:2">
      <c r="A83" s="1482" t="s">
        <v>444</v>
      </c>
      <c r="B83" s="1483">
        <f>B11</f>
        <v>1.692066155</v>
      </c>
    </row>
    <row r="84" spans="1:2">
      <c r="A84" s="778" t="s">
        <v>458</v>
      </c>
      <c r="B84" s="1484">
        <f>B22+B32+B12+B43+B54</f>
        <v>68.691808449999996</v>
      </c>
    </row>
    <row r="85" spans="1:2" ht="13.5" thickBot="1">
      <c r="A85" s="1485" t="s">
        <v>455</v>
      </c>
      <c r="B85" s="1486">
        <f>B23+B33+B13+B44+B55</f>
        <v>1065.12554</v>
      </c>
    </row>
    <row r="87" spans="1:2">
      <c r="A87" s="1545"/>
      <c r="B87" s="1545"/>
    </row>
    <row r="88" spans="1:2">
      <c r="A88" s="1144" t="s">
        <v>459</v>
      </c>
      <c r="B88" s="1144"/>
    </row>
    <row r="89" spans="1:2" ht="38.25" customHeight="1">
      <c r="A89" s="96" t="s">
        <v>460</v>
      </c>
      <c r="B89" s="96"/>
    </row>
    <row r="90" spans="1:2">
      <c r="A90" s="1546" t="s">
        <v>461</v>
      </c>
      <c r="B90" s="1546"/>
    </row>
    <row r="91" spans="1:2" ht="25.5">
      <c r="A91" s="1158" t="s">
        <v>462</v>
      </c>
      <c r="B91" s="1158"/>
    </row>
  </sheetData>
  <mergeCells count="7">
    <mergeCell ref="D5:G5"/>
    <mergeCell ref="A67:B67"/>
    <mergeCell ref="A77:B77"/>
    <mergeCell ref="A1:B1"/>
    <mergeCell ref="A2:B2"/>
    <mergeCell ref="A3:B3"/>
    <mergeCell ref="A5:B5"/>
  </mergeCells>
  <pageMargins left="0.7" right="0.7" top="0.75" bottom="0.75" header="0.3" footer="0.3"/>
  <pageSetup scale="54"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D5EDE-C4F4-4FD1-AB7E-B5684E1968F5}">
  <sheetPr>
    <tabColor rgb="FF00B050"/>
    <pageSetUpPr fitToPage="1"/>
  </sheetPr>
  <dimension ref="A1:K39"/>
  <sheetViews>
    <sheetView topLeftCell="A13" zoomScale="115" zoomScaleNormal="115" workbookViewId="0">
      <selection activeCell="G40" sqref="G40"/>
    </sheetView>
  </sheetViews>
  <sheetFormatPr defaultColWidth="8.5703125" defaultRowHeight="12.75"/>
  <cols>
    <col min="1" max="1" width="17.42578125" customWidth="1"/>
    <col min="2" max="2" width="8.5703125" customWidth="1"/>
    <col min="3" max="3" width="10.5703125" customWidth="1"/>
    <col min="4" max="4" width="13.42578125" customWidth="1"/>
    <col min="5" max="5" width="12.42578125" customWidth="1"/>
    <col min="6" max="6" width="13.42578125" customWidth="1"/>
    <col min="7" max="7" width="17.42578125" customWidth="1"/>
  </cols>
  <sheetData>
    <row r="1" spans="1:11">
      <c r="A1" s="1994" t="s">
        <v>463</v>
      </c>
      <c r="B1" s="1995"/>
      <c r="C1" s="1995"/>
      <c r="D1" s="1995"/>
      <c r="E1" s="1995"/>
      <c r="F1" s="1995"/>
      <c r="G1" s="1996"/>
    </row>
    <row r="2" spans="1:11">
      <c r="A2" s="1997" t="s">
        <v>2</v>
      </c>
      <c r="B2" s="1998"/>
      <c r="C2" s="1998"/>
      <c r="D2" s="1998"/>
      <c r="E2" s="1998"/>
      <c r="F2" s="1998"/>
      <c r="G2" s="1999"/>
    </row>
    <row r="3" spans="1:11">
      <c r="A3" s="2000" t="str">
        <f>Month!A3</f>
        <v>July 2025</v>
      </c>
      <c r="B3" s="2001"/>
      <c r="C3" s="2001"/>
      <c r="D3" s="2001"/>
      <c r="E3" s="2001"/>
      <c r="F3" s="2001"/>
      <c r="G3" s="2002"/>
    </row>
    <row r="4" spans="1:11" ht="13.5" thickBot="1">
      <c r="A4" s="341"/>
      <c r="B4" s="3"/>
      <c r="C4" s="3"/>
      <c r="D4" s="3"/>
      <c r="E4" s="3"/>
      <c r="F4" s="3"/>
      <c r="G4" s="3"/>
    </row>
    <row r="5" spans="1:11">
      <c r="A5" s="2003" t="s">
        <v>464</v>
      </c>
      <c r="B5" s="2004"/>
      <c r="C5" s="2004"/>
      <c r="D5" s="2004"/>
      <c r="E5" s="2004"/>
      <c r="F5" s="2004"/>
      <c r="G5" s="2005"/>
    </row>
    <row r="6" spans="1:11" ht="13.5" thickBot="1">
      <c r="A6" s="342"/>
      <c r="B6" s="1989" t="s">
        <v>465</v>
      </c>
      <c r="C6" s="1989"/>
      <c r="D6" s="1989"/>
      <c r="E6" s="1989" t="s">
        <v>466</v>
      </c>
      <c r="F6" s="1989"/>
      <c r="G6" s="1990"/>
    </row>
    <row r="7" spans="1:11">
      <c r="A7" s="343" t="s">
        <v>467</v>
      </c>
      <c r="B7" s="344" t="s">
        <v>468</v>
      </c>
      <c r="C7" s="344" t="s">
        <v>469</v>
      </c>
      <c r="D7" s="345" t="s">
        <v>10</v>
      </c>
      <c r="E7" s="344" t="s">
        <v>470</v>
      </c>
      <c r="F7" s="344" t="s">
        <v>469</v>
      </c>
      <c r="G7" s="346" t="s">
        <v>10</v>
      </c>
      <c r="K7" s="770"/>
    </row>
    <row r="8" spans="1:11">
      <c r="A8" s="1017" t="s">
        <v>471</v>
      </c>
      <c r="B8" s="1811">
        <v>0</v>
      </c>
      <c r="C8" s="1811">
        <v>23017</v>
      </c>
      <c r="D8" s="1812">
        <f>B8+C8</f>
        <v>23017</v>
      </c>
      <c r="E8" s="1813">
        <v>0</v>
      </c>
      <c r="F8" s="1814">
        <v>3</v>
      </c>
      <c r="G8" s="1815">
        <f>SUM(E8:F8)</f>
        <v>3</v>
      </c>
      <c r="K8" s="770"/>
    </row>
    <row r="9" spans="1:11" ht="13.5" thickBot="1">
      <c r="A9" s="1301" t="s">
        <v>472</v>
      </c>
      <c r="B9" s="1816">
        <v>8424</v>
      </c>
      <c r="C9" s="1816">
        <v>339374</v>
      </c>
      <c r="D9" s="1812">
        <f>B9+C9</f>
        <v>347798</v>
      </c>
      <c r="E9" s="1813">
        <v>91</v>
      </c>
      <c r="F9" s="1814">
        <v>2955</v>
      </c>
      <c r="G9" s="1817">
        <f>E9+F9</f>
        <v>3046</v>
      </c>
      <c r="K9" s="770"/>
    </row>
    <row r="10" spans="1:11" ht="13.5" thickBot="1">
      <c r="A10" s="347" t="s">
        <v>10</v>
      </c>
      <c r="B10" s="1818">
        <f>SUM(B8:B9)</f>
        <v>8424</v>
      </c>
      <c r="C10" s="1818">
        <f>SUM(C8:C9)</f>
        <v>362391</v>
      </c>
      <c r="D10" s="1818">
        <f>SUM(B10:C10)</f>
        <v>370815</v>
      </c>
      <c r="E10" s="1819">
        <f>SUM(E8:E9)</f>
        <v>91</v>
      </c>
      <c r="F10" s="1819">
        <f>SUM(F8:F9)</f>
        <v>2958</v>
      </c>
      <c r="G10" s="1820">
        <f t="shared" ref="G10" si="0">SUM(E10:F10)</f>
        <v>3049</v>
      </c>
      <c r="H10" s="5" t="s">
        <v>83</v>
      </c>
    </row>
    <row r="11" spans="1:11">
      <c r="D11" s="6"/>
    </row>
    <row r="12" spans="1:11" ht="13.5" thickBot="1"/>
    <row r="13" spans="1:11" ht="13.5" thickBot="1">
      <c r="A13" s="1991" t="s">
        <v>473</v>
      </c>
      <c r="B13" s="1992"/>
      <c r="C13" s="1992"/>
      <c r="D13" s="1992"/>
      <c r="E13" s="1992"/>
      <c r="F13" s="1992"/>
      <c r="G13" s="1993"/>
    </row>
    <row r="14" spans="1:11" ht="13.5" thickBot="1">
      <c r="A14" s="342"/>
      <c r="B14" s="1986" t="s">
        <v>474</v>
      </c>
      <c r="C14" s="1987"/>
      <c r="D14" s="1988"/>
      <c r="E14" s="1989" t="s">
        <v>475</v>
      </c>
      <c r="F14" s="1989"/>
      <c r="G14" s="1990"/>
    </row>
    <row r="15" spans="1:11">
      <c r="A15" s="343" t="s">
        <v>202</v>
      </c>
      <c r="B15" s="344"/>
      <c r="C15" s="344"/>
      <c r="D15" s="344"/>
      <c r="E15" s="344" t="s">
        <v>202</v>
      </c>
      <c r="F15" s="349" t="s">
        <v>202</v>
      </c>
      <c r="G15" s="820" t="s">
        <v>10</v>
      </c>
    </row>
    <row r="16" spans="1:11" ht="13.5" thickBot="1">
      <c r="A16" s="1018"/>
      <c r="B16" s="1019" t="s">
        <v>202</v>
      </c>
      <c r="C16" s="1019" t="s">
        <v>202</v>
      </c>
      <c r="D16" s="1019" t="s">
        <v>202</v>
      </c>
      <c r="E16" s="1019" t="s">
        <v>202</v>
      </c>
      <c r="F16" s="1020" t="s">
        <v>202</v>
      </c>
      <c r="G16" s="1021" t="s">
        <v>202</v>
      </c>
    </row>
    <row r="17" spans="1:7" ht="13.5" thickBot="1">
      <c r="A17" s="816" t="s">
        <v>10</v>
      </c>
      <c r="B17" s="817"/>
      <c r="C17" s="817"/>
      <c r="D17" s="817"/>
      <c r="E17" s="348"/>
      <c r="F17" s="818">
        <f>SUM(F16:F16)</f>
        <v>0</v>
      </c>
      <c r="G17" s="819">
        <f t="shared" ref="G17" si="1">SUM(E17:F17)</f>
        <v>0</v>
      </c>
    </row>
    <row r="18" spans="1:7">
      <c r="A18" s="351"/>
      <c r="B18" s="352"/>
      <c r="C18" s="352"/>
      <c r="D18" s="352"/>
      <c r="E18" s="352"/>
      <c r="F18" s="353"/>
      <c r="G18" s="353"/>
    </row>
    <row r="19" spans="1:7" ht="13.5" thickBot="1">
      <c r="A19" s="351"/>
      <c r="B19" s="352"/>
      <c r="C19" s="352"/>
      <c r="D19" s="352"/>
      <c r="E19" s="352"/>
      <c r="F19" s="353"/>
      <c r="G19" s="353"/>
    </row>
    <row r="20" spans="1:7" ht="13.5" thickBot="1">
      <c r="A20" s="1991" t="s">
        <v>476</v>
      </c>
      <c r="B20" s="1992"/>
      <c r="C20" s="1992"/>
      <c r="D20" s="1992"/>
      <c r="E20" s="1992"/>
      <c r="F20" s="1992"/>
      <c r="G20" s="1993"/>
    </row>
    <row r="21" spans="1:7" ht="13.5" thickBot="1">
      <c r="A21" s="342"/>
      <c r="B21" s="1986" t="s">
        <v>465</v>
      </c>
      <c r="C21" s="1987"/>
      <c r="D21" s="1988"/>
      <c r="E21" s="1989" t="s">
        <v>466</v>
      </c>
      <c r="F21" s="1989"/>
      <c r="G21" s="1990"/>
    </row>
    <row r="22" spans="1:7">
      <c r="A22" s="343"/>
      <c r="B22" s="350" t="s">
        <v>468</v>
      </c>
      <c r="C22" s="350" t="s">
        <v>469</v>
      </c>
      <c r="D22" s="350" t="s">
        <v>10</v>
      </c>
      <c r="E22" s="344" t="s">
        <v>470</v>
      </c>
      <c r="F22" s="344" t="s">
        <v>469</v>
      </c>
      <c r="G22" s="346" t="s">
        <v>10</v>
      </c>
    </row>
    <row r="23" spans="1:7" ht="13.5" thickBot="1">
      <c r="A23" s="1018"/>
      <c r="B23" s="1019" t="s">
        <v>202</v>
      </c>
      <c r="C23" s="1019" t="s">
        <v>202</v>
      </c>
      <c r="D23" s="1019" t="s">
        <v>202</v>
      </c>
      <c r="E23" s="1019" t="s">
        <v>202</v>
      </c>
      <c r="F23" s="1020" t="s">
        <v>202</v>
      </c>
      <c r="G23" s="1021" t="s">
        <v>202</v>
      </c>
    </row>
    <row r="24" spans="1:7" ht="13.5" thickBot="1">
      <c r="A24" s="816" t="s">
        <v>10</v>
      </c>
      <c r="B24" s="817"/>
      <c r="C24" s="817"/>
      <c r="D24" s="817"/>
      <c r="E24" s="348"/>
      <c r="F24" s="818">
        <f>SUM(F23:F23)</f>
        <v>0</v>
      </c>
      <c r="G24" s="819">
        <f t="shared" ref="G24" si="2">SUM(E24:F24)</f>
        <v>0</v>
      </c>
    </row>
    <row r="25" spans="1:7" ht="13.5" thickBot="1"/>
    <row r="26" spans="1:7" ht="13.5" thickBot="1">
      <c r="A26" s="1983" t="s">
        <v>477</v>
      </c>
      <c r="B26" s="1984"/>
      <c r="C26" s="1984"/>
      <c r="D26" s="1984"/>
      <c r="E26" s="1984"/>
      <c r="F26" s="1984"/>
      <c r="G26" s="1985"/>
    </row>
    <row r="27" spans="1:7" ht="13.5" thickBot="1">
      <c r="A27" s="342"/>
      <c r="B27" s="1986" t="s">
        <v>478</v>
      </c>
      <c r="C27" s="1987"/>
      <c r="D27" s="1988"/>
      <c r="E27" s="1989" t="s">
        <v>466</v>
      </c>
      <c r="F27" s="1989"/>
      <c r="G27" s="1990"/>
    </row>
    <row r="28" spans="1:7" ht="13.5" thickBot="1">
      <c r="A28" s="1111"/>
      <c r="B28" s="354" t="s">
        <v>202</v>
      </c>
      <c r="C28" s="354" t="s">
        <v>202</v>
      </c>
      <c r="D28" s="354" t="s">
        <v>202</v>
      </c>
      <c r="E28" s="354" t="s">
        <v>202</v>
      </c>
      <c r="F28" s="354" t="s">
        <v>202</v>
      </c>
      <c r="G28" s="821" t="s">
        <v>202</v>
      </c>
    </row>
    <row r="29" spans="1:7" ht="13.5" thickBot="1">
      <c r="A29" s="816" t="s">
        <v>10</v>
      </c>
      <c r="B29" s="817"/>
      <c r="C29" s="817"/>
      <c r="D29" s="817"/>
      <c r="E29" s="348"/>
      <c r="F29" s="818">
        <f>SUM(F27:F28)</f>
        <v>0</v>
      </c>
      <c r="G29" s="819">
        <f t="shared" ref="G29" si="3">SUM(E29:F29)</f>
        <v>0</v>
      </c>
    </row>
    <row r="30" spans="1:7" ht="13.5" thickBot="1"/>
    <row r="31" spans="1:7" ht="13.5" thickBot="1">
      <c r="A31" s="1983" t="s">
        <v>479</v>
      </c>
      <c r="B31" s="1984"/>
      <c r="C31" s="1984"/>
      <c r="D31" s="1984"/>
      <c r="E31" s="1984"/>
      <c r="F31" s="1984"/>
      <c r="G31" s="1985"/>
    </row>
    <row r="32" spans="1:7" ht="13.5" thickBot="1">
      <c r="A32" s="342"/>
      <c r="B32" s="1986" t="s">
        <v>478</v>
      </c>
      <c r="C32" s="1987"/>
      <c r="D32" s="1988"/>
      <c r="E32" s="1989" t="s">
        <v>466</v>
      </c>
      <c r="F32" s="1989"/>
      <c r="G32" s="1990"/>
    </row>
    <row r="33" spans="1:7" ht="13.5" thickBot="1">
      <c r="A33" s="1111"/>
      <c r="B33" s="354" t="s">
        <v>202</v>
      </c>
      <c r="C33" s="354" t="s">
        <v>202</v>
      </c>
      <c r="D33" s="354" t="s">
        <v>202</v>
      </c>
      <c r="E33" s="354" t="s">
        <v>202</v>
      </c>
      <c r="F33" s="354" t="s">
        <v>202</v>
      </c>
      <c r="G33" s="821" t="s">
        <v>202</v>
      </c>
    </row>
    <row r="34" spans="1:7" ht="13.5" thickBot="1">
      <c r="A34" s="816" t="s">
        <v>10</v>
      </c>
      <c r="B34" s="817"/>
      <c r="C34" s="817"/>
      <c r="D34" s="817"/>
      <c r="E34" s="348"/>
      <c r="F34" s="818">
        <f>SUM(F32:F33)</f>
        <v>0</v>
      </c>
      <c r="G34" s="819">
        <f t="shared" ref="G34" si="4">SUM(E34:F34)</f>
        <v>0</v>
      </c>
    </row>
    <row r="35" spans="1:7">
      <c r="A35" s="5"/>
      <c r="B35" s="352"/>
      <c r="C35" s="352"/>
      <c r="D35" s="352"/>
      <c r="E35" s="352"/>
      <c r="F35" s="352"/>
      <c r="G35" s="352"/>
    </row>
    <row r="36" spans="1:7" ht="31.5" customHeight="1">
      <c r="A36" s="1982" t="s">
        <v>480</v>
      </c>
      <c r="B36" s="1982"/>
      <c r="C36" s="1982"/>
      <c r="D36" s="1982"/>
      <c r="E36" s="1982"/>
      <c r="F36" s="1982"/>
      <c r="G36" s="1982"/>
    </row>
    <row r="37" spans="1:7" ht="21.75" customHeight="1">
      <c r="A37" s="1982" t="s">
        <v>481</v>
      </c>
      <c r="B37" s="1982"/>
      <c r="C37" s="1982"/>
      <c r="D37" s="1982"/>
      <c r="E37" s="1982"/>
      <c r="F37" s="1982"/>
      <c r="G37" s="1982"/>
    </row>
    <row r="38" spans="1:7">
      <c r="A38" s="771"/>
    </row>
    <row r="39" spans="1:7" ht="27" customHeight="1">
      <c r="A39" s="1982" t="s">
        <v>187</v>
      </c>
      <c r="B39" s="1982"/>
      <c r="C39" s="1982"/>
      <c r="D39" s="1982"/>
      <c r="E39" s="1982"/>
      <c r="F39" s="1982"/>
      <c r="G39" s="1982"/>
    </row>
  </sheetData>
  <mergeCells count="21">
    <mergeCell ref="A1:G1"/>
    <mergeCell ref="A2:G2"/>
    <mergeCell ref="A3:G3"/>
    <mergeCell ref="A5:G5"/>
    <mergeCell ref="B6:D6"/>
    <mergeCell ref="E6:G6"/>
    <mergeCell ref="A13:G13"/>
    <mergeCell ref="B14:D14"/>
    <mergeCell ref="E14:G14"/>
    <mergeCell ref="A20:G20"/>
    <mergeCell ref="B21:D21"/>
    <mergeCell ref="E21:G21"/>
    <mergeCell ref="A36:G36"/>
    <mergeCell ref="A37:G37"/>
    <mergeCell ref="A39:G39"/>
    <mergeCell ref="A26:G26"/>
    <mergeCell ref="B27:D27"/>
    <mergeCell ref="E27:G27"/>
    <mergeCell ref="A31:G31"/>
    <mergeCell ref="B32:D32"/>
    <mergeCell ref="E32:G32"/>
  </mergeCells>
  <printOptions horizontalCentered="1" verticalCentered="1"/>
  <pageMargins left="0.25" right="0.25" top="0.5" bottom="0.5" header="0.5" footer="0.5"/>
  <pageSetup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F8D14-0903-496B-8554-701FAA24EA30}">
  <sheetPr>
    <tabColor rgb="FF00B050"/>
    <pageSetUpPr fitToPage="1"/>
  </sheetPr>
  <dimension ref="A1:R130"/>
  <sheetViews>
    <sheetView topLeftCell="A95" zoomScale="79" zoomScaleNormal="115" workbookViewId="0">
      <selection activeCell="Q131" sqref="Q131"/>
    </sheetView>
  </sheetViews>
  <sheetFormatPr defaultColWidth="8.5703125" defaultRowHeight="12.75"/>
  <cols>
    <col min="1" max="1" width="14.5703125" customWidth="1"/>
    <col min="2" max="2" width="11.5703125" customWidth="1"/>
    <col min="3" max="3" width="12.85546875" customWidth="1"/>
    <col min="4" max="4" width="12" bestFit="1" customWidth="1"/>
    <col min="5" max="5" width="6.5703125" customWidth="1"/>
    <col min="6" max="6" width="11.42578125" customWidth="1"/>
    <col min="7" max="7" width="6.5703125" customWidth="1"/>
    <col min="8" max="8" width="9.42578125" customWidth="1"/>
    <col min="9" max="9" width="8.5703125" customWidth="1"/>
    <col min="10" max="10" width="11.5703125" customWidth="1"/>
    <col min="11" max="11" width="6.5703125" customWidth="1"/>
    <col min="12" max="12" width="10.42578125" customWidth="1"/>
    <col min="13" max="13" width="6.5703125" customWidth="1"/>
    <col min="14" max="14" width="11.5703125" customWidth="1"/>
    <col min="15" max="15" width="10.5703125" customWidth="1"/>
    <col min="16" max="16" width="11.5703125" bestFit="1" customWidth="1"/>
    <col min="17" max="17" width="9.5703125" customWidth="1"/>
  </cols>
  <sheetData>
    <row r="1" spans="1:17" ht="15.75">
      <c r="A1" s="1876" t="s">
        <v>482</v>
      </c>
      <c r="B1" s="1876"/>
      <c r="C1" s="1876"/>
      <c r="D1" s="1876"/>
      <c r="E1" s="1876"/>
      <c r="F1" s="1876"/>
      <c r="G1" s="1876"/>
      <c r="H1" s="1876"/>
      <c r="I1" s="1876"/>
      <c r="J1" s="1876"/>
      <c r="K1" s="1876"/>
      <c r="L1" s="1876"/>
      <c r="M1" s="1876"/>
      <c r="N1" s="1876"/>
      <c r="O1" s="1876"/>
      <c r="P1" s="1876"/>
      <c r="Q1" s="1876"/>
    </row>
    <row r="2" spans="1:17" ht="15.75">
      <c r="A2" s="1876" t="s">
        <v>2</v>
      </c>
      <c r="B2" s="1980"/>
      <c r="C2" s="1980"/>
      <c r="D2" s="1980"/>
      <c r="E2" s="1980"/>
      <c r="F2" s="1980"/>
      <c r="G2" s="1980"/>
      <c r="H2" s="1980"/>
      <c r="I2" s="1980"/>
      <c r="J2" s="1980"/>
      <c r="K2" s="1980"/>
      <c r="L2" s="1980"/>
      <c r="M2" s="1980"/>
      <c r="N2" s="1980"/>
      <c r="O2" s="1980"/>
      <c r="P2" s="1980"/>
      <c r="Q2" s="1980"/>
    </row>
    <row r="3" spans="1:17" ht="15.75">
      <c r="A3" s="1942" t="str">
        <f>Month!A3</f>
        <v>July 2025</v>
      </c>
      <c r="B3" s="1981"/>
      <c r="C3" s="1981"/>
      <c r="D3" s="1981"/>
      <c r="E3" s="1981"/>
      <c r="F3" s="1981"/>
      <c r="G3" s="1981"/>
      <c r="H3" s="1981"/>
      <c r="I3" s="1981"/>
      <c r="J3" s="1981"/>
      <c r="K3" s="1981"/>
      <c r="L3" s="1981"/>
      <c r="M3" s="1981"/>
      <c r="N3" s="1981"/>
      <c r="O3" s="1981"/>
      <c r="P3" s="1981"/>
      <c r="Q3" s="1981"/>
    </row>
    <row r="4" spans="1:17" ht="15.75">
      <c r="A4" s="120"/>
      <c r="B4" s="177"/>
      <c r="C4" s="177"/>
      <c r="D4" s="177"/>
      <c r="E4" s="177"/>
      <c r="F4" s="177"/>
      <c r="G4" s="177"/>
      <c r="H4" s="177"/>
      <c r="I4" s="177"/>
      <c r="J4" s="177"/>
      <c r="K4" s="177"/>
      <c r="L4" s="177"/>
      <c r="M4" s="177"/>
      <c r="N4" s="177"/>
      <c r="O4" s="177"/>
      <c r="P4" s="177"/>
      <c r="Q4" s="177"/>
    </row>
    <row r="5" spans="1:17" ht="15.75">
      <c r="A5" s="2034" t="s">
        <v>483</v>
      </c>
      <c r="B5" s="2027"/>
      <c r="C5" s="2027"/>
      <c r="D5" s="2027"/>
      <c r="E5" s="2027"/>
      <c r="F5" s="2027"/>
      <c r="G5" s="2027"/>
      <c r="H5" s="2027"/>
      <c r="I5" s="2028"/>
      <c r="J5" s="177"/>
      <c r="K5" s="177"/>
      <c r="L5" s="177"/>
      <c r="M5" s="177"/>
      <c r="N5" s="177"/>
      <c r="O5" s="177"/>
      <c r="P5" s="177"/>
      <c r="Q5" s="177"/>
    </row>
    <row r="6" spans="1:17">
      <c r="A6" s="2036" t="s">
        <v>484</v>
      </c>
      <c r="B6" s="2009" t="s">
        <v>485</v>
      </c>
      <c r="C6" s="2009"/>
      <c r="D6" s="2009"/>
      <c r="E6" s="2291"/>
      <c r="F6" s="2009" t="s">
        <v>486</v>
      </c>
      <c r="G6" s="2009"/>
      <c r="H6" s="2009"/>
      <c r="I6" s="2009"/>
      <c r="J6" s="2011" t="s">
        <v>487</v>
      </c>
      <c r="K6" s="2011"/>
      <c r="L6" s="2011"/>
      <c r="M6" s="2011"/>
      <c r="N6" s="2011" t="s">
        <v>10</v>
      </c>
      <c r="O6" s="2011"/>
      <c r="P6" s="2011"/>
      <c r="Q6" s="2011"/>
    </row>
    <row r="7" spans="1:17" ht="36" customHeight="1">
      <c r="A7" s="2037"/>
      <c r="B7" s="2035" t="s">
        <v>488</v>
      </c>
      <c r="C7" s="2011" t="s">
        <v>489</v>
      </c>
      <c r="D7" s="2011"/>
      <c r="E7" s="2011"/>
      <c r="F7" s="2035" t="s">
        <v>488</v>
      </c>
      <c r="G7" s="2011" t="s">
        <v>489</v>
      </c>
      <c r="H7" s="2011"/>
      <c r="I7" s="2011"/>
      <c r="J7" s="2035" t="s">
        <v>488</v>
      </c>
      <c r="K7" s="2011" t="s">
        <v>489</v>
      </c>
      <c r="L7" s="2011"/>
      <c r="M7" s="2011"/>
      <c r="N7" s="2035" t="s">
        <v>488</v>
      </c>
      <c r="O7" s="2039" t="s">
        <v>489</v>
      </c>
      <c r="P7" s="2040"/>
      <c r="Q7" s="2041"/>
    </row>
    <row r="8" spans="1:17" ht="27" customHeight="1">
      <c r="A8" s="2038"/>
      <c r="B8" s="2035"/>
      <c r="C8" s="1022" t="s">
        <v>490</v>
      </c>
      <c r="D8" s="1022" t="s">
        <v>491</v>
      </c>
      <c r="E8" s="1022" t="s">
        <v>208</v>
      </c>
      <c r="F8" s="2035"/>
      <c r="G8" s="1022" t="s">
        <v>490</v>
      </c>
      <c r="H8" s="1022" t="s">
        <v>491</v>
      </c>
      <c r="I8" s="1022" t="s">
        <v>208</v>
      </c>
      <c r="J8" s="2035"/>
      <c r="K8" s="1022" t="s">
        <v>490</v>
      </c>
      <c r="L8" s="1022" t="s">
        <v>491</v>
      </c>
      <c r="M8" s="1022" t="s">
        <v>208</v>
      </c>
      <c r="N8" s="2035"/>
      <c r="O8" s="1022" t="s">
        <v>490</v>
      </c>
      <c r="P8" s="1022" t="s">
        <v>491</v>
      </c>
      <c r="Q8" s="1022" t="s">
        <v>208</v>
      </c>
    </row>
    <row r="9" spans="1:17">
      <c r="A9" s="926" t="s">
        <v>492</v>
      </c>
      <c r="B9" s="1023">
        <v>78</v>
      </c>
      <c r="C9" s="1024">
        <v>225.13749999999999</v>
      </c>
      <c r="D9" s="1025">
        <v>7724.38</v>
      </c>
      <c r="E9" s="1024">
        <v>0.81299999999999994</v>
      </c>
      <c r="F9" s="1026">
        <v>0</v>
      </c>
      <c r="G9" s="1026">
        <v>0</v>
      </c>
      <c r="H9" s="1026">
        <v>0</v>
      </c>
      <c r="I9" s="1026">
        <v>0</v>
      </c>
      <c r="J9" s="1023">
        <v>0</v>
      </c>
      <c r="K9" s="1024">
        <v>0</v>
      </c>
      <c r="L9" s="1025">
        <v>491</v>
      </c>
      <c r="M9" s="1024">
        <v>5.8900000000000001E-2</v>
      </c>
      <c r="N9" s="1027">
        <f t="shared" ref="N9:Q20" si="0">J9+F9+B9</f>
        <v>78</v>
      </c>
      <c r="O9" s="1023">
        <f t="shared" si="0"/>
        <v>225.13749999999999</v>
      </c>
      <c r="P9" s="1023">
        <f t="shared" si="0"/>
        <v>8215.380000000001</v>
      </c>
      <c r="Q9" s="1028">
        <f t="shared" si="0"/>
        <v>0.8718999999999999</v>
      </c>
    </row>
    <row r="10" spans="1:17">
      <c r="A10" s="926" t="s">
        <v>493</v>
      </c>
      <c r="B10" s="1023">
        <v>333</v>
      </c>
      <c r="C10" s="1024">
        <v>5200.7271000000001</v>
      </c>
      <c r="D10" s="1025">
        <v>55829.96</v>
      </c>
      <c r="E10" s="1024">
        <v>6.149</v>
      </c>
      <c r="F10" s="1026">
        <v>0</v>
      </c>
      <c r="G10" s="1026">
        <v>0</v>
      </c>
      <c r="H10" s="1026">
        <v>0</v>
      </c>
      <c r="I10" s="1026">
        <v>0</v>
      </c>
      <c r="J10" s="1023">
        <v>20</v>
      </c>
      <c r="K10" s="1024">
        <v>0</v>
      </c>
      <c r="L10" s="1025">
        <v>10129.5</v>
      </c>
      <c r="M10" s="1024">
        <v>1.6447000000000001</v>
      </c>
      <c r="N10" s="1027">
        <f t="shared" si="0"/>
        <v>353</v>
      </c>
      <c r="O10" s="1023">
        <f t="shared" si="0"/>
        <v>5200.7271000000001</v>
      </c>
      <c r="P10" s="1023">
        <f t="shared" si="0"/>
        <v>65959.459999999992</v>
      </c>
      <c r="Q10" s="1028">
        <f t="shared" si="0"/>
        <v>7.7937000000000003</v>
      </c>
    </row>
    <row r="11" spans="1:17">
      <c r="A11" s="926" t="s">
        <v>494</v>
      </c>
      <c r="B11" s="1026">
        <v>825</v>
      </c>
      <c r="C11" s="1026">
        <v>10847.184499999999</v>
      </c>
      <c r="D11" s="1026">
        <v>97220.35</v>
      </c>
      <c r="E11" s="1026">
        <v>10.4787</v>
      </c>
      <c r="F11" s="1026">
        <v>0</v>
      </c>
      <c r="G11" s="1026">
        <v>0</v>
      </c>
      <c r="H11" s="1026">
        <v>0</v>
      </c>
      <c r="I11" s="1026">
        <v>0</v>
      </c>
      <c r="J11" s="1026">
        <v>29</v>
      </c>
      <c r="K11" s="1026">
        <v>0</v>
      </c>
      <c r="L11" s="1026">
        <v>11562.62</v>
      </c>
      <c r="M11" s="1026">
        <v>1.8833</v>
      </c>
      <c r="N11" s="1027">
        <f t="shared" si="0"/>
        <v>854</v>
      </c>
      <c r="O11" s="1026">
        <f t="shared" si="0"/>
        <v>10847.184499999999</v>
      </c>
      <c r="P11" s="1026">
        <f t="shared" si="0"/>
        <v>108782.97</v>
      </c>
      <c r="Q11" s="1028">
        <f t="shared" si="0"/>
        <v>12.362</v>
      </c>
    </row>
    <row r="12" spans="1:17">
      <c r="A12" s="926" t="s">
        <v>495</v>
      </c>
      <c r="B12" s="1026">
        <v>385</v>
      </c>
      <c r="C12" s="1026">
        <v>9541.0864999999994</v>
      </c>
      <c r="D12" s="1026">
        <v>52457.71</v>
      </c>
      <c r="E12" s="1026">
        <v>5.7538</v>
      </c>
      <c r="F12" s="1026">
        <v>0</v>
      </c>
      <c r="G12" s="1026">
        <v>0</v>
      </c>
      <c r="H12" s="1026">
        <v>0</v>
      </c>
      <c r="I12" s="1026">
        <v>0</v>
      </c>
      <c r="J12" s="1026">
        <v>17</v>
      </c>
      <c r="K12" s="1026">
        <v>0</v>
      </c>
      <c r="L12" s="1026">
        <v>3761.28</v>
      </c>
      <c r="M12" s="1026">
        <v>0.80879999999999996</v>
      </c>
      <c r="N12" s="1027">
        <f t="shared" si="0"/>
        <v>402</v>
      </c>
      <c r="O12" s="1026">
        <f t="shared" si="0"/>
        <v>9541.0864999999994</v>
      </c>
      <c r="P12" s="1026">
        <f t="shared" si="0"/>
        <v>56218.99</v>
      </c>
      <c r="Q12" s="1028">
        <f t="shared" si="0"/>
        <v>6.5625999999999998</v>
      </c>
    </row>
    <row r="13" spans="1:17">
      <c r="A13" s="926" t="s">
        <v>496</v>
      </c>
      <c r="B13" s="1026">
        <v>583</v>
      </c>
      <c r="C13" s="1026">
        <v>17598.2379</v>
      </c>
      <c r="D13" s="1026">
        <v>122817.37</v>
      </c>
      <c r="E13" s="1026">
        <v>14.6356</v>
      </c>
      <c r="F13" s="1026">
        <v>0</v>
      </c>
      <c r="G13" s="1026">
        <v>0</v>
      </c>
      <c r="H13" s="1026">
        <v>0</v>
      </c>
      <c r="I13" s="1026">
        <v>0</v>
      </c>
      <c r="J13" s="1026">
        <v>25</v>
      </c>
      <c r="K13" s="1026">
        <v>0</v>
      </c>
      <c r="L13" s="1026">
        <v>12539.61</v>
      </c>
      <c r="M13" s="1026">
        <v>2.1579999999999999</v>
      </c>
      <c r="N13" s="1027">
        <f t="shared" si="0"/>
        <v>608</v>
      </c>
      <c r="O13" s="1026">
        <f t="shared" si="0"/>
        <v>17598.2379</v>
      </c>
      <c r="P13" s="1026">
        <f t="shared" si="0"/>
        <v>135356.97999999998</v>
      </c>
      <c r="Q13" s="1028">
        <f t="shared" si="0"/>
        <v>16.793600000000001</v>
      </c>
    </row>
    <row r="14" spans="1:17">
      <c r="A14" s="926" t="s">
        <v>497</v>
      </c>
      <c r="B14" s="1026">
        <v>221</v>
      </c>
      <c r="C14" s="1026">
        <v>9853.5418000000009</v>
      </c>
      <c r="D14" s="1026">
        <v>39976.68</v>
      </c>
      <c r="E14" s="1026">
        <v>5.9435000000000002</v>
      </c>
      <c r="F14" s="1026">
        <v>0</v>
      </c>
      <c r="G14" s="1026">
        <v>0</v>
      </c>
      <c r="H14" s="1026">
        <v>0</v>
      </c>
      <c r="I14" s="1026">
        <v>0</v>
      </c>
      <c r="J14" s="1026">
        <v>4</v>
      </c>
      <c r="K14" s="1026">
        <v>0</v>
      </c>
      <c r="L14" s="1026">
        <v>3667.82</v>
      </c>
      <c r="M14" s="1026">
        <v>0.6</v>
      </c>
      <c r="N14" s="1027">
        <f t="shared" si="0"/>
        <v>225</v>
      </c>
      <c r="O14" s="1026">
        <f t="shared" si="0"/>
        <v>9853.5418000000009</v>
      </c>
      <c r="P14" s="1026">
        <f t="shared" si="0"/>
        <v>43644.5</v>
      </c>
      <c r="Q14" s="1028">
        <f t="shared" si="0"/>
        <v>6.5434999999999999</v>
      </c>
    </row>
    <row r="15" spans="1:17">
      <c r="A15" s="926" t="s">
        <v>498</v>
      </c>
      <c r="B15" s="1026">
        <v>506</v>
      </c>
      <c r="C15" s="1026">
        <v>13367.816999999999</v>
      </c>
      <c r="D15" s="1026">
        <v>137489.59</v>
      </c>
      <c r="E15" s="1026">
        <v>19.724399999999999</v>
      </c>
      <c r="F15" s="1026">
        <v>0</v>
      </c>
      <c r="G15" s="1026">
        <v>0</v>
      </c>
      <c r="H15" s="1026">
        <v>0</v>
      </c>
      <c r="I15" s="1026">
        <v>0</v>
      </c>
      <c r="J15" s="1026">
        <v>23</v>
      </c>
      <c r="K15" s="1026">
        <v>0</v>
      </c>
      <c r="L15" s="1026">
        <v>10938.18</v>
      </c>
      <c r="M15" s="1026">
        <v>1.3556999999999999</v>
      </c>
      <c r="N15" s="1027">
        <f t="shared" si="0"/>
        <v>529</v>
      </c>
      <c r="O15" s="1026">
        <f t="shared" si="0"/>
        <v>13367.816999999999</v>
      </c>
      <c r="P15" s="1026">
        <f t="shared" si="0"/>
        <v>148427.76999999999</v>
      </c>
      <c r="Q15" s="1028">
        <f t="shared" si="0"/>
        <v>21.080099999999998</v>
      </c>
    </row>
    <row r="16" spans="1:17">
      <c r="A16" s="926" t="s">
        <v>499</v>
      </c>
      <c r="B16" s="1026"/>
      <c r="C16" s="1026"/>
      <c r="D16" s="1026"/>
      <c r="E16" s="1026"/>
      <c r="F16" s="1026"/>
      <c r="G16" s="1026"/>
      <c r="H16" s="1026"/>
      <c r="I16" s="1026"/>
      <c r="J16" s="1026"/>
      <c r="K16" s="1026"/>
      <c r="L16" s="1026"/>
      <c r="M16" s="1026"/>
      <c r="N16" s="1023">
        <f t="shared" si="0"/>
        <v>0</v>
      </c>
      <c r="O16" s="1026">
        <f t="shared" si="0"/>
        <v>0</v>
      </c>
      <c r="P16" s="1026">
        <f t="shared" si="0"/>
        <v>0</v>
      </c>
      <c r="Q16" s="1028">
        <f t="shared" si="0"/>
        <v>0</v>
      </c>
    </row>
    <row r="17" spans="1:18">
      <c r="A17" s="926" t="s">
        <v>500</v>
      </c>
      <c r="B17" s="1026"/>
      <c r="C17" s="1026"/>
      <c r="D17" s="1026"/>
      <c r="E17" s="1026"/>
      <c r="F17" s="1026"/>
      <c r="G17" s="1026"/>
      <c r="H17" s="1026"/>
      <c r="I17" s="1026"/>
      <c r="J17" s="1026"/>
      <c r="K17" s="1026"/>
      <c r="L17" s="1026"/>
      <c r="M17" s="1026"/>
      <c r="N17" s="1023">
        <f t="shared" si="0"/>
        <v>0</v>
      </c>
      <c r="O17" s="1026">
        <f t="shared" si="0"/>
        <v>0</v>
      </c>
      <c r="P17" s="1026">
        <f t="shared" si="0"/>
        <v>0</v>
      </c>
      <c r="Q17" s="1028">
        <f t="shared" si="0"/>
        <v>0</v>
      </c>
      <c r="R17" t="s">
        <v>83</v>
      </c>
    </row>
    <row r="18" spans="1:18">
      <c r="A18" s="926" t="s">
        <v>501</v>
      </c>
      <c r="B18" s="1029"/>
      <c r="C18" s="1026"/>
      <c r="D18" s="1026"/>
      <c r="E18" s="1026"/>
      <c r="F18" s="1026"/>
      <c r="G18" s="1026"/>
      <c r="H18" s="1026"/>
      <c r="I18" s="1026"/>
      <c r="J18" s="1026"/>
      <c r="K18" s="1026"/>
      <c r="L18" s="1026"/>
      <c r="M18" s="1026"/>
      <c r="N18" s="1023">
        <f t="shared" si="0"/>
        <v>0</v>
      </c>
      <c r="O18" s="1026">
        <f t="shared" si="0"/>
        <v>0</v>
      </c>
      <c r="P18" s="1026">
        <f t="shared" si="0"/>
        <v>0</v>
      </c>
      <c r="Q18" s="1028">
        <f t="shared" si="0"/>
        <v>0</v>
      </c>
    </row>
    <row r="19" spans="1:18">
      <c r="A19" s="926" t="s">
        <v>502</v>
      </c>
      <c r="B19" s="1029"/>
      <c r="C19" s="1026"/>
      <c r="D19" s="1026"/>
      <c r="E19" s="1026"/>
      <c r="F19" s="1026"/>
      <c r="G19" s="1026"/>
      <c r="H19" s="1026"/>
      <c r="I19" s="1026"/>
      <c r="J19" s="1026"/>
      <c r="K19" s="1026"/>
      <c r="L19" s="1026"/>
      <c r="M19" s="1026"/>
      <c r="N19" s="1023">
        <f t="shared" si="0"/>
        <v>0</v>
      </c>
      <c r="O19" s="1026">
        <f t="shared" si="0"/>
        <v>0</v>
      </c>
      <c r="P19" s="1026">
        <f t="shared" si="0"/>
        <v>0</v>
      </c>
      <c r="Q19" s="1028">
        <f t="shared" si="0"/>
        <v>0</v>
      </c>
      <c r="R19" s="356"/>
    </row>
    <row r="20" spans="1:18" ht="13.5" thickBot="1">
      <c r="A20" s="694" t="s">
        <v>503</v>
      </c>
      <c r="B20" s="695"/>
      <c r="C20" s="695"/>
      <c r="D20" s="695"/>
      <c r="E20" s="695"/>
      <c r="F20" s="695"/>
      <c r="G20" s="695"/>
      <c r="H20" s="695"/>
      <c r="I20" s="695"/>
      <c r="J20" s="694"/>
      <c r="K20" s="695"/>
      <c r="L20" s="695"/>
      <c r="M20" s="695"/>
      <c r="N20" s="357">
        <f t="shared" si="0"/>
        <v>0</v>
      </c>
      <c r="O20" s="1026">
        <f t="shared" si="0"/>
        <v>0</v>
      </c>
      <c r="P20" s="1026">
        <f t="shared" si="0"/>
        <v>0</v>
      </c>
      <c r="Q20" s="358">
        <f t="shared" si="0"/>
        <v>0</v>
      </c>
    </row>
    <row r="21" spans="1:18">
      <c r="A21" s="359" t="s">
        <v>504</v>
      </c>
      <c r="B21" s="1550">
        <f>SUM(B9:B20)</f>
        <v>2931</v>
      </c>
      <c r="C21" s="1550">
        <f t="shared" ref="C21:N21" si="1">SUM(C9:C20)</f>
        <v>66633.732300000003</v>
      </c>
      <c r="D21" s="1550">
        <f t="shared" si="1"/>
        <v>513516.04000000004</v>
      </c>
      <c r="E21" s="1550">
        <f t="shared" si="1"/>
        <v>63.498000000000005</v>
      </c>
      <c r="F21" s="1550">
        <f t="shared" si="1"/>
        <v>0</v>
      </c>
      <c r="G21" s="1550">
        <f t="shared" si="1"/>
        <v>0</v>
      </c>
      <c r="H21" s="1550">
        <f t="shared" si="1"/>
        <v>0</v>
      </c>
      <c r="I21" s="1550">
        <f t="shared" si="1"/>
        <v>0</v>
      </c>
      <c r="J21" s="1550">
        <f t="shared" si="1"/>
        <v>118</v>
      </c>
      <c r="K21" s="1550">
        <f t="shared" si="1"/>
        <v>0</v>
      </c>
      <c r="L21" s="1550">
        <f>SUM(L9:L20)</f>
        <v>53090.01</v>
      </c>
      <c r="M21" s="1551">
        <f t="shared" si="1"/>
        <v>8.5093999999999994</v>
      </c>
      <c r="N21" s="1551">
        <f t="shared" si="1"/>
        <v>3049</v>
      </c>
      <c r="O21" s="361">
        <f>SUM(O9:O20)</f>
        <v>66633.732300000003</v>
      </c>
      <c r="P21" s="361">
        <f>SUM(P9:P20)</f>
        <v>566606.04999999993</v>
      </c>
      <c r="Q21" s="361">
        <f>SUM(Q9:Q20)</f>
        <v>72.007400000000004</v>
      </c>
    </row>
    <row r="23" spans="1:18" ht="12.75" customHeight="1">
      <c r="A23" s="2006"/>
      <c r="B23" s="2007"/>
      <c r="C23" s="2007"/>
      <c r="D23" s="2007"/>
      <c r="E23" s="2007"/>
      <c r="F23" s="2007"/>
      <c r="G23" s="2007"/>
      <c r="H23" s="2007"/>
      <c r="I23" s="2007"/>
      <c r="J23" s="2007"/>
      <c r="K23" s="2007"/>
      <c r="L23" s="2007"/>
      <c r="M23" s="2007"/>
      <c r="N23" s="2007"/>
      <c r="O23" s="2007"/>
      <c r="P23" s="2007"/>
      <c r="Q23" s="2008"/>
    </row>
    <row r="24" spans="1:18" ht="12.75" customHeight="1">
      <c r="A24" s="1982" t="s">
        <v>187</v>
      </c>
      <c r="B24" s="1982"/>
      <c r="C24" s="1982"/>
      <c r="D24" s="1982"/>
      <c r="E24" s="1982"/>
      <c r="F24" s="1982"/>
      <c r="G24" s="1982"/>
      <c r="H24" s="1982"/>
      <c r="I24" s="1982"/>
      <c r="J24" s="1982"/>
      <c r="K24" s="1982"/>
      <c r="L24" s="1982"/>
      <c r="M24" s="1982"/>
      <c r="N24" s="1982"/>
      <c r="O24" s="1982"/>
      <c r="P24" s="362"/>
      <c r="Q24" s="362"/>
    </row>
    <row r="25" spans="1:18" ht="16.5" customHeight="1">
      <c r="N25" s="236"/>
    </row>
    <row r="26" spans="1:18" ht="15" customHeight="1">
      <c r="A26" s="2034" t="s">
        <v>505</v>
      </c>
      <c r="B26" s="2027"/>
      <c r="C26" s="2027"/>
      <c r="D26" s="2027"/>
      <c r="E26" s="2027"/>
      <c r="F26" s="2027"/>
      <c r="G26" s="2027"/>
      <c r="H26" s="2027"/>
      <c r="I26" s="2028"/>
      <c r="J26" s="177"/>
      <c r="K26" s="177"/>
      <c r="L26" s="177"/>
      <c r="M26" s="177"/>
      <c r="N26" s="363"/>
      <c r="O26" s="177"/>
      <c r="P26" s="177"/>
      <c r="Q26" s="177"/>
    </row>
    <row r="27" spans="1:18">
      <c r="A27" s="1143"/>
      <c r="B27" s="2009" t="s">
        <v>485</v>
      </c>
      <c r="C27" s="2009"/>
      <c r="D27" s="2009"/>
      <c r="E27" s="2291"/>
      <c r="F27" s="2009" t="s">
        <v>486</v>
      </c>
      <c r="G27" s="2009"/>
      <c r="H27" s="2009"/>
      <c r="I27" s="2009"/>
      <c r="J27" s="2011" t="s">
        <v>487</v>
      </c>
      <c r="K27" s="2011"/>
      <c r="L27" s="2011"/>
      <c r="M27" s="2011"/>
      <c r="N27" s="2011" t="s">
        <v>10</v>
      </c>
      <c r="O27" s="2011"/>
      <c r="P27" s="2011"/>
      <c r="Q27" s="2011"/>
    </row>
    <row r="28" spans="1:18">
      <c r="A28" s="2012" t="s">
        <v>484</v>
      </c>
      <c r="B28" s="2015" t="s">
        <v>488</v>
      </c>
      <c r="C28" s="364"/>
      <c r="D28" s="365"/>
      <c r="E28" s="366"/>
      <c r="F28" s="2015" t="s">
        <v>488</v>
      </c>
      <c r="G28" s="364"/>
      <c r="H28" s="365"/>
      <c r="I28" s="366"/>
      <c r="J28" s="2015" t="s">
        <v>488</v>
      </c>
      <c r="K28" s="364"/>
      <c r="L28" s="365"/>
      <c r="M28" s="366"/>
      <c r="N28" s="2015" t="s">
        <v>488</v>
      </c>
      <c r="O28" s="364"/>
      <c r="P28" s="365"/>
      <c r="Q28" s="366"/>
    </row>
    <row r="29" spans="1:18" ht="13.5" customHeight="1">
      <c r="A29" s="2013"/>
      <c r="B29" s="2016"/>
      <c r="C29" s="2009" t="s">
        <v>489</v>
      </c>
      <c r="D29" s="2009"/>
      <c r="E29" s="2009"/>
      <c r="F29" s="2016"/>
      <c r="G29" s="2009" t="s">
        <v>489</v>
      </c>
      <c r="H29" s="2009"/>
      <c r="I29" s="2009"/>
      <c r="J29" s="2016"/>
      <c r="K29" s="2009" t="s">
        <v>489</v>
      </c>
      <c r="L29" s="2009"/>
      <c r="M29" s="2009"/>
      <c r="N29" s="2016"/>
      <c r="O29" s="2009" t="s">
        <v>489</v>
      </c>
      <c r="P29" s="2009"/>
      <c r="Q29" s="2009"/>
    </row>
    <row r="30" spans="1:18" ht="25.5" customHeight="1">
      <c r="A30" s="2014"/>
      <c r="B30" s="2016"/>
      <c r="C30" s="1112" t="s">
        <v>490</v>
      </c>
      <c r="D30" s="1022" t="s">
        <v>491</v>
      </c>
      <c r="E30" s="1022" t="s">
        <v>208</v>
      </c>
      <c r="F30" s="2017"/>
      <c r="G30" s="1112" t="s">
        <v>490</v>
      </c>
      <c r="H30" s="1022" t="s">
        <v>491</v>
      </c>
      <c r="I30" s="1022" t="s">
        <v>208</v>
      </c>
      <c r="J30" s="2017"/>
      <c r="K30" s="1112" t="s">
        <v>490</v>
      </c>
      <c r="L30" s="1022" t="s">
        <v>491</v>
      </c>
      <c r="M30" s="1022" t="s">
        <v>208</v>
      </c>
      <c r="N30" s="2017"/>
      <c r="O30" s="1112" t="s">
        <v>490</v>
      </c>
      <c r="P30" s="1022" t="s">
        <v>491</v>
      </c>
      <c r="Q30" s="1022" t="s">
        <v>208</v>
      </c>
    </row>
    <row r="31" spans="1:18">
      <c r="A31" s="864" t="s">
        <v>492</v>
      </c>
      <c r="B31" s="367"/>
      <c r="C31" s="1113"/>
      <c r="D31" s="1030"/>
      <c r="E31" s="1030"/>
      <c r="F31" s="367"/>
      <c r="G31" s="1030"/>
      <c r="H31" s="1030"/>
      <c r="I31" s="1030"/>
      <c r="J31" s="367"/>
      <c r="K31" s="1030"/>
      <c r="L31" s="1030"/>
      <c r="M31" s="1030"/>
      <c r="N31" s="367"/>
      <c r="O31" s="1030"/>
      <c r="P31" s="1030"/>
      <c r="Q31" s="1030"/>
    </row>
    <row r="32" spans="1:18">
      <c r="A32" s="926" t="s">
        <v>493</v>
      </c>
      <c r="B32" s="367"/>
      <c r="C32" s="1113"/>
      <c r="D32" s="1030"/>
      <c r="E32" s="1030"/>
      <c r="F32" s="367"/>
      <c r="G32" s="1030"/>
      <c r="H32" s="1030"/>
      <c r="I32" s="1030"/>
      <c r="J32" s="367"/>
      <c r="K32" s="1030"/>
      <c r="L32" s="1030"/>
      <c r="M32" s="1030"/>
      <c r="N32" s="367"/>
      <c r="O32" s="1030"/>
      <c r="P32" s="1030"/>
      <c r="Q32" s="1030"/>
    </row>
    <row r="33" spans="1:17">
      <c r="A33" s="926" t="s">
        <v>494</v>
      </c>
      <c r="B33" s="367"/>
      <c r="C33" s="1113"/>
      <c r="D33" s="1030"/>
      <c r="E33" s="1030"/>
      <c r="F33" s="367"/>
      <c r="G33" s="1030"/>
      <c r="H33" s="1030"/>
      <c r="I33" s="1030"/>
      <c r="J33" s="367"/>
      <c r="K33" s="1030"/>
      <c r="L33" s="1030"/>
      <c r="M33" s="1030"/>
      <c r="N33" s="367"/>
      <c r="O33" s="1113"/>
      <c r="P33" s="1030"/>
      <c r="Q33" s="1030"/>
    </row>
    <row r="34" spans="1:17">
      <c r="A34" s="926" t="s">
        <v>495</v>
      </c>
      <c r="B34" s="367"/>
      <c r="C34" s="1113"/>
      <c r="D34" s="1030"/>
      <c r="E34" s="1030"/>
      <c r="F34" s="367"/>
      <c r="G34" s="1030"/>
      <c r="H34" s="1030"/>
      <c r="I34" s="1030"/>
      <c r="J34" s="367"/>
      <c r="K34" s="1030"/>
      <c r="L34" s="1030"/>
      <c r="M34" s="1030"/>
      <c r="N34" s="367"/>
      <c r="O34" s="1113"/>
      <c r="P34" s="1030"/>
      <c r="Q34" s="1030"/>
    </row>
    <row r="35" spans="1:17">
      <c r="A35" s="926" t="s">
        <v>496</v>
      </c>
      <c r="B35" s="367"/>
      <c r="C35" s="1113"/>
      <c r="D35" s="1030"/>
      <c r="E35" s="1030"/>
      <c r="F35" s="367"/>
      <c r="G35" s="1030"/>
      <c r="H35" s="1030"/>
      <c r="I35" s="1030"/>
      <c r="J35" s="367"/>
      <c r="K35" s="1030"/>
      <c r="L35" s="1030"/>
      <c r="M35" s="1030"/>
      <c r="N35" s="367"/>
      <c r="O35" s="1113"/>
      <c r="P35" s="1030"/>
      <c r="Q35" s="1030"/>
    </row>
    <row r="36" spans="1:17">
      <c r="A36" s="926" t="s">
        <v>497</v>
      </c>
      <c r="B36" s="368"/>
      <c r="C36" s="1031"/>
      <c r="D36" s="1031"/>
      <c r="E36" s="1032"/>
      <c r="F36" s="368"/>
      <c r="G36" s="1031"/>
      <c r="H36" s="1031"/>
      <c r="I36" s="1031"/>
      <c r="J36" s="368"/>
      <c r="K36" s="1031"/>
      <c r="L36" s="1031"/>
      <c r="M36" s="1031"/>
      <c r="N36" s="368"/>
      <c r="O36" s="1031"/>
      <c r="P36" s="1031"/>
      <c r="Q36" s="1031"/>
    </row>
    <row r="37" spans="1:17">
      <c r="A37" s="926" t="s">
        <v>498</v>
      </c>
      <c r="B37" s="368"/>
      <c r="C37" s="1031"/>
      <c r="D37" s="1031"/>
      <c r="E37" s="1032"/>
      <c r="F37" s="368"/>
      <c r="G37" s="1031"/>
      <c r="H37" s="1031"/>
      <c r="I37" s="1031"/>
      <c r="J37" s="368"/>
      <c r="K37" s="1032"/>
      <c r="L37" s="1031"/>
      <c r="M37" s="1032"/>
      <c r="N37" s="368"/>
      <c r="O37" s="1031"/>
      <c r="P37" s="1031"/>
      <c r="Q37" s="1032"/>
    </row>
    <row r="38" spans="1:17">
      <c r="A38" s="926" t="s">
        <v>499</v>
      </c>
      <c r="B38" s="368"/>
      <c r="C38" s="1033"/>
      <c r="D38" s="1114"/>
      <c r="E38" s="1099"/>
      <c r="F38" s="368"/>
      <c r="G38" s="1031"/>
      <c r="H38" s="1031"/>
      <c r="I38" s="1031"/>
      <c r="J38" s="368"/>
      <c r="K38" s="1031"/>
      <c r="L38" s="1031"/>
      <c r="M38" s="1031"/>
      <c r="N38" s="368"/>
      <c r="O38" s="1033"/>
      <c r="P38" s="1114"/>
      <c r="Q38" s="1099"/>
    </row>
    <row r="39" spans="1:17">
      <c r="A39" s="926" t="s">
        <v>500</v>
      </c>
      <c r="B39" s="368"/>
      <c r="C39" s="1031"/>
      <c r="D39" s="1031"/>
      <c r="E39" s="1031"/>
      <c r="F39" s="368"/>
      <c r="G39" s="1031"/>
      <c r="H39" s="1031"/>
      <c r="I39" s="1031"/>
      <c r="J39" s="368"/>
      <c r="K39" s="1031"/>
      <c r="L39" s="1031"/>
      <c r="M39" s="1031"/>
      <c r="N39" s="368"/>
      <c r="O39" s="1031"/>
      <c r="P39" s="1031"/>
      <c r="Q39" s="1031"/>
    </row>
    <row r="40" spans="1:17">
      <c r="A40" s="926" t="s">
        <v>501</v>
      </c>
      <c r="B40" s="368"/>
      <c r="C40" s="1031"/>
      <c r="D40" s="1031"/>
      <c r="E40" s="1031"/>
      <c r="F40" s="368"/>
      <c r="G40" s="1031"/>
      <c r="H40" s="1031"/>
      <c r="I40" s="1031"/>
      <c r="J40" s="368"/>
      <c r="K40" s="1031"/>
      <c r="L40" s="1031"/>
      <c r="M40" s="1031"/>
      <c r="N40" s="368"/>
      <c r="O40" s="1031"/>
      <c r="P40" s="1031"/>
      <c r="Q40" s="1031"/>
    </row>
    <row r="41" spans="1:17">
      <c r="A41" s="926" t="s">
        <v>502</v>
      </c>
      <c r="B41" s="368"/>
      <c r="C41" s="1031"/>
      <c r="D41" s="1031"/>
      <c r="E41" s="1031"/>
      <c r="F41" s="368"/>
      <c r="G41" s="1031"/>
      <c r="H41" s="1031"/>
      <c r="I41" s="1031"/>
      <c r="J41" s="368"/>
      <c r="K41" s="1031"/>
      <c r="L41" s="1031"/>
      <c r="M41" s="1031"/>
      <c r="N41" s="368"/>
      <c r="O41" s="1031"/>
      <c r="P41" s="1031"/>
      <c r="Q41" s="1031"/>
    </row>
    <row r="42" spans="1:17" ht="13.5" thickBot="1">
      <c r="A42" s="694" t="s">
        <v>503</v>
      </c>
      <c r="B42" s="369"/>
      <c r="C42" s="696"/>
      <c r="D42" s="696"/>
      <c r="E42" s="696"/>
      <c r="F42" s="370"/>
      <c r="G42" s="696"/>
      <c r="H42" s="696"/>
      <c r="I42" s="696"/>
      <c r="J42" s="370"/>
      <c r="K42" s="696"/>
      <c r="L42" s="696"/>
      <c r="M42" s="696"/>
      <c r="N42" s="370"/>
      <c r="O42" s="696"/>
      <c r="P42" s="696"/>
      <c r="Q42" s="696"/>
    </row>
    <row r="43" spans="1:17">
      <c r="A43" s="359" t="s">
        <v>504</v>
      </c>
      <c r="B43" s="361">
        <f>SUM(B31:B42)</f>
        <v>0</v>
      </c>
      <c r="C43" s="360">
        <f t="shared" ref="C43:Q43" si="2">SUM(C31:C42)</f>
        <v>0</v>
      </c>
      <c r="D43" s="360">
        <f t="shared" si="2"/>
        <v>0</v>
      </c>
      <c r="E43" s="360">
        <f t="shared" si="2"/>
        <v>0</v>
      </c>
      <c r="F43" s="360">
        <f t="shared" si="2"/>
        <v>0</v>
      </c>
      <c r="G43" s="360">
        <f t="shared" si="2"/>
        <v>0</v>
      </c>
      <c r="H43" s="360">
        <f t="shared" si="2"/>
        <v>0</v>
      </c>
      <c r="I43" s="360">
        <f t="shared" si="2"/>
        <v>0</v>
      </c>
      <c r="J43" s="360">
        <f t="shared" si="2"/>
        <v>0</v>
      </c>
      <c r="K43" s="360">
        <f t="shared" si="2"/>
        <v>0</v>
      </c>
      <c r="L43" s="360">
        <f t="shared" si="2"/>
        <v>0</v>
      </c>
      <c r="M43" s="360">
        <f t="shared" si="2"/>
        <v>0</v>
      </c>
      <c r="N43" s="360">
        <f t="shared" si="2"/>
        <v>0</v>
      </c>
      <c r="O43" s="360">
        <f t="shared" si="2"/>
        <v>0</v>
      </c>
      <c r="P43" s="360">
        <f t="shared" si="2"/>
        <v>0</v>
      </c>
      <c r="Q43" s="371">
        <f t="shared" si="2"/>
        <v>0</v>
      </c>
    </row>
    <row r="44" spans="1:17">
      <c r="A44" s="5"/>
      <c r="B44" s="372"/>
      <c r="C44" s="372"/>
      <c r="D44" s="372"/>
      <c r="E44" s="372"/>
      <c r="F44" s="372"/>
      <c r="G44" s="372"/>
      <c r="H44" s="372"/>
      <c r="I44" s="372"/>
      <c r="J44" s="372"/>
      <c r="K44" s="372"/>
      <c r="L44" s="372"/>
      <c r="M44" s="372"/>
      <c r="N44" s="372"/>
      <c r="O44" s="372"/>
      <c r="P44" s="372"/>
      <c r="Q44" s="373"/>
    </row>
    <row r="45" spans="1:17">
      <c r="A45" s="2006" t="s">
        <v>506</v>
      </c>
      <c r="B45" s="2007"/>
      <c r="C45" s="2007"/>
      <c r="D45" s="2007"/>
      <c r="E45" s="2007"/>
      <c r="F45" s="2007"/>
      <c r="G45" s="2007"/>
      <c r="H45" s="2007"/>
      <c r="I45" s="2007"/>
      <c r="J45" s="2007"/>
      <c r="K45" s="2007"/>
      <c r="L45" s="2007"/>
      <c r="M45" s="2007"/>
      <c r="N45" s="2007"/>
      <c r="O45" s="2007"/>
      <c r="P45" s="2007"/>
      <c r="Q45" s="2008"/>
    </row>
    <row r="46" spans="1:17">
      <c r="A46" s="1982" t="s">
        <v>187</v>
      </c>
      <c r="B46" s="1982"/>
      <c r="C46" s="1982"/>
      <c r="D46" s="1982"/>
      <c r="E46" s="1982"/>
      <c r="F46" s="1982"/>
      <c r="G46" s="1982"/>
      <c r="H46" s="1982"/>
      <c r="I46" s="1982"/>
      <c r="J46" s="1982"/>
      <c r="K46" s="1982"/>
      <c r="L46" s="1982"/>
      <c r="M46" s="1982"/>
      <c r="N46" s="1982"/>
      <c r="O46" s="1982"/>
    </row>
    <row r="47" spans="1:17">
      <c r="A47" s="355"/>
      <c r="B47" s="355"/>
      <c r="C47" s="355"/>
      <c r="D47" s="355"/>
      <c r="E47" s="355"/>
      <c r="F47" s="355"/>
      <c r="G47" s="355"/>
      <c r="H47" s="355"/>
      <c r="I47" s="355"/>
      <c r="J47" s="355"/>
      <c r="K47" s="355"/>
      <c r="L47" s="355"/>
      <c r="M47" s="355"/>
      <c r="N47" s="355"/>
      <c r="O47" s="355"/>
    </row>
    <row r="48" spans="1:17" ht="15.75">
      <c r="A48" s="2034" t="s">
        <v>507</v>
      </c>
      <c r="B48" s="2027"/>
      <c r="C48" s="2027"/>
      <c r="D48" s="2027"/>
      <c r="E48" s="2027"/>
      <c r="F48" s="2027"/>
      <c r="G48" s="2027"/>
      <c r="H48" s="2027"/>
      <c r="I48" s="2028"/>
      <c r="J48" s="177"/>
      <c r="K48" s="177"/>
      <c r="L48" s="177"/>
      <c r="M48" s="177"/>
      <c r="N48" s="177"/>
      <c r="O48" s="177"/>
      <c r="P48" s="177"/>
      <c r="Q48" s="177"/>
    </row>
    <row r="49" spans="1:17">
      <c r="A49" s="2036" t="s">
        <v>484</v>
      </c>
      <c r="B49" s="2009" t="s">
        <v>485</v>
      </c>
      <c r="C49" s="2009"/>
      <c r="D49" s="2009"/>
      <c r="E49" s="2291"/>
      <c r="F49" s="2009" t="s">
        <v>486</v>
      </c>
      <c r="G49" s="2009"/>
      <c r="H49" s="2009"/>
      <c r="I49" s="2009"/>
      <c r="J49" s="2011" t="s">
        <v>487</v>
      </c>
      <c r="K49" s="2011"/>
      <c r="L49" s="2011"/>
      <c r="M49" s="2011"/>
      <c r="N49" s="2011" t="s">
        <v>10</v>
      </c>
      <c r="O49" s="2011"/>
      <c r="P49" s="2011"/>
      <c r="Q49" s="2011"/>
    </row>
    <row r="50" spans="1:17" ht="13.5" customHeight="1">
      <c r="A50" s="2037"/>
      <c r="B50" s="2035" t="s">
        <v>508</v>
      </c>
      <c r="C50" s="2011" t="s">
        <v>489</v>
      </c>
      <c r="D50" s="2011"/>
      <c r="E50" s="2011"/>
      <c r="F50" s="2035" t="s">
        <v>508</v>
      </c>
      <c r="G50" s="2011" t="s">
        <v>489</v>
      </c>
      <c r="H50" s="2011"/>
      <c r="I50" s="2011"/>
      <c r="J50" s="2035" t="s">
        <v>508</v>
      </c>
      <c r="K50" s="2011" t="s">
        <v>489</v>
      </c>
      <c r="L50" s="2011"/>
      <c r="M50" s="2011"/>
      <c r="N50" s="2035" t="s">
        <v>508</v>
      </c>
      <c r="O50" s="2011" t="s">
        <v>489</v>
      </c>
      <c r="P50" s="2011"/>
      <c r="Q50" s="2011"/>
    </row>
    <row r="51" spans="1:17" ht="39.75" customHeight="1">
      <c r="A51" s="2038"/>
      <c r="B51" s="2035"/>
      <c r="C51" s="1022" t="s">
        <v>490</v>
      </c>
      <c r="D51" s="1022" t="s">
        <v>491</v>
      </c>
      <c r="E51" s="1022" t="s">
        <v>208</v>
      </c>
      <c r="F51" s="2035"/>
      <c r="G51" s="1022" t="s">
        <v>490</v>
      </c>
      <c r="H51" s="1022" t="s">
        <v>491</v>
      </c>
      <c r="I51" s="1022" t="s">
        <v>208</v>
      </c>
      <c r="J51" s="2035"/>
      <c r="K51" s="1022" t="s">
        <v>490</v>
      </c>
      <c r="L51" s="1022" t="s">
        <v>491</v>
      </c>
      <c r="M51" s="1022" t="s">
        <v>208</v>
      </c>
      <c r="N51" s="2035"/>
      <c r="O51" s="1022" t="s">
        <v>490</v>
      </c>
      <c r="P51" s="1022" t="s">
        <v>491</v>
      </c>
      <c r="Q51" s="1022" t="s">
        <v>208</v>
      </c>
    </row>
    <row r="52" spans="1:17">
      <c r="A52" s="926" t="s">
        <v>492</v>
      </c>
      <c r="B52" s="368"/>
      <c r="C52" s="1113" t="s">
        <v>202</v>
      </c>
      <c r="D52" s="1030" t="s">
        <v>202</v>
      </c>
      <c r="E52" s="1030" t="s">
        <v>202</v>
      </c>
      <c r="F52" s="368" t="s">
        <v>83</v>
      </c>
      <c r="G52" s="1030" t="s">
        <v>202</v>
      </c>
      <c r="H52" s="1030" t="s">
        <v>202</v>
      </c>
      <c r="I52" s="1030" t="s">
        <v>202</v>
      </c>
      <c r="J52" s="368" t="s">
        <v>83</v>
      </c>
      <c r="K52" s="1030" t="s">
        <v>202</v>
      </c>
      <c r="L52" s="1030" t="s">
        <v>202</v>
      </c>
      <c r="M52" s="1030" t="s">
        <v>202</v>
      </c>
      <c r="N52" s="368" t="s">
        <v>509</v>
      </c>
      <c r="O52" s="1030" t="s">
        <v>202</v>
      </c>
      <c r="P52" s="1030" t="s">
        <v>202</v>
      </c>
      <c r="Q52" s="1030" t="s">
        <v>202</v>
      </c>
    </row>
    <row r="53" spans="1:17">
      <c r="A53" s="926" t="s">
        <v>493</v>
      </c>
      <c r="B53" s="368"/>
      <c r="C53" s="1113" t="s">
        <v>202</v>
      </c>
      <c r="D53" s="1030" t="s">
        <v>202</v>
      </c>
      <c r="E53" s="1030" t="s">
        <v>202</v>
      </c>
      <c r="F53" s="367" t="s">
        <v>83</v>
      </c>
      <c r="G53" s="1030" t="s">
        <v>202</v>
      </c>
      <c r="H53" s="1030" t="s">
        <v>202</v>
      </c>
      <c r="I53" s="1030" t="s">
        <v>202</v>
      </c>
      <c r="J53" s="367" t="s">
        <v>83</v>
      </c>
      <c r="K53" s="1030" t="s">
        <v>202</v>
      </c>
      <c r="L53" s="1030" t="s">
        <v>202</v>
      </c>
      <c r="M53" s="1030" t="s">
        <v>202</v>
      </c>
      <c r="N53" s="367" t="s">
        <v>83</v>
      </c>
      <c r="O53" s="1030" t="s">
        <v>202</v>
      </c>
      <c r="P53" s="1030" t="s">
        <v>202</v>
      </c>
      <c r="Q53" s="1030" t="s">
        <v>202</v>
      </c>
    </row>
    <row r="54" spans="1:17">
      <c r="A54" s="926" t="s">
        <v>494</v>
      </c>
      <c r="B54" s="368"/>
      <c r="C54" s="1113" t="s">
        <v>202</v>
      </c>
      <c r="D54" s="1030" t="s">
        <v>202</v>
      </c>
      <c r="E54" s="1030" t="s">
        <v>202</v>
      </c>
      <c r="F54" s="368" t="s">
        <v>83</v>
      </c>
      <c r="G54" s="1113" t="s">
        <v>202</v>
      </c>
      <c r="H54" s="1030" t="s">
        <v>202</v>
      </c>
      <c r="I54" s="1030" t="s">
        <v>202</v>
      </c>
      <c r="J54" s="368" t="s">
        <v>83</v>
      </c>
      <c r="K54" s="1113" t="s">
        <v>202</v>
      </c>
      <c r="L54" s="1030" t="s">
        <v>202</v>
      </c>
      <c r="M54" s="1030" t="s">
        <v>202</v>
      </c>
      <c r="N54" s="368" t="s">
        <v>83</v>
      </c>
      <c r="O54" s="1113" t="s">
        <v>202</v>
      </c>
      <c r="P54" s="1030" t="s">
        <v>202</v>
      </c>
      <c r="Q54" s="1030" t="s">
        <v>202</v>
      </c>
    </row>
    <row r="55" spans="1:17">
      <c r="A55" s="926" t="s">
        <v>495</v>
      </c>
      <c r="B55" s="368"/>
      <c r="C55" s="1113" t="s">
        <v>202</v>
      </c>
      <c r="D55" s="1030" t="s">
        <v>202</v>
      </c>
      <c r="E55" s="1030" t="s">
        <v>202</v>
      </c>
      <c r="F55" s="368" t="s">
        <v>83</v>
      </c>
      <c r="G55" s="1113" t="s">
        <v>202</v>
      </c>
      <c r="H55" s="1030" t="s">
        <v>202</v>
      </c>
      <c r="I55" s="1030" t="s">
        <v>202</v>
      </c>
      <c r="J55" s="368" t="s">
        <v>83</v>
      </c>
      <c r="K55" s="1113" t="s">
        <v>202</v>
      </c>
      <c r="L55" s="1030" t="s">
        <v>202</v>
      </c>
      <c r="M55" s="1030" t="s">
        <v>202</v>
      </c>
      <c r="N55" s="368" t="s">
        <v>83</v>
      </c>
      <c r="O55" s="1113" t="s">
        <v>202</v>
      </c>
      <c r="P55" s="1030" t="s">
        <v>202</v>
      </c>
      <c r="Q55" s="1030" t="s">
        <v>202</v>
      </c>
    </row>
    <row r="56" spans="1:17">
      <c r="A56" s="926" t="s">
        <v>496</v>
      </c>
      <c r="B56" s="368"/>
      <c r="C56" s="1113" t="s">
        <v>202</v>
      </c>
      <c r="D56" s="1030" t="s">
        <v>202</v>
      </c>
      <c r="E56" s="1030" t="s">
        <v>202</v>
      </c>
      <c r="F56" s="368" t="s">
        <v>83</v>
      </c>
      <c r="G56" s="1113" t="s">
        <v>202</v>
      </c>
      <c r="H56" s="1030" t="s">
        <v>202</v>
      </c>
      <c r="I56" s="1030" t="s">
        <v>202</v>
      </c>
      <c r="J56" s="368" t="s">
        <v>83</v>
      </c>
      <c r="K56" s="1113" t="s">
        <v>202</v>
      </c>
      <c r="L56" s="1030" t="s">
        <v>202</v>
      </c>
      <c r="M56" s="1030" t="s">
        <v>202</v>
      </c>
      <c r="N56" s="368" t="s">
        <v>83</v>
      </c>
      <c r="O56" s="1113" t="s">
        <v>202</v>
      </c>
      <c r="P56" s="1030" t="s">
        <v>202</v>
      </c>
      <c r="Q56" s="1030" t="s">
        <v>202</v>
      </c>
    </row>
    <row r="57" spans="1:17">
      <c r="A57" s="926" t="s">
        <v>497</v>
      </c>
      <c r="B57" s="368"/>
      <c r="C57" s="1113" t="s">
        <v>202</v>
      </c>
      <c r="D57" s="1030" t="s">
        <v>202</v>
      </c>
      <c r="E57" s="1030" t="s">
        <v>202</v>
      </c>
      <c r="F57" s="368" t="s">
        <v>83</v>
      </c>
      <c r="G57" s="1113" t="s">
        <v>202</v>
      </c>
      <c r="H57" s="1030" t="s">
        <v>202</v>
      </c>
      <c r="I57" s="1030" t="s">
        <v>202</v>
      </c>
      <c r="J57" s="368" t="s">
        <v>83</v>
      </c>
      <c r="K57" s="1113" t="s">
        <v>202</v>
      </c>
      <c r="L57" s="1030" t="s">
        <v>202</v>
      </c>
      <c r="M57" s="1030" t="s">
        <v>202</v>
      </c>
      <c r="N57" s="368" t="s">
        <v>83</v>
      </c>
      <c r="O57" s="1113" t="s">
        <v>202</v>
      </c>
      <c r="P57" s="1030" t="s">
        <v>202</v>
      </c>
      <c r="Q57" s="1030" t="s">
        <v>202</v>
      </c>
    </row>
    <row r="58" spans="1:17">
      <c r="A58" s="926" t="s">
        <v>498</v>
      </c>
      <c r="B58" s="368"/>
      <c r="C58" s="1113" t="s">
        <v>202</v>
      </c>
      <c r="D58" s="1030" t="s">
        <v>202</v>
      </c>
      <c r="E58" s="1030" t="s">
        <v>202</v>
      </c>
      <c r="F58" s="368" t="s">
        <v>83</v>
      </c>
      <c r="G58" s="1113" t="s">
        <v>202</v>
      </c>
      <c r="H58" s="1030" t="s">
        <v>202</v>
      </c>
      <c r="I58" s="1030" t="s">
        <v>202</v>
      </c>
      <c r="J58" s="368" t="s">
        <v>83</v>
      </c>
      <c r="K58" s="1113" t="s">
        <v>202</v>
      </c>
      <c r="L58" s="1030" t="s">
        <v>202</v>
      </c>
      <c r="M58" s="1030" t="s">
        <v>202</v>
      </c>
      <c r="N58" s="368" t="s">
        <v>83</v>
      </c>
      <c r="O58" s="1113" t="s">
        <v>202</v>
      </c>
      <c r="P58" s="1030" t="s">
        <v>202</v>
      </c>
      <c r="Q58" s="1030" t="s">
        <v>202</v>
      </c>
    </row>
    <row r="59" spans="1:17">
      <c r="A59" s="926" t="s">
        <v>499</v>
      </c>
      <c r="B59" s="368"/>
      <c r="C59" s="1113" t="s">
        <v>202</v>
      </c>
      <c r="D59" s="1030" t="s">
        <v>202</v>
      </c>
      <c r="E59" s="1030" t="s">
        <v>202</v>
      </c>
      <c r="F59" s="368" t="s">
        <v>83</v>
      </c>
      <c r="G59" s="1113" t="s">
        <v>202</v>
      </c>
      <c r="H59" s="1030" t="s">
        <v>202</v>
      </c>
      <c r="I59" s="1030" t="s">
        <v>202</v>
      </c>
      <c r="J59" s="368" t="s">
        <v>83</v>
      </c>
      <c r="K59" s="1113" t="s">
        <v>202</v>
      </c>
      <c r="L59" s="1030" t="s">
        <v>202</v>
      </c>
      <c r="M59" s="1030" t="s">
        <v>202</v>
      </c>
      <c r="N59" s="368" t="s">
        <v>83</v>
      </c>
      <c r="O59" s="1113" t="s">
        <v>202</v>
      </c>
      <c r="P59" s="1030" t="s">
        <v>202</v>
      </c>
      <c r="Q59" s="1030" t="s">
        <v>202</v>
      </c>
    </row>
    <row r="60" spans="1:17">
      <c r="A60" s="926" t="s">
        <v>500</v>
      </c>
      <c r="B60" s="368"/>
      <c r="C60" s="1113" t="s">
        <v>202</v>
      </c>
      <c r="D60" s="1030" t="s">
        <v>202</v>
      </c>
      <c r="E60" s="1030" t="s">
        <v>202</v>
      </c>
      <c r="F60" s="368" t="s">
        <v>83</v>
      </c>
      <c r="G60" s="1113" t="s">
        <v>202</v>
      </c>
      <c r="H60" s="1030" t="s">
        <v>202</v>
      </c>
      <c r="I60" s="1030" t="s">
        <v>202</v>
      </c>
      <c r="J60" s="368" t="s">
        <v>83</v>
      </c>
      <c r="K60" s="1113" t="s">
        <v>202</v>
      </c>
      <c r="L60" s="1030" t="s">
        <v>202</v>
      </c>
      <c r="M60" s="1030" t="s">
        <v>202</v>
      </c>
      <c r="N60" s="368" t="s">
        <v>83</v>
      </c>
      <c r="O60" s="1113" t="s">
        <v>202</v>
      </c>
      <c r="P60" s="1030" t="s">
        <v>202</v>
      </c>
      <c r="Q60" s="1030" t="s">
        <v>202</v>
      </c>
    </row>
    <row r="61" spans="1:17">
      <c r="A61" s="926" t="s">
        <v>501</v>
      </c>
      <c r="B61" s="368"/>
      <c r="C61" s="1113" t="s">
        <v>202</v>
      </c>
      <c r="D61" s="1030" t="s">
        <v>202</v>
      </c>
      <c r="E61" s="1030" t="s">
        <v>202</v>
      </c>
      <c r="F61" s="368" t="s">
        <v>83</v>
      </c>
      <c r="G61" s="1113" t="s">
        <v>202</v>
      </c>
      <c r="H61" s="1030" t="s">
        <v>202</v>
      </c>
      <c r="I61" s="1030" t="s">
        <v>202</v>
      </c>
      <c r="J61" s="368" t="s">
        <v>83</v>
      </c>
      <c r="K61" s="1113" t="s">
        <v>202</v>
      </c>
      <c r="L61" s="1030" t="s">
        <v>202</v>
      </c>
      <c r="M61" s="1030" t="s">
        <v>202</v>
      </c>
      <c r="N61" s="368" t="s">
        <v>83</v>
      </c>
      <c r="O61" s="1113" t="s">
        <v>202</v>
      </c>
      <c r="P61" s="1030" t="s">
        <v>202</v>
      </c>
      <c r="Q61" s="1030" t="s">
        <v>202</v>
      </c>
    </row>
    <row r="62" spans="1:17">
      <c r="A62" s="926" t="s">
        <v>502</v>
      </c>
      <c r="B62" s="368"/>
      <c r="C62" s="1031"/>
      <c r="D62" s="1031"/>
      <c r="E62" s="1031"/>
      <c r="F62" s="368"/>
      <c r="G62" s="1031"/>
      <c r="H62" s="1031"/>
      <c r="I62" s="1031"/>
      <c r="J62" s="368"/>
      <c r="K62" s="1031"/>
      <c r="L62" s="1031"/>
      <c r="M62" s="1031"/>
      <c r="N62" s="368"/>
      <c r="O62" s="1031"/>
      <c r="P62" s="1031"/>
      <c r="Q62" s="1031"/>
    </row>
    <row r="63" spans="1:17" ht="13.5" thickBot="1">
      <c r="A63" s="694" t="s">
        <v>503</v>
      </c>
      <c r="B63" s="369"/>
      <c r="C63" s="696"/>
      <c r="D63" s="696"/>
      <c r="E63" s="696"/>
      <c r="F63" s="370"/>
      <c r="G63" s="696"/>
      <c r="H63" s="696"/>
      <c r="I63" s="696"/>
      <c r="J63" s="370"/>
      <c r="K63" s="696"/>
      <c r="L63" s="696"/>
      <c r="M63" s="696"/>
      <c r="N63" s="368"/>
      <c r="O63" s="696"/>
      <c r="P63" s="696"/>
      <c r="Q63" s="696"/>
    </row>
    <row r="64" spans="1:17">
      <c r="A64" s="359" t="s">
        <v>504</v>
      </c>
      <c r="B64" s="361">
        <f>SUM(B52:B63)</f>
        <v>0</v>
      </c>
      <c r="C64" s="360">
        <f t="shared" ref="C64:P64" si="3">SUM(C52:C63)</f>
        <v>0</v>
      </c>
      <c r="D64" s="360">
        <f t="shared" si="3"/>
        <v>0</v>
      </c>
      <c r="E64" s="360">
        <f t="shared" si="3"/>
        <v>0</v>
      </c>
      <c r="F64" s="360">
        <f t="shared" si="3"/>
        <v>0</v>
      </c>
      <c r="G64" s="360">
        <f t="shared" si="3"/>
        <v>0</v>
      </c>
      <c r="H64" s="360">
        <f t="shared" si="3"/>
        <v>0</v>
      </c>
      <c r="I64" s="360">
        <f t="shared" si="3"/>
        <v>0</v>
      </c>
      <c r="J64" s="360">
        <f t="shared" si="3"/>
        <v>0</v>
      </c>
      <c r="K64" s="360">
        <f t="shared" si="3"/>
        <v>0</v>
      </c>
      <c r="L64" s="360">
        <f t="shared" si="3"/>
        <v>0</v>
      </c>
      <c r="M64" s="361">
        <f t="shared" si="3"/>
        <v>0</v>
      </c>
      <c r="N64" s="361">
        <f>SUM(N52:N63)</f>
        <v>0</v>
      </c>
      <c r="O64" s="361">
        <f t="shared" si="3"/>
        <v>0</v>
      </c>
      <c r="P64" s="361">
        <f t="shared" si="3"/>
        <v>0</v>
      </c>
      <c r="Q64" s="374">
        <f>SUM(Q52:Q63)</f>
        <v>0</v>
      </c>
    </row>
    <row r="65" spans="1:17">
      <c r="A65" s="5"/>
      <c r="B65" s="372"/>
      <c r="C65" s="372"/>
      <c r="D65" s="372"/>
      <c r="E65" s="372"/>
      <c r="F65" s="372"/>
      <c r="G65" s="372"/>
      <c r="H65" s="372"/>
      <c r="I65" s="372"/>
      <c r="J65" s="372"/>
      <c r="K65" s="372"/>
      <c r="L65" s="372"/>
      <c r="M65" s="372"/>
      <c r="N65" s="372"/>
      <c r="O65" s="372"/>
      <c r="P65" s="372"/>
      <c r="Q65" s="373"/>
    </row>
    <row r="66" spans="1:17">
      <c r="A66" s="5"/>
      <c r="B66" s="372"/>
      <c r="C66" s="372"/>
      <c r="D66" s="372"/>
      <c r="E66" s="372"/>
      <c r="F66" s="375"/>
      <c r="G66" s="372"/>
      <c r="H66" s="372"/>
      <c r="I66" s="372"/>
      <c r="J66" s="372"/>
      <c r="K66" s="372"/>
      <c r="L66" s="372"/>
      <c r="M66" s="372"/>
      <c r="N66" s="372"/>
      <c r="O66" s="372"/>
      <c r="P66" s="372"/>
      <c r="Q66" s="373"/>
    </row>
    <row r="67" spans="1:17" ht="15.75">
      <c r="A67" s="2034" t="s">
        <v>510</v>
      </c>
      <c r="B67" s="2027"/>
      <c r="C67" s="2027"/>
      <c r="D67" s="2027"/>
      <c r="E67" s="2027"/>
      <c r="F67" s="2027"/>
      <c r="G67" s="2027"/>
      <c r="H67" s="2027"/>
      <c r="I67" s="2028"/>
      <c r="J67" s="177"/>
      <c r="K67" s="177"/>
      <c r="L67" s="177"/>
      <c r="M67" s="177"/>
      <c r="N67" s="177"/>
      <c r="O67" s="177"/>
      <c r="P67" s="177"/>
      <c r="Q67" s="177"/>
    </row>
    <row r="68" spans="1:17">
      <c r="A68" s="1143"/>
      <c r="B68" s="2009" t="s">
        <v>485</v>
      </c>
      <c r="C68" s="2009"/>
      <c r="D68" s="2009"/>
      <c r="E68" s="2291"/>
      <c r="F68" s="2009" t="s">
        <v>511</v>
      </c>
      <c r="G68" s="2009"/>
      <c r="H68" s="2009"/>
      <c r="I68" s="2009"/>
      <c r="J68" s="2011" t="s">
        <v>512</v>
      </c>
      <c r="K68" s="2011"/>
      <c r="L68" s="2011"/>
      <c r="M68" s="2011"/>
      <c r="N68" s="2011" t="s">
        <v>10</v>
      </c>
      <c r="O68" s="2011"/>
      <c r="P68" s="2011"/>
      <c r="Q68" s="2011"/>
    </row>
    <row r="69" spans="1:17">
      <c r="A69" s="2012" t="s">
        <v>484</v>
      </c>
      <c r="B69" s="2015" t="s">
        <v>488</v>
      </c>
      <c r="C69" s="364"/>
      <c r="D69" s="365"/>
      <c r="E69" s="366"/>
      <c r="F69" s="2015" t="s">
        <v>488</v>
      </c>
      <c r="G69" s="364"/>
      <c r="H69" s="365"/>
      <c r="I69" s="366"/>
      <c r="J69" s="2015" t="s">
        <v>488</v>
      </c>
      <c r="K69" s="364"/>
      <c r="L69" s="365"/>
      <c r="M69" s="366"/>
      <c r="N69" s="2015" t="s">
        <v>488</v>
      </c>
      <c r="O69" s="364"/>
      <c r="P69" s="365"/>
      <c r="Q69" s="366"/>
    </row>
    <row r="70" spans="1:17">
      <c r="A70" s="2013"/>
      <c r="B70" s="2016"/>
      <c r="C70" s="2009" t="s">
        <v>489</v>
      </c>
      <c r="D70" s="2009"/>
      <c r="E70" s="2009"/>
      <c r="F70" s="2016"/>
      <c r="G70" s="2009" t="s">
        <v>489</v>
      </c>
      <c r="H70" s="2009"/>
      <c r="I70" s="2009"/>
      <c r="J70" s="2016"/>
      <c r="K70" s="2009" t="s">
        <v>489</v>
      </c>
      <c r="L70" s="2009"/>
      <c r="M70" s="2009"/>
      <c r="N70" s="2016"/>
      <c r="O70" s="2009" t="s">
        <v>489</v>
      </c>
      <c r="P70" s="2009"/>
      <c r="Q70" s="2009"/>
    </row>
    <row r="71" spans="1:17" ht="27" customHeight="1">
      <c r="A71" s="2014"/>
      <c r="B71" s="2017"/>
      <c r="C71" s="1112" t="s">
        <v>490</v>
      </c>
      <c r="D71" s="1022" t="s">
        <v>491</v>
      </c>
      <c r="E71" s="1022" t="s">
        <v>208</v>
      </c>
      <c r="F71" s="2017"/>
      <c r="G71" s="1112" t="s">
        <v>490</v>
      </c>
      <c r="H71" s="1022" t="s">
        <v>491</v>
      </c>
      <c r="I71" s="1022" t="s">
        <v>208</v>
      </c>
      <c r="J71" s="2017"/>
      <c r="K71" s="1112" t="s">
        <v>490</v>
      </c>
      <c r="L71" s="1022" t="s">
        <v>491</v>
      </c>
      <c r="M71" s="1022" t="s">
        <v>208</v>
      </c>
      <c r="N71" s="2017"/>
      <c r="O71" s="1112" t="s">
        <v>490</v>
      </c>
      <c r="P71" s="1022" t="s">
        <v>491</v>
      </c>
      <c r="Q71" s="1022" t="s">
        <v>208</v>
      </c>
    </row>
    <row r="72" spans="1:17">
      <c r="A72" s="926" t="s">
        <v>492</v>
      </c>
      <c r="B72" s="1034">
        <v>0</v>
      </c>
      <c r="C72" s="1031">
        <v>0</v>
      </c>
      <c r="D72" s="1031">
        <v>0</v>
      </c>
      <c r="E72" s="1031">
        <v>0</v>
      </c>
      <c r="F72" s="1035"/>
      <c r="G72" s="1035"/>
      <c r="H72" s="1035"/>
      <c r="I72" s="1035"/>
      <c r="J72" s="1035"/>
      <c r="K72" s="1035"/>
      <c r="L72" s="1035"/>
      <c r="M72" s="1035"/>
      <c r="N72" s="1031">
        <v>0</v>
      </c>
      <c r="O72" s="1031">
        <v>0</v>
      </c>
      <c r="P72" s="1031">
        <v>0</v>
      </c>
      <c r="Q72" s="1031">
        <v>0</v>
      </c>
    </row>
    <row r="73" spans="1:17">
      <c r="A73" s="926" t="s">
        <v>493</v>
      </c>
      <c r="B73" s="1036"/>
      <c r="C73" s="1031"/>
      <c r="D73" s="1031"/>
      <c r="E73" s="1037"/>
      <c r="F73" s="1035"/>
      <c r="G73" s="1035"/>
      <c r="H73" s="1035"/>
      <c r="I73" s="1035"/>
      <c r="J73" s="1035"/>
      <c r="K73" s="1035"/>
      <c r="L73" s="1035"/>
      <c r="M73" s="1035"/>
      <c r="N73" s="1031">
        <f>B73</f>
        <v>0</v>
      </c>
      <c r="O73" s="1031">
        <f t="shared" ref="O73:Q80" si="4">C73</f>
        <v>0</v>
      </c>
      <c r="P73" s="1031">
        <f t="shared" si="4"/>
        <v>0</v>
      </c>
      <c r="Q73" s="1037">
        <f t="shared" si="4"/>
        <v>0</v>
      </c>
    </row>
    <row r="74" spans="1:17">
      <c r="A74" s="926" t="s">
        <v>494</v>
      </c>
      <c r="B74" s="1036"/>
      <c r="C74" s="1031"/>
      <c r="D74" s="1031"/>
      <c r="E74" s="1037"/>
      <c r="F74" s="1035"/>
      <c r="G74" s="1035"/>
      <c r="H74" s="1035"/>
      <c r="I74" s="1035"/>
      <c r="J74" s="1035"/>
      <c r="K74" s="1035"/>
      <c r="L74" s="1035"/>
      <c r="M74" s="1035"/>
      <c r="N74" s="1031">
        <f t="shared" ref="N74:N80" si="5">B74</f>
        <v>0</v>
      </c>
      <c r="O74" s="1031">
        <f t="shared" si="4"/>
        <v>0</v>
      </c>
      <c r="P74" s="1031">
        <f t="shared" si="4"/>
        <v>0</v>
      </c>
      <c r="Q74" s="1037">
        <f t="shared" si="4"/>
        <v>0</v>
      </c>
    </row>
    <row r="75" spans="1:17">
      <c r="A75" s="926" t="s">
        <v>495</v>
      </c>
      <c r="B75" s="1034"/>
      <c r="C75" s="1031"/>
      <c r="D75" s="1031"/>
      <c r="E75" s="1037"/>
      <c r="F75" s="1035"/>
      <c r="G75" s="1035"/>
      <c r="H75" s="1035"/>
      <c r="I75" s="1035"/>
      <c r="J75" s="1035"/>
      <c r="K75" s="1035"/>
      <c r="L75" s="1035"/>
      <c r="M75" s="1035"/>
      <c r="N75" s="1031">
        <f t="shared" si="5"/>
        <v>0</v>
      </c>
      <c r="O75" s="1031">
        <f t="shared" si="4"/>
        <v>0</v>
      </c>
      <c r="P75" s="1031">
        <f t="shared" si="4"/>
        <v>0</v>
      </c>
      <c r="Q75" s="1037">
        <f t="shared" si="4"/>
        <v>0</v>
      </c>
    </row>
    <row r="76" spans="1:17">
      <c r="A76" s="926" t="s">
        <v>496</v>
      </c>
      <c r="B76" s="1036"/>
      <c r="C76" s="1031"/>
      <c r="D76" s="1031"/>
      <c r="E76" s="1037"/>
      <c r="F76" s="1035"/>
      <c r="G76" s="1035"/>
      <c r="H76" s="1035"/>
      <c r="I76" s="1035"/>
      <c r="J76" s="1035"/>
      <c r="K76" s="1035"/>
      <c r="L76" s="1035"/>
      <c r="M76" s="1035"/>
      <c r="N76" s="1031">
        <f t="shared" si="5"/>
        <v>0</v>
      </c>
      <c r="O76" s="1031">
        <f t="shared" si="4"/>
        <v>0</v>
      </c>
      <c r="P76" s="1031">
        <f t="shared" si="4"/>
        <v>0</v>
      </c>
      <c r="Q76" s="1037">
        <f t="shared" si="4"/>
        <v>0</v>
      </c>
    </row>
    <row r="77" spans="1:17">
      <c r="A77" s="926" t="s">
        <v>497</v>
      </c>
      <c r="B77" s="1036"/>
      <c r="C77" s="1031"/>
      <c r="D77" s="1031"/>
      <c r="E77" s="1037"/>
      <c r="F77" s="1035"/>
      <c r="G77" s="1035"/>
      <c r="H77" s="1035"/>
      <c r="I77" s="1035"/>
      <c r="J77" s="1035"/>
      <c r="K77" s="1035"/>
      <c r="L77" s="1035"/>
      <c r="M77" s="1035"/>
      <c r="N77" s="1031">
        <f t="shared" si="5"/>
        <v>0</v>
      </c>
      <c r="O77" s="1031">
        <f t="shared" si="4"/>
        <v>0</v>
      </c>
      <c r="P77" s="1031">
        <f t="shared" si="4"/>
        <v>0</v>
      </c>
      <c r="Q77" s="1037">
        <f t="shared" si="4"/>
        <v>0</v>
      </c>
    </row>
    <row r="78" spans="1:17">
      <c r="A78" s="926" t="s">
        <v>498</v>
      </c>
      <c r="B78" s="1036"/>
      <c r="C78" s="1031"/>
      <c r="D78" s="1031"/>
      <c r="E78" s="1031"/>
      <c r="F78" s="1035"/>
      <c r="G78" s="1035"/>
      <c r="H78" s="1035"/>
      <c r="I78" s="1035"/>
      <c r="J78" s="1035"/>
      <c r="K78" s="1035"/>
      <c r="L78" s="1035"/>
      <c r="M78" s="1035"/>
      <c r="N78" s="1031">
        <f t="shared" si="5"/>
        <v>0</v>
      </c>
      <c r="O78" s="1031">
        <f t="shared" si="4"/>
        <v>0</v>
      </c>
      <c r="P78" s="1031">
        <f t="shared" si="4"/>
        <v>0</v>
      </c>
      <c r="Q78" s="1031">
        <f t="shared" si="4"/>
        <v>0</v>
      </c>
    </row>
    <row r="79" spans="1:17">
      <c r="A79" s="926" t="s">
        <v>499</v>
      </c>
      <c r="B79" s="1036"/>
      <c r="C79" s="1031"/>
      <c r="D79" s="1031"/>
      <c r="E79" s="1031"/>
      <c r="F79" s="1035"/>
      <c r="G79" s="1035"/>
      <c r="H79" s="1035"/>
      <c r="I79" s="1035"/>
      <c r="J79" s="1035"/>
      <c r="K79" s="1035"/>
      <c r="L79" s="1035"/>
      <c r="M79" s="1035"/>
      <c r="N79" s="1031">
        <f t="shared" si="5"/>
        <v>0</v>
      </c>
      <c r="O79" s="1031">
        <f t="shared" si="4"/>
        <v>0</v>
      </c>
      <c r="P79" s="1031">
        <f t="shared" si="4"/>
        <v>0</v>
      </c>
      <c r="Q79" s="1031">
        <f t="shared" si="4"/>
        <v>0</v>
      </c>
    </row>
    <row r="80" spans="1:17">
      <c r="A80" s="926" t="s">
        <v>500</v>
      </c>
      <c r="B80" s="1036"/>
      <c r="C80" s="1031"/>
      <c r="D80" s="1031"/>
      <c r="E80" s="1031"/>
      <c r="F80" s="1035"/>
      <c r="G80" s="1035"/>
      <c r="H80" s="1035"/>
      <c r="I80" s="1035"/>
      <c r="J80" s="1035"/>
      <c r="K80" s="1035"/>
      <c r="L80" s="1035"/>
      <c r="M80" s="1035"/>
      <c r="N80" s="1031">
        <f t="shared" si="5"/>
        <v>0</v>
      </c>
      <c r="O80" s="1031">
        <f t="shared" si="4"/>
        <v>0</v>
      </c>
      <c r="P80" s="1031">
        <f t="shared" si="4"/>
        <v>0</v>
      </c>
      <c r="Q80" s="1031">
        <f t="shared" si="4"/>
        <v>0</v>
      </c>
    </row>
    <row r="81" spans="1:17">
      <c r="A81" s="926" t="s">
        <v>501</v>
      </c>
      <c r="B81" s="1036"/>
      <c r="C81" s="1031"/>
      <c r="D81" s="1031"/>
      <c r="E81" s="1031"/>
      <c r="F81" s="1035"/>
      <c r="G81" s="1035"/>
      <c r="H81" s="1035"/>
      <c r="I81" s="1035"/>
      <c r="J81" s="1035"/>
      <c r="K81" s="1035"/>
      <c r="L81" s="1035"/>
      <c r="M81" s="1035"/>
      <c r="N81" s="1031">
        <f>B81</f>
        <v>0</v>
      </c>
      <c r="O81" s="1031">
        <f>C81</f>
        <v>0</v>
      </c>
      <c r="P81" s="1031">
        <f>D81</f>
        <v>0</v>
      </c>
      <c r="Q81" s="1031">
        <f>E81</f>
        <v>0</v>
      </c>
    </row>
    <row r="82" spans="1:17">
      <c r="A82" s="926" t="s">
        <v>502</v>
      </c>
      <c r="B82" s="1036"/>
      <c r="C82" s="1031"/>
      <c r="D82" s="1031"/>
      <c r="E82" s="1031"/>
      <c r="F82" s="1035"/>
      <c r="G82" s="1035"/>
      <c r="H82" s="1035"/>
      <c r="I82" s="1035"/>
      <c r="J82" s="1035"/>
      <c r="K82" s="1035"/>
      <c r="L82" s="1035"/>
      <c r="M82" s="1035"/>
      <c r="N82" s="1031"/>
      <c r="O82" s="1031"/>
      <c r="P82" s="1031"/>
      <c r="Q82" s="1031"/>
    </row>
    <row r="83" spans="1:17" ht="13.5" thickBot="1">
      <c r="A83" s="99" t="s">
        <v>503</v>
      </c>
      <c r="B83" s="376"/>
      <c r="C83" s="377"/>
      <c r="D83" s="377"/>
      <c r="E83" s="377"/>
      <c r="F83" s="378"/>
      <c r="G83" s="378"/>
      <c r="H83" s="378"/>
      <c r="I83" s="378"/>
      <c r="J83" s="378"/>
      <c r="K83" s="378"/>
      <c r="L83" s="378"/>
      <c r="M83" s="378"/>
      <c r="N83" s="377"/>
      <c r="O83" s="377"/>
      <c r="P83" s="377"/>
      <c r="Q83" s="377"/>
    </row>
    <row r="84" spans="1:17">
      <c r="A84" s="379" t="s">
        <v>504</v>
      </c>
      <c r="B84" s="361">
        <f>SUM(B72:B83)</f>
        <v>0</v>
      </c>
      <c r="C84" s="361">
        <f t="shared" ref="C84:Q84" si="6">SUM(C72:C83)</f>
        <v>0</v>
      </c>
      <c r="D84" s="361">
        <f t="shared" si="6"/>
        <v>0</v>
      </c>
      <c r="E84" s="361">
        <f t="shared" si="6"/>
        <v>0</v>
      </c>
      <c r="F84" s="380"/>
      <c r="G84" s="380"/>
      <c r="H84" s="380"/>
      <c r="I84" s="380"/>
      <c r="J84" s="380"/>
      <c r="K84" s="380"/>
      <c r="L84" s="380"/>
      <c r="M84" s="380"/>
      <c r="N84" s="361">
        <f t="shared" si="6"/>
        <v>0</v>
      </c>
      <c r="O84" s="361">
        <f t="shared" si="6"/>
        <v>0</v>
      </c>
      <c r="P84" s="361">
        <f t="shared" si="6"/>
        <v>0</v>
      </c>
      <c r="Q84" s="374">
        <f t="shared" si="6"/>
        <v>0</v>
      </c>
    </row>
    <row r="85" spans="1:17">
      <c r="A85" s="5"/>
      <c r="B85" s="372"/>
      <c r="C85" s="381"/>
      <c r="D85" s="381"/>
      <c r="E85" s="381"/>
      <c r="F85" s="372"/>
      <c r="G85" s="372"/>
      <c r="H85" s="372"/>
      <c r="I85" s="372"/>
      <c r="J85" s="372"/>
      <c r="K85" s="372"/>
      <c r="L85" s="372"/>
      <c r="M85" s="372"/>
      <c r="N85" s="372"/>
      <c r="O85" s="372"/>
      <c r="P85" s="372"/>
      <c r="Q85" s="373"/>
    </row>
    <row r="86" spans="1:17" ht="15.75">
      <c r="A86" s="2025" t="s">
        <v>513</v>
      </c>
      <c r="B86" s="2026"/>
      <c r="C86" s="2026"/>
      <c r="D86" s="2026"/>
      <c r="E86" s="2026"/>
      <c r="F86" s="2027"/>
      <c r="G86" s="2027"/>
      <c r="H86" s="2027"/>
      <c r="I86" s="2028"/>
      <c r="J86" s="177"/>
      <c r="K86" s="177"/>
      <c r="L86" s="177"/>
      <c r="M86" s="177"/>
      <c r="N86" s="177"/>
      <c r="O86" s="177"/>
      <c r="P86" s="177"/>
      <c r="Q86" s="177"/>
    </row>
    <row r="87" spans="1:17">
      <c r="A87" s="2029" t="s">
        <v>484</v>
      </c>
      <c r="B87" s="2032" t="s">
        <v>485</v>
      </c>
      <c r="C87" s="2032"/>
      <c r="D87" s="2032"/>
      <c r="E87" s="2292"/>
      <c r="F87" s="2033" t="s">
        <v>486</v>
      </c>
      <c r="G87" s="2009"/>
      <c r="H87" s="2009"/>
      <c r="I87" s="2009"/>
      <c r="J87" s="2011" t="s">
        <v>487</v>
      </c>
      <c r="K87" s="2011"/>
      <c r="L87" s="2011"/>
      <c r="M87" s="2011"/>
      <c r="N87" s="2011" t="s">
        <v>10</v>
      </c>
      <c r="O87" s="2011"/>
      <c r="P87" s="2011"/>
      <c r="Q87" s="2011"/>
    </row>
    <row r="88" spans="1:17">
      <c r="A88" s="2030"/>
      <c r="B88" s="2019" t="s">
        <v>488</v>
      </c>
      <c r="C88" s="1343"/>
      <c r="D88" s="1344"/>
      <c r="E88" s="1345"/>
      <c r="F88" s="2018" t="s">
        <v>488</v>
      </c>
      <c r="G88" s="822"/>
      <c r="H88" s="823"/>
      <c r="I88" s="824"/>
      <c r="J88" s="2018" t="s">
        <v>488</v>
      </c>
      <c r="K88" s="822"/>
      <c r="L88" s="823"/>
      <c r="M88" s="824"/>
      <c r="N88" s="2018" t="s">
        <v>488</v>
      </c>
      <c r="O88" s="822"/>
      <c r="P88" s="823"/>
      <c r="Q88" s="824"/>
    </row>
    <row r="89" spans="1:17">
      <c r="A89" s="2030"/>
      <c r="B89" s="2019"/>
      <c r="C89" s="2021" t="s">
        <v>489</v>
      </c>
      <c r="D89" s="2021"/>
      <c r="E89" s="2021"/>
      <c r="F89" s="2019"/>
      <c r="G89" s="2021" t="s">
        <v>489</v>
      </c>
      <c r="H89" s="2021"/>
      <c r="I89" s="2021"/>
      <c r="J89" s="2019"/>
      <c r="K89" s="2021" t="s">
        <v>489</v>
      </c>
      <c r="L89" s="2021"/>
      <c r="M89" s="2021"/>
      <c r="N89" s="2019"/>
      <c r="O89" s="2021" t="s">
        <v>489</v>
      </c>
      <c r="P89" s="2021"/>
      <c r="Q89" s="2021"/>
    </row>
    <row r="90" spans="1:17">
      <c r="A90" s="2031"/>
      <c r="B90" s="2020"/>
      <c r="C90" s="1115" t="s">
        <v>490</v>
      </c>
      <c r="D90" s="1038" t="s">
        <v>491</v>
      </c>
      <c r="E90" s="1038" t="s">
        <v>208</v>
      </c>
      <c r="F90" s="2020"/>
      <c r="G90" s="1115" t="s">
        <v>490</v>
      </c>
      <c r="H90" s="1038" t="s">
        <v>491</v>
      </c>
      <c r="I90" s="1038" t="s">
        <v>208</v>
      </c>
      <c r="J90" s="2020"/>
      <c r="K90" s="1115" t="s">
        <v>490</v>
      </c>
      <c r="L90" s="1038" t="s">
        <v>491</v>
      </c>
      <c r="M90" s="1038" t="s">
        <v>208</v>
      </c>
      <c r="N90" s="2020"/>
      <c r="O90" s="1115" t="s">
        <v>490</v>
      </c>
      <c r="P90" s="1038" t="s">
        <v>491</v>
      </c>
      <c r="Q90" s="1038" t="s">
        <v>208</v>
      </c>
    </row>
    <row r="91" spans="1:17">
      <c r="A91" s="1039" t="s">
        <v>492</v>
      </c>
      <c r="B91" s="1040">
        <v>0</v>
      </c>
      <c r="C91" s="1041">
        <v>0</v>
      </c>
      <c r="D91" s="1041">
        <v>0</v>
      </c>
      <c r="E91" s="1041">
        <v>0</v>
      </c>
      <c r="F91" s="1041">
        <v>0</v>
      </c>
      <c r="G91" s="1041">
        <v>0</v>
      </c>
      <c r="H91" s="1041">
        <v>0</v>
      </c>
      <c r="I91" s="1041">
        <v>0</v>
      </c>
      <c r="J91" s="1041">
        <v>0</v>
      </c>
      <c r="K91" s="1041">
        <v>0</v>
      </c>
      <c r="L91" s="1041">
        <v>0</v>
      </c>
      <c r="M91" s="1041">
        <v>0</v>
      </c>
      <c r="N91" s="1041">
        <v>0</v>
      </c>
      <c r="O91" s="1041">
        <v>0</v>
      </c>
      <c r="P91" s="1041">
        <v>0</v>
      </c>
      <c r="Q91" s="1041">
        <v>0</v>
      </c>
    </row>
    <row r="92" spans="1:17">
      <c r="A92" s="1039" t="s">
        <v>493</v>
      </c>
      <c r="B92" s="1040">
        <v>0</v>
      </c>
      <c r="C92" s="1041">
        <v>0</v>
      </c>
      <c r="D92" s="1041">
        <v>0</v>
      </c>
      <c r="E92" s="1041">
        <v>0</v>
      </c>
      <c r="F92" s="1041">
        <v>0</v>
      </c>
      <c r="G92" s="1041">
        <v>0</v>
      </c>
      <c r="H92" s="1041">
        <v>0</v>
      </c>
      <c r="I92" s="1041">
        <v>0</v>
      </c>
      <c r="J92" s="1041">
        <v>0</v>
      </c>
      <c r="K92" s="1041">
        <v>0</v>
      </c>
      <c r="L92" s="1041">
        <v>0</v>
      </c>
      <c r="M92" s="1041">
        <v>0</v>
      </c>
      <c r="N92" s="1041">
        <v>0</v>
      </c>
      <c r="O92" s="1041">
        <v>0</v>
      </c>
      <c r="P92" s="1041">
        <v>0</v>
      </c>
      <c r="Q92" s="1041">
        <v>0</v>
      </c>
    </row>
    <row r="93" spans="1:17">
      <c r="A93" s="1039" t="s">
        <v>494</v>
      </c>
      <c r="B93" s="1040">
        <v>0</v>
      </c>
      <c r="C93" s="1041">
        <v>0</v>
      </c>
      <c r="D93" s="1041">
        <v>0</v>
      </c>
      <c r="E93" s="1041">
        <v>0</v>
      </c>
      <c r="F93" s="1041">
        <v>0</v>
      </c>
      <c r="G93" s="1041">
        <v>0</v>
      </c>
      <c r="H93" s="1041">
        <v>0</v>
      </c>
      <c r="I93" s="1041">
        <v>0</v>
      </c>
      <c r="J93" s="1041">
        <v>0</v>
      </c>
      <c r="K93" s="1041">
        <v>0</v>
      </c>
      <c r="L93" s="1041">
        <v>0</v>
      </c>
      <c r="M93" s="1041">
        <v>0</v>
      </c>
      <c r="N93" s="1041">
        <v>0</v>
      </c>
      <c r="O93" s="1041">
        <v>0</v>
      </c>
      <c r="P93" s="1041">
        <v>0</v>
      </c>
      <c r="Q93" s="1041">
        <v>0</v>
      </c>
    </row>
    <row r="94" spans="1:17">
      <c r="A94" s="1039" t="s">
        <v>495</v>
      </c>
      <c r="B94" s="1040">
        <v>0</v>
      </c>
      <c r="C94" s="1041">
        <v>0</v>
      </c>
      <c r="D94" s="1041">
        <v>0</v>
      </c>
      <c r="E94" s="1041">
        <v>0</v>
      </c>
      <c r="F94" s="1041">
        <v>0</v>
      </c>
      <c r="G94" s="1041">
        <v>0</v>
      </c>
      <c r="H94" s="1041">
        <v>0</v>
      </c>
      <c r="I94" s="1041">
        <v>0</v>
      </c>
      <c r="J94" s="1041">
        <v>0</v>
      </c>
      <c r="K94" s="1041">
        <v>0</v>
      </c>
      <c r="L94" s="1041">
        <v>0</v>
      </c>
      <c r="M94" s="1041">
        <v>0</v>
      </c>
      <c r="N94" s="1041">
        <v>0</v>
      </c>
      <c r="O94" s="1041">
        <v>0</v>
      </c>
      <c r="P94" s="1041">
        <v>0</v>
      </c>
      <c r="Q94" s="1041">
        <v>0</v>
      </c>
    </row>
    <row r="95" spans="1:17">
      <c r="A95" s="1039" t="s">
        <v>496</v>
      </c>
      <c r="B95" s="1040">
        <v>0</v>
      </c>
      <c r="C95" s="1041">
        <v>0</v>
      </c>
      <c r="D95" s="1041">
        <v>0</v>
      </c>
      <c r="E95" s="1041">
        <v>0</v>
      </c>
      <c r="F95" s="1041">
        <v>0</v>
      </c>
      <c r="G95" s="1041">
        <v>0</v>
      </c>
      <c r="H95" s="1041">
        <v>0</v>
      </c>
      <c r="I95" s="1041">
        <v>0</v>
      </c>
      <c r="J95" s="1041">
        <v>0</v>
      </c>
      <c r="K95" s="1041">
        <v>0</v>
      </c>
      <c r="L95" s="1041">
        <v>0</v>
      </c>
      <c r="M95" s="1041">
        <v>0</v>
      </c>
      <c r="N95" s="1041">
        <v>0</v>
      </c>
      <c r="O95" s="1041">
        <v>0</v>
      </c>
      <c r="P95" s="1041">
        <v>0</v>
      </c>
      <c r="Q95" s="1041">
        <v>0</v>
      </c>
    </row>
    <row r="96" spans="1:17">
      <c r="A96" s="1039" t="s">
        <v>497</v>
      </c>
      <c r="B96" s="1040">
        <v>0</v>
      </c>
      <c r="C96" s="1041">
        <v>0</v>
      </c>
      <c r="D96" s="1041">
        <v>0</v>
      </c>
      <c r="E96" s="1041">
        <v>0</v>
      </c>
      <c r="F96" s="1041">
        <v>0</v>
      </c>
      <c r="G96" s="1041">
        <v>0</v>
      </c>
      <c r="H96" s="1041">
        <v>0</v>
      </c>
      <c r="I96" s="1041">
        <v>0</v>
      </c>
      <c r="J96" s="1041">
        <v>0</v>
      </c>
      <c r="K96" s="1041">
        <v>0</v>
      </c>
      <c r="L96" s="1041">
        <v>0</v>
      </c>
      <c r="M96" s="1041">
        <v>0</v>
      </c>
      <c r="N96" s="1041">
        <v>0</v>
      </c>
      <c r="O96" s="1041">
        <v>0</v>
      </c>
      <c r="P96" s="1041">
        <v>0</v>
      </c>
      <c r="Q96" s="1041">
        <v>0</v>
      </c>
    </row>
    <row r="97" spans="1:17">
      <c r="A97" s="1039" t="s">
        <v>498</v>
      </c>
      <c r="B97" s="1040">
        <v>0</v>
      </c>
      <c r="C97" s="1041">
        <v>0</v>
      </c>
      <c r="D97" s="1041">
        <v>0</v>
      </c>
      <c r="E97" s="1041">
        <v>0</v>
      </c>
      <c r="F97" s="1041">
        <v>0</v>
      </c>
      <c r="G97" s="1041">
        <v>0</v>
      </c>
      <c r="H97" s="1041">
        <v>0</v>
      </c>
      <c r="I97" s="1041">
        <v>0</v>
      </c>
      <c r="J97" s="1041">
        <v>0</v>
      </c>
      <c r="K97" s="1041">
        <v>0</v>
      </c>
      <c r="L97" s="1041">
        <v>0</v>
      </c>
      <c r="M97" s="1041">
        <v>0</v>
      </c>
      <c r="N97" s="1041">
        <v>0</v>
      </c>
      <c r="O97" s="1041">
        <v>0</v>
      </c>
      <c r="P97" s="1041">
        <v>0</v>
      </c>
      <c r="Q97" s="1041">
        <v>0</v>
      </c>
    </row>
    <row r="98" spans="1:17">
      <c r="A98" s="1039" t="s">
        <v>499</v>
      </c>
      <c r="B98" s="1040">
        <v>0</v>
      </c>
      <c r="C98" s="1041">
        <v>0</v>
      </c>
      <c r="D98" s="1041">
        <v>0</v>
      </c>
      <c r="E98" s="1041">
        <v>0</v>
      </c>
      <c r="F98" s="1041">
        <v>0</v>
      </c>
      <c r="G98" s="1041">
        <v>0</v>
      </c>
      <c r="H98" s="1041">
        <v>0</v>
      </c>
      <c r="I98" s="1041">
        <v>0</v>
      </c>
      <c r="J98" s="1041">
        <v>0</v>
      </c>
      <c r="K98" s="1041">
        <v>0</v>
      </c>
      <c r="L98" s="1041">
        <v>0</v>
      </c>
      <c r="M98" s="1041">
        <v>0</v>
      </c>
      <c r="N98" s="1041">
        <v>0</v>
      </c>
      <c r="O98" s="1041">
        <v>0</v>
      </c>
      <c r="P98" s="1041">
        <v>0</v>
      </c>
      <c r="Q98" s="1041">
        <v>0</v>
      </c>
    </row>
    <row r="99" spans="1:17">
      <c r="A99" s="1039" t="s">
        <v>500</v>
      </c>
      <c r="B99" s="1040">
        <v>0</v>
      </c>
      <c r="C99" s="1041">
        <v>0</v>
      </c>
      <c r="D99" s="1041">
        <v>0</v>
      </c>
      <c r="E99" s="1041">
        <v>0</v>
      </c>
      <c r="F99" s="1041">
        <v>0</v>
      </c>
      <c r="G99" s="1041">
        <v>0</v>
      </c>
      <c r="H99" s="1041">
        <v>0</v>
      </c>
      <c r="I99" s="1041">
        <v>0</v>
      </c>
      <c r="J99" s="1041">
        <v>0</v>
      </c>
      <c r="K99" s="1041">
        <v>0</v>
      </c>
      <c r="L99" s="1041">
        <v>0</v>
      </c>
      <c r="M99" s="1041">
        <v>0</v>
      </c>
      <c r="N99" s="1041">
        <v>0</v>
      </c>
      <c r="O99" s="1041">
        <v>0</v>
      </c>
      <c r="P99" s="1041">
        <v>0</v>
      </c>
      <c r="Q99" s="1041">
        <v>0</v>
      </c>
    </row>
    <row r="100" spans="1:17">
      <c r="A100" s="1039" t="s">
        <v>501</v>
      </c>
      <c r="B100" s="1040">
        <v>0</v>
      </c>
      <c r="C100" s="1041">
        <v>0</v>
      </c>
      <c r="D100" s="1041">
        <v>0</v>
      </c>
      <c r="E100" s="1041">
        <v>0</v>
      </c>
      <c r="F100" s="1041">
        <v>0</v>
      </c>
      <c r="G100" s="1041">
        <v>0</v>
      </c>
      <c r="H100" s="1041">
        <v>0</v>
      </c>
      <c r="I100" s="1041">
        <v>0</v>
      </c>
      <c r="J100" s="1041">
        <v>0</v>
      </c>
      <c r="K100" s="1041">
        <v>0</v>
      </c>
      <c r="L100" s="1041">
        <v>0</v>
      </c>
      <c r="M100" s="1041">
        <v>0</v>
      </c>
      <c r="N100" s="1041">
        <v>0</v>
      </c>
      <c r="O100" s="1041">
        <v>0</v>
      </c>
      <c r="P100" s="1041">
        <v>0</v>
      </c>
      <c r="Q100" s="1041">
        <v>0</v>
      </c>
    </row>
    <row r="101" spans="1:17">
      <c r="A101" s="1039" t="s">
        <v>502</v>
      </c>
      <c r="B101" s="1041"/>
      <c r="C101" s="1041"/>
      <c r="D101" s="1041"/>
      <c r="E101" s="1041"/>
      <c r="F101" s="1041"/>
      <c r="G101" s="1041"/>
      <c r="H101" s="1041"/>
      <c r="I101" s="1041"/>
      <c r="J101" s="1041"/>
      <c r="K101" s="1041"/>
      <c r="L101" s="1041"/>
      <c r="M101" s="1041"/>
      <c r="N101" s="1041"/>
      <c r="O101" s="1041"/>
      <c r="P101" s="1041"/>
      <c r="Q101" s="1041"/>
    </row>
    <row r="102" spans="1:17" ht="13.5" thickBot="1">
      <c r="A102" s="825" t="s">
        <v>503</v>
      </c>
      <c r="B102" s="826"/>
      <c r="C102" s="826"/>
      <c r="D102" s="826"/>
      <c r="E102" s="826"/>
      <c r="F102" s="826"/>
      <c r="G102" s="826"/>
      <c r="H102" s="826"/>
      <c r="I102" s="826"/>
      <c r="J102" s="826"/>
      <c r="K102" s="826"/>
      <c r="L102" s="826"/>
      <c r="M102" s="826"/>
      <c r="N102" s="826"/>
      <c r="O102" s="826"/>
      <c r="P102" s="826"/>
      <c r="Q102" s="826"/>
    </row>
    <row r="103" spans="1:17">
      <c r="A103" s="827" t="s">
        <v>504</v>
      </c>
      <c r="B103" s="828">
        <f>SUM(B91:B102)</f>
        <v>0</v>
      </c>
      <c r="C103" s="828">
        <f t="shared" ref="C103:Q103" si="7">SUM(C91:C102)</f>
        <v>0</v>
      </c>
      <c r="D103" s="828">
        <f t="shared" si="7"/>
        <v>0</v>
      </c>
      <c r="E103" s="828">
        <f t="shared" si="7"/>
        <v>0</v>
      </c>
      <c r="F103" s="828">
        <f t="shared" si="7"/>
        <v>0</v>
      </c>
      <c r="G103" s="828">
        <f t="shared" si="7"/>
        <v>0</v>
      </c>
      <c r="H103" s="828">
        <f t="shared" si="7"/>
        <v>0</v>
      </c>
      <c r="I103" s="828">
        <f t="shared" si="7"/>
        <v>0</v>
      </c>
      <c r="J103" s="828">
        <f t="shared" si="7"/>
        <v>0</v>
      </c>
      <c r="K103" s="828">
        <f t="shared" si="7"/>
        <v>0</v>
      </c>
      <c r="L103" s="828">
        <f t="shared" si="7"/>
        <v>0</v>
      </c>
      <c r="M103" s="828">
        <f t="shared" si="7"/>
        <v>0</v>
      </c>
      <c r="N103" s="828">
        <f t="shared" si="7"/>
        <v>0</v>
      </c>
      <c r="O103" s="828">
        <f t="shared" si="7"/>
        <v>0</v>
      </c>
      <c r="P103" s="828">
        <f t="shared" si="7"/>
        <v>0</v>
      </c>
      <c r="Q103" s="829">
        <f t="shared" si="7"/>
        <v>0</v>
      </c>
    </row>
    <row r="104" spans="1:17">
      <c r="A104" s="5"/>
      <c r="B104" s="372"/>
      <c r="C104" s="372"/>
      <c r="D104" s="372"/>
      <c r="E104" s="372"/>
      <c r="F104" s="372"/>
      <c r="G104" s="372"/>
      <c r="H104" s="372"/>
      <c r="I104" s="372"/>
      <c r="J104" s="372"/>
      <c r="K104" s="372"/>
      <c r="L104" s="372"/>
      <c r="M104" s="372"/>
      <c r="N104" s="372"/>
      <c r="O104" s="372"/>
      <c r="P104" s="372"/>
      <c r="Q104" s="373"/>
    </row>
    <row r="105" spans="1:17" ht="15.75">
      <c r="A105" s="2022" t="s">
        <v>514</v>
      </c>
      <c r="B105" s="2023"/>
      <c r="C105" s="2023"/>
      <c r="D105" s="2023"/>
      <c r="E105" s="2023"/>
      <c r="F105" s="2023"/>
      <c r="G105" s="2023"/>
      <c r="H105" s="2023"/>
      <c r="I105" s="2024"/>
      <c r="J105" s="177"/>
      <c r="K105" s="177"/>
      <c r="L105" s="177"/>
      <c r="M105" s="177"/>
      <c r="N105" s="177"/>
      <c r="O105" s="177"/>
      <c r="P105" s="177"/>
      <c r="Q105" s="177"/>
    </row>
    <row r="106" spans="1:17">
      <c r="A106" s="1143"/>
      <c r="B106" s="2009" t="s">
        <v>485</v>
      </c>
      <c r="C106" s="2009"/>
      <c r="D106" s="2009"/>
      <c r="E106" s="2291"/>
      <c r="F106" s="2009" t="s">
        <v>486</v>
      </c>
      <c r="G106" s="2009"/>
      <c r="H106" s="2009"/>
      <c r="I106" s="2009"/>
      <c r="J106" s="2011" t="s">
        <v>487</v>
      </c>
      <c r="K106" s="2011"/>
      <c r="L106" s="2011"/>
      <c r="M106" s="2011"/>
      <c r="N106" s="2011" t="s">
        <v>10</v>
      </c>
      <c r="O106" s="2011"/>
      <c r="P106" s="2011"/>
      <c r="Q106" s="2011"/>
    </row>
    <row r="107" spans="1:17">
      <c r="A107" s="2012" t="s">
        <v>484</v>
      </c>
      <c r="B107" s="2015" t="s">
        <v>488</v>
      </c>
      <c r="C107" s="364"/>
      <c r="D107" s="365"/>
      <c r="E107" s="366"/>
      <c r="F107" s="2015" t="s">
        <v>488</v>
      </c>
      <c r="G107" s="364"/>
      <c r="H107" s="365"/>
      <c r="I107" s="366"/>
      <c r="J107" s="2015" t="s">
        <v>488</v>
      </c>
      <c r="K107" s="364"/>
      <c r="L107" s="365"/>
      <c r="M107" s="366"/>
      <c r="N107" s="2015" t="s">
        <v>488</v>
      </c>
      <c r="O107" s="364"/>
      <c r="P107" s="365"/>
      <c r="Q107" s="366"/>
    </row>
    <row r="108" spans="1:17">
      <c r="A108" s="2013"/>
      <c r="B108" s="2016"/>
      <c r="C108" s="2009" t="s">
        <v>489</v>
      </c>
      <c r="D108" s="2009"/>
      <c r="E108" s="2009"/>
      <c r="F108" s="2016"/>
      <c r="G108" s="2009" t="s">
        <v>489</v>
      </c>
      <c r="H108" s="2009"/>
      <c r="I108" s="2009"/>
      <c r="J108" s="2016"/>
      <c r="K108" s="2009" t="s">
        <v>489</v>
      </c>
      <c r="L108" s="2009"/>
      <c r="M108" s="2009"/>
      <c r="N108" s="2016"/>
      <c r="O108" s="2009" t="s">
        <v>489</v>
      </c>
      <c r="P108" s="2009"/>
      <c r="Q108" s="2009"/>
    </row>
    <row r="109" spans="1:17">
      <c r="A109" s="2014"/>
      <c r="B109" s="2017"/>
      <c r="C109" s="1112" t="s">
        <v>490</v>
      </c>
      <c r="D109" s="1022" t="s">
        <v>491</v>
      </c>
      <c r="E109" s="1022" t="s">
        <v>208</v>
      </c>
      <c r="F109" s="2017"/>
      <c r="G109" s="1112" t="s">
        <v>490</v>
      </c>
      <c r="H109" s="1022" t="s">
        <v>491</v>
      </c>
      <c r="I109" s="1022" t="s">
        <v>208</v>
      </c>
      <c r="J109" s="2017"/>
      <c r="K109" s="1112" t="s">
        <v>490</v>
      </c>
      <c r="L109" s="1022" t="s">
        <v>491</v>
      </c>
      <c r="M109" s="1022" t="s">
        <v>208</v>
      </c>
      <c r="N109" s="2017"/>
      <c r="O109" s="1112" t="s">
        <v>490</v>
      </c>
      <c r="P109" s="1022" t="s">
        <v>491</v>
      </c>
      <c r="Q109" s="1022" t="s">
        <v>208</v>
      </c>
    </row>
    <row r="110" spans="1:17">
      <c r="A110" s="926" t="s">
        <v>492</v>
      </c>
      <c r="B110" s="1034">
        <v>0</v>
      </c>
      <c r="C110" s="1031">
        <v>0</v>
      </c>
      <c r="D110" s="1031">
        <v>0</v>
      </c>
      <c r="E110" s="1031">
        <v>0</v>
      </c>
      <c r="F110" s="1031">
        <v>0</v>
      </c>
      <c r="G110" s="1031">
        <v>0</v>
      </c>
      <c r="H110" s="1031">
        <v>0</v>
      </c>
      <c r="I110" s="1031">
        <v>0</v>
      </c>
      <c r="J110" s="1031">
        <v>0</v>
      </c>
      <c r="K110" s="1031">
        <v>0</v>
      </c>
      <c r="L110" s="1031">
        <v>0</v>
      </c>
      <c r="M110" s="1031">
        <v>0</v>
      </c>
      <c r="N110" s="1031">
        <v>0</v>
      </c>
      <c r="O110" s="1031">
        <v>0</v>
      </c>
      <c r="P110" s="1031">
        <v>0</v>
      </c>
      <c r="Q110" s="1031">
        <v>0</v>
      </c>
    </row>
    <row r="111" spans="1:17">
      <c r="A111" s="926" t="s">
        <v>493</v>
      </c>
      <c r="B111" s="1034">
        <v>0</v>
      </c>
      <c r="C111" s="1031">
        <v>0</v>
      </c>
      <c r="D111" s="1031">
        <v>0</v>
      </c>
      <c r="E111" s="1031">
        <v>0</v>
      </c>
      <c r="F111" s="1031">
        <v>0</v>
      </c>
      <c r="G111" s="1031">
        <v>0</v>
      </c>
      <c r="H111" s="1031">
        <v>0</v>
      </c>
      <c r="I111" s="1031">
        <v>0</v>
      </c>
      <c r="J111" s="1031">
        <v>0</v>
      </c>
      <c r="K111" s="1031">
        <v>0</v>
      </c>
      <c r="L111" s="1031">
        <v>0</v>
      </c>
      <c r="M111" s="1031">
        <v>0</v>
      </c>
      <c r="N111" s="1031">
        <v>0</v>
      </c>
      <c r="O111" s="1031">
        <v>0</v>
      </c>
      <c r="P111" s="1031">
        <v>0</v>
      </c>
      <c r="Q111" s="1031">
        <v>0</v>
      </c>
    </row>
    <row r="112" spans="1:17">
      <c r="A112" s="926" t="s">
        <v>494</v>
      </c>
      <c r="B112" s="1034">
        <v>0</v>
      </c>
      <c r="C112" s="1031">
        <v>0</v>
      </c>
      <c r="D112" s="1031">
        <v>0</v>
      </c>
      <c r="E112" s="1031">
        <v>0</v>
      </c>
      <c r="F112" s="1031">
        <v>0</v>
      </c>
      <c r="G112" s="1031">
        <v>0</v>
      </c>
      <c r="H112" s="1031">
        <v>0</v>
      </c>
      <c r="I112" s="1031">
        <v>0</v>
      </c>
      <c r="J112" s="1031">
        <v>0</v>
      </c>
      <c r="K112" s="1031">
        <v>0</v>
      </c>
      <c r="L112" s="1031">
        <v>0</v>
      </c>
      <c r="M112" s="1031">
        <v>0</v>
      </c>
      <c r="N112" s="1031">
        <v>0</v>
      </c>
      <c r="O112" s="1031">
        <v>0</v>
      </c>
      <c r="P112" s="1031">
        <v>0</v>
      </c>
      <c r="Q112" s="1031">
        <v>0</v>
      </c>
    </row>
    <row r="113" spans="1:17">
      <c r="A113" s="926" t="s">
        <v>495</v>
      </c>
      <c r="B113" s="1034">
        <v>0</v>
      </c>
      <c r="C113" s="1031">
        <v>0</v>
      </c>
      <c r="D113" s="1031">
        <v>0</v>
      </c>
      <c r="E113" s="1031">
        <v>0</v>
      </c>
      <c r="F113" s="1031">
        <v>0</v>
      </c>
      <c r="G113" s="1031">
        <v>0</v>
      </c>
      <c r="H113" s="1031">
        <v>0</v>
      </c>
      <c r="I113" s="1031">
        <v>0</v>
      </c>
      <c r="J113" s="1031">
        <v>0</v>
      </c>
      <c r="K113" s="1031">
        <v>0</v>
      </c>
      <c r="L113" s="1031">
        <v>0</v>
      </c>
      <c r="M113" s="1031">
        <v>0</v>
      </c>
      <c r="N113" s="1031">
        <v>0</v>
      </c>
      <c r="O113" s="1031">
        <v>0</v>
      </c>
      <c r="P113" s="1031">
        <v>0</v>
      </c>
      <c r="Q113" s="1031">
        <v>0</v>
      </c>
    </row>
    <row r="114" spans="1:17">
      <c r="A114" s="926" t="s">
        <v>496</v>
      </c>
      <c r="B114" s="1034">
        <v>0</v>
      </c>
      <c r="C114" s="1031">
        <v>0</v>
      </c>
      <c r="D114" s="1031">
        <v>0</v>
      </c>
      <c r="E114" s="1031">
        <v>0</v>
      </c>
      <c r="F114" s="1031">
        <v>0</v>
      </c>
      <c r="G114" s="1031">
        <v>0</v>
      </c>
      <c r="H114" s="1031">
        <v>0</v>
      </c>
      <c r="I114" s="1031">
        <v>0</v>
      </c>
      <c r="J114" s="1031">
        <v>0</v>
      </c>
      <c r="K114" s="1031">
        <v>0</v>
      </c>
      <c r="L114" s="1031">
        <v>0</v>
      </c>
      <c r="M114" s="1031">
        <v>0</v>
      </c>
      <c r="N114" s="1031">
        <v>0</v>
      </c>
      <c r="O114" s="1031">
        <v>0</v>
      </c>
      <c r="P114" s="1031">
        <v>0</v>
      </c>
      <c r="Q114" s="1031">
        <v>0</v>
      </c>
    </row>
    <row r="115" spans="1:17">
      <c r="A115" s="926" t="s">
        <v>497</v>
      </c>
      <c r="B115" s="1034">
        <v>0</v>
      </c>
      <c r="C115" s="1031">
        <v>0</v>
      </c>
      <c r="D115" s="1031">
        <v>0</v>
      </c>
      <c r="E115" s="1031">
        <v>0</v>
      </c>
      <c r="F115" s="1031">
        <v>0</v>
      </c>
      <c r="G115" s="1031">
        <v>0</v>
      </c>
      <c r="H115" s="1031">
        <v>0</v>
      </c>
      <c r="I115" s="1031">
        <v>0</v>
      </c>
      <c r="J115" s="1031">
        <v>0</v>
      </c>
      <c r="K115" s="1031">
        <v>0</v>
      </c>
      <c r="L115" s="1031">
        <v>0</v>
      </c>
      <c r="M115" s="1031">
        <v>0</v>
      </c>
      <c r="N115" s="1031">
        <v>0</v>
      </c>
      <c r="O115" s="1031">
        <v>0</v>
      </c>
      <c r="P115" s="1031">
        <v>0</v>
      </c>
      <c r="Q115" s="1031">
        <v>0</v>
      </c>
    </row>
    <row r="116" spans="1:17">
      <c r="A116" s="926" t="s">
        <v>498</v>
      </c>
      <c r="B116" s="1034">
        <v>0</v>
      </c>
      <c r="C116" s="1031">
        <v>0</v>
      </c>
      <c r="D116" s="1031">
        <v>0</v>
      </c>
      <c r="E116" s="1031">
        <v>0</v>
      </c>
      <c r="F116" s="1031">
        <v>0</v>
      </c>
      <c r="G116" s="1031">
        <v>0</v>
      </c>
      <c r="H116" s="1031">
        <v>0</v>
      </c>
      <c r="I116" s="1031">
        <v>0</v>
      </c>
      <c r="J116" s="1031">
        <v>0</v>
      </c>
      <c r="K116" s="1031">
        <v>0</v>
      </c>
      <c r="L116" s="1031">
        <v>0</v>
      </c>
      <c r="M116" s="1031">
        <v>0</v>
      </c>
      <c r="N116" s="1031">
        <v>0</v>
      </c>
      <c r="O116" s="1031">
        <v>0</v>
      </c>
      <c r="P116" s="1031">
        <v>0</v>
      </c>
      <c r="Q116" s="1031">
        <v>0</v>
      </c>
    </row>
    <row r="117" spans="1:17">
      <c r="A117" s="926" t="s">
        <v>499</v>
      </c>
      <c r="B117" s="1034">
        <v>0</v>
      </c>
      <c r="C117" s="1031">
        <v>0</v>
      </c>
      <c r="D117" s="1031">
        <v>0</v>
      </c>
      <c r="E117" s="1031">
        <v>0</v>
      </c>
      <c r="F117" s="1031">
        <v>0</v>
      </c>
      <c r="G117" s="1031">
        <v>0</v>
      </c>
      <c r="H117" s="1031">
        <v>0</v>
      </c>
      <c r="I117" s="1031">
        <v>0</v>
      </c>
      <c r="J117" s="1031">
        <v>0</v>
      </c>
      <c r="K117" s="1031">
        <v>0</v>
      </c>
      <c r="L117" s="1031">
        <v>0</v>
      </c>
      <c r="M117" s="1031">
        <v>0</v>
      </c>
      <c r="N117" s="1031">
        <v>0</v>
      </c>
      <c r="O117" s="1031">
        <v>0</v>
      </c>
      <c r="P117" s="1031">
        <v>0</v>
      </c>
      <c r="Q117" s="1031">
        <v>0</v>
      </c>
    </row>
    <row r="118" spans="1:17">
      <c r="A118" s="926" t="s">
        <v>500</v>
      </c>
      <c r="B118" s="1034">
        <v>0</v>
      </c>
      <c r="C118" s="1031">
        <v>0</v>
      </c>
      <c r="D118" s="1031">
        <v>0</v>
      </c>
      <c r="E118" s="1031">
        <v>0</v>
      </c>
      <c r="F118" s="1031">
        <v>0</v>
      </c>
      <c r="G118" s="1031">
        <v>0</v>
      </c>
      <c r="H118" s="1031">
        <v>0</v>
      </c>
      <c r="I118" s="1031">
        <v>0</v>
      </c>
      <c r="J118" s="1031">
        <v>0</v>
      </c>
      <c r="K118" s="1031">
        <v>0</v>
      </c>
      <c r="L118" s="1031">
        <v>0</v>
      </c>
      <c r="M118" s="1031">
        <v>0</v>
      </c>
      <c r="N118" s="1031">
        <v>0</v>
      </c>
      <c r="O118" s="1031">
        <v>0</v>
      </c>
      <c r="P118" s="1031">
        <v>0</v>
      </c>
      <c r="Q118" s="1031">
        <v>0</v>
      </c>
    </row>
    <row r="119" spans="1:17">
      <c r="A119" s="926" t="s">
        <v>501</v>
      </c>
      <c r="B119" s="1034">
        <v>0</v>
      </c>
      <c r="C119" s="1031">
        <v>0</v>
      </c>
      <c r="D119" s="1031">
        <v>0</v>
      </c>
      <c r="E119" s="1031">
        <v>0</v>
      </c>
      <c r="F119" s="1031">
        <v>0</v>
      </c>
      <c r="G119" s="1031">
        <v>0</v>
      </c>
      <c r="H119" s="1031">
        <v>0</v>
      </c>
      <c r="I119" s="1031">
        <v>0</v>
      </c>
      <c r="J119" s="1031">
        <v>0</v>
      </c>
      <c r="K119" s="1031">
        <v>0</v>
      </c>
      <c r="L119" s="1031">
        <v>0</v>
      </c>
      <c r="M119" s="1031">
        <v>0</v>
      </c>
      <c r="N119" s="1031">
        <v>0</v>
      </c>
      <c r="O119" s="1031">
        <v>0</v>
      </c>
      <c r="P119" s="1031">
        <v>0</v>
      </c>
      <c r="Q119" s="1031">
        <v>0</v>
      </c>
    </row>
    <row r="120" spans="1:17">
      <c r="A120" s="926" t="s">
        <v>502</v>
      </c>
      <c r="B120" s="1031"/>
      <c r="C120" s="1031"/>
      <c r="D120" s="1031"/>
      <c r="E120" s="1031"/>
      <c r="F120" s="1031"/>
      <c r="G120" s="1031"/>
      <c r="H120" s="1031"/>
      <c r="I120" s="1031"/>
      <c r="J120" s="1031"/>
      <c r="K120" s="1031"/>
      <c r="L120" s="1031"/>
      <c r="M120" s="1031"/>
      <c r="N120" s="1031"/>
      <c r="O120" s="1031"/>
      <c r="P120" s="1031"/>
      <c r="Q120" s="1031"/>
    </row>
    <row r="121" spans="1:17" ht="13.5" thickBot="1">
      <c r="A121" s="694" t="s">
        <v>503</v>
      </c>
      <c r="B121" s="696"/>
      <c r="C121" s="696"/>
      <c r="D121" s="696"/>
      <c r="E121" s="696"/>
      <c r="F121" s="696"/>
      <c r="G121" s="696"/>
      <c r="H121" s="696"/>
      <c r="I121" s="696"/>
      <c r="J121" s="696"/>
      <c r="K121" s="696"/>
      <c r="L121" s="696"/>
      <c r="M121" s="696"/>
      <c r="N121" s="696"/>
      <c r="O121" s="696"/>
      <c r="P121" s="696"/>
      <c r="Q121" s="696"/>
    </row>
    <row r="122" spans="1:17">
      <c r="A122" s="359" t="s">
        <v>504</v>
      </c>
      <c r="B122" s="360">
        <f>SUM(B110:B121)</f>
        <v>0</v>
      </c>
      <c r="C122" s="360">
        <f t="shared" ref="C122:Q122" si="8">SUM(C110:C121)</f>
        <v>0</v>
      </c>
      <c r="D122" s="360">
        <f t="shared" si="8"/>
        <v>0</v>
      </c>
      <c r="E122" s="360">
        <f t="shared" si="8"/>
        <v>0</v>
      </c>
      <c r="F122" s="360">
        <f t="shared" si="8"/>
        <v>0</v>
      </c>
      <c r="G122" s="360">
        <f t="shared" si="8"/>
        <v>0</v>
      </c>
      <c r="H122" s="360">
        <f t="shared" si="8"/>
        <v>0</v>
      </c>
      <c r="I122" s="360">
        <f t="shared" si="8"/>
        <v>0</v>
      </c>
      <c r="J122" s="360">
        <f t="shared" si="8"/>
        <v>0</v>
      </c>
      <c r="K122" s="360">
        <f t="shared" si="8"/>
        <v>0</v>
      </c>
      <c r="L122" s="360">
        <f t="shared" si="8"/>
        <v>0</v>
      </c>
      <c r="M122" s="360">
        <f t="shared" si="8"/>
        <v>0</v>
      </c>
      <c r="N122" s="360">
        <f t="shared" si="8"/>
        <v>0</v>
      </c>
      <c r="O122" s="360">
        <f t="shared" si="8"/>
        <v>0</v>
      </c>
      <c r="P122" s="360">
        <f t="shared" si="8"/>
        <v>0</v>
      </c>
      <c r="Q122" s="371">
        <f t="shared" si="8"/>
        <v>0</v>
      </c>
    </row>
    <row r="123" spans="1:17">
      <c r="A123" s="5"/>
      <c r="B123" s="372"/>
      <c r="C123" s="372"/>
      <c r="D123" s="372"/>
      <c r="E123" s="372"/>
      <c r="F123" s="372"/>
      <c r="G123" s="372"/>
      <c r="H123" s="372"/>
      <c r="I123" s="372"/>
      <c r="J123" s="372"/>
      <c r="K123" s="372"/>
      <c r="L123" s="372"/>
      <c r="M123" s="372"/>
      <c r="N123" s="372"/>
      <c r="O123" s="372"/>
      <c r="P123" s="372"/>
      <c r="Q123" s="373"/>
    </row>
    <row r="124" spans="1:17">
      <c r="A124" t="s">
        <v>515</v>
      </c>
      <c r="B124" s="375"/>
      <c r="C124" s="375"/>
      <c r="D124" s="375"/>
      <c r="E124" s="375"/>
      <c r="F124" s="375"/>
      <c r="G124" s="375"/>
      <c r="H124" s="375"/>
      <c r="I124" s="375"/>
      <c r="J124" s="375"/>
      <c r="K124" s="375"/>
      <c r="L124" s="375"/>
      <c r="M124" s="375"/>
      <c r="N124" s="375"/>
      <c r="O124" s="375"/>
      <c r="P124" s="375"/>
      <c r="Q124" s="1175"/>
    </row>
    <row r="125" spans="1:17" ht="42.75" customHeight="1">
      <c r="A125" s="2010" t="s">
        <v>516</v>
      </c>
      <c r="B125" s="2010"/>
      <c r="C125" s="2010"/>
      <c r="D125" s="2010"/>
      <c r="E125" s="2010"/>
      <c r="F125" s="2010"/>
      <c r="G125" s="2010"/>
      <c r="H125" s="2010"/>
      <c r="I125" s="2010"/>
      <c r="J125" s="2010"/>
      <c r="K125" s="2010"/>
      <c r="L125" s="2010"/>
      <c r="M125" s="2010"/>
      <c r="N125" s="2010"/>
      <c r="O125" s="2010"/>
      <c r="P125" s="2010"/>
      <c r="Q125" s="2010"/>
    </row>
    <row r="126" spans="1:17" ht="30.75" customHeight="1">
      <c r="A126" s="1909" t="s">
        <v>517</v>
      </c>
      <c r="B126" s="1909"/>
      <c r="C126" s="1909"/>
      <c r="D126" s="1909"/>
      <c r="E126" s="1909"/>
      <c r="F126" s="1909"/>
      <c r="G126" s="1909"/>
      <c r="H126" s="1909"/>
      <c r="I126" s="1909"/>
      <c r="J126" s="1909"/>
      <c r="K126" s="1909"/>
      <c r="L126" s="1909"/>
      <c r="M126" s="1909"/>
      <c r="N126" s="1909"/>
      <c r="O126" s="1909"/>
      <c r="P126" s="1909"/>
      <c r="Q126" s="1909"/>
    </row>
    <row r="127" spans="1:17" ht="13.35" customHeight="1">
      <c r="A127" s="1909"/>
      <c r="B127" s="1909"/>
      <c r="C127" s="1909"/>
      <c r="D127" s="1909"/>
      <c r="E127" s="1909"/>
      <c r="F127" s="1909"/>
      <c r="G127" s="1909"/>
      <c r="H127" s="1909"/>
      <c r="I127" s="1909"/>
      <c r="J127" s="1909"/>
      <c r="K127" s="1909"/>
      <c r="L127" s="1909"/>
      <c r="M127" s="1909"/>
      <c r="N127" s="1909"/>
      <c r="O127" s="1909"/>
      <c r="P127" s="1909"/>
      <c r="Q127" s="1909"/>
    </row>
    <row r="128" spans="1:17">
      <c r="A128" s="96"/>
      <c r="B128" s="96"/>
      <c r="C128" s="96"/>
      <c r="D128" s="96"/>
      <c r="E128" s="96"/>
      <c r="F128" s="96"/>
      <c r="G128" s="96"/>
      <c r="H128" s="96"/>
      <c r="I128" s="96"/>
      <c r="J128" s="96"/>
      <c r="K128" s="96"/>
      <c r="L128" s="96"/>
      <c r="M128" s="96"/>
      <c r="N128" s="96"/>
      <c r="O128" s="96"/>
      <c r="P128" s="96"/>
      <c r="Q128" s="96"/>
    </row>
    <row r="129" spans="1:17">
      <c r="A129" s="2006" t="s">
        <v>518</v>
      </c>
      <c r="B129" s="2007"/>
      <c r="C129" s="2007"/>
      <c r="D129" s="2007"/>
      <c r="E129" s="2007"/>
      <c r="F129" s="2007"/>
      <c r="G129" s="2007"/>
      <c r="H129" s="2007"/>
      <c r="I129" s="2007"/>
      <c r="J129" s="2007"/>
      <c r="K129" s="2007"/>
      <c r="L129" s="2007"/>
      <c r="M129" s="2007"/>
      <c r="N129" s="2007"/>
      <c r="O129" s="2007"/>
      <c r="P129" s="2007"/>
      <c r="Q129" s="2008"/>
    </row>
    <row r="130" spans="1:17">
      <c r="A130" s="1982" t="s">
        <v>187</v>
      </c>
      <c r="B130" s="1982"/>
      <c r="C130" s="1982"/>
      <c r="D130" s="1982"/>
      <c r="E130" s="1982"/>
      <c r="F130" s="1982"/>
      <c r="G130" s="1982"/>
      <c r="H130" s="1982"/>
      <c r="I130" s="1982"/>
      <c r="J130" s="1982"/>
      <c r="K130" s="1982"/>
      <c r="L130" s="1982"/>
      <c r="M130" s="1982"/>
      <c r="N130" s="1982"/>
      <c r="O130" s="1982"/>
    </row>
  </sheetData>
  <mergeCells count="96">
    <mergeCell ref="A1:Q1"/>
    <mergeCell ref="A2:Q2"/>
    <mergeCell ref="A3:Q3"/>
    <mergeCell ref="A5:I5"/>
    <mergeCell ref="A6:A8"/>
    <mergeCell ref="B6:E6"/>
    <mergeCell ref="F6:I6"/>
    <mergeCell ref="J6:M6"/>
    <mergeCell ref="N6:Q6"/>
    <mergeCell ref="B7:B8"/>
    <mergeCell ref="G29:I29"/>
    <mergeCell ref="K29:M29"/>
    <mergeCell ref="O7:Q7"/>
    <mergeCell ref="A23:Q23"/>
    <mergeCell ref="A24:O24"/>
    <mergeCell ref="A26:I26"/>
    <mergeCell ref="B27:E27"/>
    <mergeCell ref="F27:I27"/>
    <mergeCell ref="J27:M27"/>
    <mergeCell ref="N27:Q27"/>
    <mergeCell ref="C7:E7"/>
    <mergeCell ref="F7:F8"/>
    <mergeCell ref="G7:I7"/>
    <mergeCell ref="J7:J8"/>
    <mergeCell ref="K7:M7"/>
    <mergeCell ref="N7:N8"/>
    <mergeCell ref="O29:Q29"/>
    <mergeCell ref="A45:Q45"/>
    <mergeCell ref="A46:O46"/>
    <mergeCell ref="A48:I48"/>
    <mergeCell ref="A49:A51"/>
    <mergeCell ref="B49:E49"/>
    <mergeCell ref="F49:I49"/>
    <mergeCell ref="J49:M49"/>
    <mergeCell ref="N49:Q49"/>
    <mergeCell ref="B50:B51"/>
    <mergeCell ref="A28:A30"/>
    <mergeCell ref="B28:B30"/>
    <mergeCell ref="F28:F30"/>
    <mergeCell ref="J28:J30"/>
    <mergeCell ref="N28:N30"/>
    <mergeCell ref="C29:E29"/>
    <mergeCell ref="C70:E70"/>
    <mergeCell ref="G70:I70"/>
    <mergeCell ref="K70:M70"/>
    <mergeCell ref="O50:Q50"/>
    <mergeCell ref="A67:I67"/>
    <mergeCell ref="B68:E68"/>
    <mergeCell ref="F68:I68"/>
    <mergeCell ref="J68:M68"/>
    <mergeCell ref="N68:Q68"/>
    <mergeCell ref="C50:E50"/>
    <mergeCell ref="F50:F51"/>
    <mergeCell ref="G50:I50"/>
    <mergeCell ref="J50:J51"/>
    <mergeCell ref="K50:M50"/>
    <mergeCell ref="N50:N51"/>
    <mergeCell ref="A105:I105"/>
    <mergeCell ref="O70:Q70"/>
    <mergeCell ref="A86:I86"/>
    <mergeCell ref="A87:A90"/>
    <mergeCell ref="B87:E87"/>
    <mergeCell ref="F87:I87"/>
    <mergeCell ref="J87:M87"/>
    <mergeCell ref="N87:Q87"/>
    <mergeCell ref="B88:B90"/>
    <mergeCell ref="F88:F90"/>
    <mergeCell ref="J88:J90"/>
    <mergeCell ref="A69:A71"/>
    <mergeCell ref="B69:B71"/>
    <mergeCell ref="F69:F71"/>
    <mergeCell ref="J69:J71"/>
    <mergeCell ref="N69:N71"/>
    <mergeCell ref="N88:N90"/>
    <mergeCell ref="C89:E89"/>
    <mergeCell ref="G89:I89"/>
    <mergeCell ref="K89:M89"/>
    <mergeCell ref="O89:Q89"/>
    <mergeCell ref="B106:E106"/>
    <mergeCell ref="F106:I106"/>
    <mergeCell ref="J106:M106"/>
    <mergeCell ref="N106:Q106"/>
    <mergeCell ref="A107:A109"/>
    <mergeCell ref="B107:B109"/>
    <mergeCell ref="F107:F109"/>
    <mergeCell ref="J107:J109"/>
    <mergeCell ref="N107:N109"/>
    <mergeCell ref="C108:E108"/>
    <mergeCell ref="A129:Q129"/>
    <mergeCell ref="A130:O130"/>
    <mergeCell ref="G108:I108"/>
    <mergeCell ref="K108:M108"/>
    <mergeCell ref="O108:Q108"/>
    <mergeCell ref="A125:Q125"/>
    <mergeCell ref="A126:Q126"/>
    <mergeCell ref="A127:Q127"/>
  </mergeCells>
  <printOptions horizontalCentered="1" verticalCentered="1"/>
  <pageMargins left="0.25" right="0.25" top="0.5" bottom="0.5" header="0.5" footer="0.5"/>
  <pageSetup scale="40"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tabColor rgb="FF00B050"/>
    <pageSetUpPr fitToPage="1"/>
  </sheetPr>
  <dimension ref="A1:W37"/>
  <sheetViews>
    <sheetView zoomScale="96" zoomScaleNormal="96" workbookViewId="0">
      <selection activeCell="P35" sqref="P35"/>
    </sheetView>
  </sheetViews>
  <sheetFormatPr defaultColWidth="9.42578125" defaultRowHeight="12.75"/>
  <cols>
    <col min="1" max="1" width="58.7109375" customWidth="1"/>
    <col min="2" max="13" width="14.7109375" customWidth="1"/>
    <col min="14" max="16" width="8.5703125" customWidth="1"/>
  </cols>
  <sheetData>
    <row r="1" spans="1:23">
      <c r="A1" s="2045" t="s">
        <v>519</v>
      </c>
      <c r="B1" s="2045"/>
      <c r="C1" s="2045"/>
      <c r="D1" s="2045"/>
      <c r="E1" s="2045"/>
      <c r="F1" s="2045"/>
      <c r="G1" s="2045"/>
      <c r="H1" s="2045"/>
      <c r="I1" s="2045"/>
      <c r="J1" s="2045"/>
      <c r="K1" s="2045"/>
      <c r="L1" s="2045"/>
      <c r="M1" s="2045"/>
      <c r="N1" s="2045"/>
      <c r="O1" s="2045"/>
      <c r="P1" s="2045"/>
    </row>
    <row r="2" spans="1:23">
      <c r="A2" s="2045" t="s">
        <v>2</v>
      </c>
      <c r="B2" s="1980"/>
      <c r="C2" s="1980"/>
      <c r="D2" s="1980"/>
      <c r="E2" s="1980"/>
      <c r="F2" s="1980"/>
      <c r="G2" s="1980"/>
      <c r="H2" s="1980"/>
      <c r="I2" s="1980"/>
      <c r="J2" s="1980"/>
      <c r="K2" s="1980"/>
      <c r="L2" s="1980"/>
      <c r="M2" s="1980"/>
      <c r="N2" s="1980"/>
      <c r="O2" s="1980"/>
      <c r="P2" s="1980"/>
    </row>
    <row r="3" spans="1:23">
      <c r="A3" s="2046" t="str">
        <f>Month!A3</f>
        <v>July 2025</v>
      </c>
      <c r="B3" s="1981"/>
      <c r="C3" s="1981"/>
      <c r="D3" s="1981"/>
      <c r="E3" s="1981"/>
      <c r="F3" s="1981"/>
      <c r="G3" s="1981"/>
      <c r="H3" s="1981"/>
      <c r="I3" s="1981"/>
      <c r="J3" s="1981"/>
      <c r="K3" s="1981"/>
      <c r="L3" s="1981"/>
      <c r="M3" s="1981"/>
      <c r="N3" s="1981"/>
      <c r="O3" s="1981"/>
      <c r="P3" s="1981"/>
    </row>
    <row r="4" spans="1:23" ht="13.5" thickBot="1">
      <c r="A4" s="341"/>
      <c r="B4" s="177"/>
      <c r="C4" s="177"/>
      <c r="D4" s="177"/>
      <c r="E4" s="177"/>
      <c r="F4" s="177"/>
      <c r="G4" s="177"/>
      <c r="H4" s="177"/>
      <c r="I4" s="177"/>
      <c r="J4" s="177"/>
      <c r="K4" s="177"/>
      <c r="L4" s="177"/>
      <c r="M4" s="177"/>
      <c r="N4" s="177"/>
      <c r="O4" s="177"/>
      <c r="P4" s="177"/>
    </row>
    <row r="5" spans="1:23">
      <c r="A5" s="382"/>
      <c r="B5" s="2047" t="s">
        <v>520</v>
      </c>
      <c r="C5" s="2048"/>
      <c r="D5" s="2049"/>
      <c r="E5" s="2050" t="s">
        <v>4</v>
      </c>
      <c r="F5" s="2048"/>
      <c r="G5" s="2049"/>
      <c r="H5" s="1879" t="s">
        <v>5</v>
      </c>
      <c r="I5" s="1880"/>
      <c r="J5" s="1881"/>
      <c r="K5" s="2051" t="s">
        <v>521</v>
      </c>
      <c r="L5" s="2052"/>
      <c r="M5" s="2053"/>
      <c r="N5" s="2054" t="s">
        <v>522</v>
      </c>
      <c r="O5" s="2055"/>
      <c r="P5" s="2056"/>
      <c r="Q5" s="2043"/>
      <c r="R5" s="2044"/>
      <c r="S5" s="2044"/>
      <c r="T5" s="2044"/>
      <c r="U5" s="2044"/>
      <c r="V5" s="2044"/>
      <c r="W5" s="2044"/>
    </row>
    <row r="6" spans="1:23">
      <c r="A6" s="383"/>
      <c r="B6" s="1042" t="s">
        <v>8</v>
      </c>
      <c r="C6" s="1022" t="s">
        <v>9</v>
      </c>
      <c r="D6" s="1043" t="s">
        <v>10</v>
      </c>
      <c r="E6" s="1042" t="s">
        <v>8</v>
      </c>
      <c r="F6" s="1022" t="s">
        <v>9</v>
      </c>
      <c r="G6" s="1043" t="s">
        <v>10</v>
      </c>
      <c r="H6" s="1042" t="s">
        <v>8</v>
      </c>
      <c r="I6" s="1022" t="s">
        <v>9</v>
      </c>
      <c r="J6" s="1043" t="s">
        <v>10</v>
      </c>
      <c r="K6" s="1042" t="s">
        <v>8</v>
      </c>
      <c r="L6" s="1022" t="s">
        <v>9</v>
      </c>
      <c r="M6" s="1043" t="s">
        <v>10</v>
      </c>
      <c r="N6" s="1112" t="s">
        <v>8</v>
      </c>
      <c r="O6" s="1022" t="s">
        <v>9</v>
      </c>
      <c r="P6" s="1043" t="s">
        <v>10</v>
      </c>
      <c r="Q6" s="2043"/>
      <c r="R6" s="2044"/>
      <c r="S6" s="2044"/>
      <c r="T6" s="2044"/>
      <c r="U6" s="2044"/>
      <c r="V6" s="2044"/>
      <c r="W6" s="2044"/>
    </row>
    <row r="7" spans="1:23">
      <c r="A7" s="1044" t="s">
        <v>158</v>
      </c>
      <c r="B7" s="1045"/>
      <c r="C7" s="911"/>
      <c r="D7" s="938"/>
      <c r="E7" s="1045"/>
      <c r="F7" s="911"/>
      <c r="G7" s="938"/>
      <c r="H7" s="1045"/>
      <c r="I7" s="911"/>
      <c r="J7" s="938"/>
      <c r="K7" s="1045"/>
      <c r="L7" s="911"/>
      <c r="M7" s="938"/>
      <c r="N7" s="1118"/>
      <c r="O7" s="911"/>
      <c r="P7" s="938"/>
      <c r="Q7" s="2043"/>
      <c r="R7" s="2044"/>
      <c r="S7" s="2044"/>
      <c r="T7" s="2044"/>
      <c r="U7" s="2044"/>
      <c r="V7" s="2044"/>
      <c r="W7" s="2044"/>
    </row>
    <row r="8" spans="1:23">
      <c r="A8" s="667" t="s">
        <v>523</v>
      </c>
      <c r="B8" s="1225"/>
      <c r="C8" s="1226"/>
      <c r="D8" s="1248"/>
      <c r="E8" s="1602"/>
      <c r="F8" s="1450"/>
      <c r="G8" s="1603"/>
      <c r="H8" s="1448"/>
      <c r="I8" s="1449"/>
      <c r="J8" s="1228"/>
      <c r="K8" s="1448"/>
      <c r="L8" s="1449"/>
      <c r="M8" s="1228"/>
      <c r="N8" s="1119"/>
      <c r="O8" s="1046"/>
      <c r="P8" s="1047"/>
    </row>
    <row r="9" spans="1:23">
      <c r="A9" s="1224" t="s">
        <v>524</v>
      </c>
      <c r="B9" s="1249"/>
      <c r="C9" s="1250"/>
      <c r="D9" s="1248">
        <v>7633415</v>
      </c>
      <c r="E9" s="1602">
        <f>' ESA Summary'!E9</f>
        <v>-18874</v>
      </c>
      <c r="F9" s="1450">
        <f>' ESA Summary'!F9</f>
        <v>-6547</v>
      </c>
      <c r="G9" s="1604">
        <f>E9+F9</f>
        <v>-25421</v>
      </c>
      <c r="H9" s="1602">
        <f>'ESA Table 2B (PPPD)'!B77</f>
        <v>211024</v>
      </c>
      <c r="I9" s="1450">
        <f>SUM('ESA Table 2B (PPPD)'!C77)</f>
        <v>152528</v>
      </c>
      <c r="J9" s="1248">
        <f>H9+I9</f>
        <v>363552</v>
      </c>
      <c r="K9" s="1249">
        <v>739642.57000000007</v>
      </c>
      <c r="L9" s="1450">
        <v>668819.41</v>
      </c>
      <c r="M9" s="1248">
        <f>K9+L9</f>
        <v>1408461.98</v>
      </c>
      <c r="N9" s="1119"/>
      <c r="O9" s="1046"/>
      <c r="P9" s="1147">
        <f>M9/D9</f>
        <v>0.18451269582486998</v>
      </c>
    </row>
    <row r="10" spans="1:23" ht="13.5" thickBot="1">
      <c r="A10" s="1048"/>
      <c r="B10" s="1252"/>
      <c r="C10" s="1253"/>
      <c r="D10" s="1254"/>
      <c r="E10" s="1605"/>
      <c r="F10" s="1451"/>
      <c r="G10" s="1606"/>
      <c r="H10" s="1605"/>
      <c r="I10" s="1451"/>
      <c r="J10" s="1254"/>
      <c r="K10" s="1252"/>
      <c r="L10" s="1451"/>
      <c r="M10" s="1254"/>
      <c r="N10" s="391"/>
      <c r="O10" s="384"/>
      <c r="P10" s="385"/>
    </row>
    <row r="11" spans="1:23" ht="13.5" thickBot="1">
      <c r="A11" s="386" t="s">
        <v>525</v>
      </c>
      <c r="B11" s="1255"/>
      <c r="C11" s="1256"/>
      <c r="D11" s="1257">
        <f t="shared" ref="D11:M11" si="0">SUM(D8:D10)</f>
        <v>7633415</v>
      </c>
      <c r="E11" s="1607">
        <f>SUM(E8:E10)</f>
        <v>-18874</v>
      </c>
      <c r="F11" s="1608">
        <f>SUM(F8:F10)</f>
        <v>-6547</v>
      </c>
      <c r="G11" s="1609">
        <f>SUM(G8:G10)</f>
        <v>-25421</v>
      </c>
      <c r="H11" s="1607">
        <f>SUM(H8:H10)</f>
        <v>211024</v>
      </c>
      <c r="I11" s="1608">
        <f>SUM(I8:I10)</f>
        <v>152528</v>
      </c>
      <c r="J11" s="1257">
        <f t="shared" si="0"/>
        <v>363552</v>
      </c>
      <c r="K11" s="1255">
        <f>SUM(K8:K10)</f>
        <v>739642.57000000007</v>
      </c>
      <c r="L11" s="1256">
        <f t="shared" si="0"/>
        <v>668819.41</v>
      </c>
      <c r="M11" s="1257">
        <f t="shared" si="0"/>
        <v>1408461.98</v>
      </c>
      <c r="N11" s="392"/>
      <c r="O11" s="387"/>
      <c r="P11" s="388">
        <f t="shared" ref="P11" si="1">M11/D11</f>
        <v>0.18451269582486998</v>
      </c>
    </row>
    <row r="12" spans="1:23">
      <c r="A12" s="389"/>
      <c r="B12" s="1258"/>
      <c r="C12" s="1259"/>
      <c r="D12" s="1260"/>
      <c r="E12" s="1610"/>
      <c r="F12" s="1611"/>
      <c r="G12" s="1612"/>
      <c r="H12" s="1610"/>
      <c r="I12" s="1611"/>
      <c r="J12" s="1260"/>
      <c r="K12" s="1261"/>
      <c r="L12" s="1262"/>
      <c r="M12" s="1263"/>
      <c r="N12" s="390"/>
      <c r="O12" s="1116"/>
      <c r="P12" s="1117"/>
    </row>
    <row r="13" spans="1:23">
      <c r="A13" s="1044" t="s">
        <v>526</v>
      </c>
      <c r="B13" s="1229"/>
      <c r="C13" s="1230"/>
      <c r="D13" s="1231"/>
      <c r="E13" s="1232"/>
      <c r="F13" s="1230"/>
      <c r="G13" s="1613"/>
      <c r="H13" s="1232"/>
      <c r="I13" s="1230"/>
      <c r="J13" s="1231"/>
      <c r="K13" s="1232"/>
      <c r="L13" s="1233"/>
      <c r="M13" s="1234"/>
      <c r="N13" s="1118"/>
      <c r="O13" s="911"/>
      <c r="P13" s="938"/>
    </row>
    <row r="14" spans="1:23">
      <c r="A14" s="948" t="s">
        <v>527</v>
      </c>
      <c r="B14" s="1249"/>
      <c r="C14" s="1264"/>
      <c r="D14" s="1248"/>
      <c r="E14" s="1602"/>
      <c r="F14" s="1450"/>
      <c r="G14" s="1614"/>
      <c r="H14" s="1602"/>
      <c r="I14" s="1450"/>
      <c r="J14" s="1228"/>
      <c r="K14" s="1249"/>
      <c r="L14" s="1250"/>
      <c r="M14" s="1251"/>
      <c r="N14" s="1119"/>
      <c r="O14" s="1046"/>
      <c r="P14" s="1047"/>
      <c r="Q14" s="5"/>
    </row>
    <row r="15" spans="1:23">
      <c r="A15" s="948" t="s">
        <v>528</v>
      </c>
      <c r="B15" s="1249"/>
      <c r="C15" s="1265"/>
      <c r="D15" s="1248"/>
      <c r="E15" s="1679"/>
      <c r="F15" s="1680"/>
      <c r="G15" s="1681"/>
      <c r="H15" s="1679"/>
      <c r="I15" s="1680"/>
      <c r="J15" s="1251"/>
      <c r="K15" s="1249"/>
      <c r="L15" s="1250"/>
      <c r="M15" s="1244"/>
      <c r="N15" s="1119"/>
      <c r="O15" s="1046"/>
      <c r="P15" s="1047"/>
    </row>
    <row r="16" spans="1:23" ht="13.5" thickBot="1">
      <c r="A16" s="948" t="s">
        <v>529</v>
      </c>
      <c r="B16" s="1249"/>
      <c r="C16" s="1266"/>
      <c r="D16" s="1254"/>
      <c r="E16" s="1605"/>
      <c r="F16" s="1451"/>
      <c r="G16" s="1615"/>
      <c r="H16" s="1602"/>
      <c r="I16" s="1451"/>
      <c r="J16" s="1235"/>
      <c r="K16" s="1252"/>
      <c r="L16" s="1253"/>
      <c r="M16" s="1288"/>
      <c r="N16" s="391"/>
      <c r="O16" s="384"/>
      <c r="P16" s="385"/>
    </row>
    <row r="17" spans="1:16" ht="13.5" thickBot="1">
      <c r="A17" s="386" t="s">
        <v>530</v>
      </c>
      <c r="B17" s="1267"/>
      <c r="C17" s="1268"/>
      <c r="D17" s="1257"/>
      <c r="E17" s="1616"/>
      <c r="F17" s="1608"/>
      <c r="G17" s="1617"/>
      <c r="H17" s="1616"/>
      <c r="I17" s="1608"/>
      <c r="J17" s="1257"/>
      <c r="K17" s="1267"/>
      <c r="L17" s="1256"/>
      <c r="M17" s="1257"/>
      <c r="N17" s="392"/>
      <c r="O17" s="387"/>
      <c r="P17" s="388"/>
    </row>
    <row r="18" spans="1:16" ht="13.5" thickBot="1">
      <c r="A18" s="393"/>
      <c r="B18" s="1236"/>
      <c r="C18" s="1237"/>
      <c r="D18" s="1238"/>
      <c r="E18" s="1236"/>
      <c r="F18" s="1237"/>
      <c r="G18" s="1238"/>
      <c r="H18" s="1236"/>
      <c r="I18" s="1237"/>
      <c r="J18" s="1238"/>
      <c r="K18" s="1289"/>
      <c r="L18" s="1239"/>
      <c r="M18" s="1290"/>
      <c r="N18" s="1284"/>
      <c r="O18" s="394"/>
      <c r="P18" s="395"/>
    </row>
    <row r="19" spans="1:16" ht="18" customHeight="1">
      <c r="A19" s="1221" t="s">
        <v>46</v>
      </c>
      <c r="B19" s="1240"/>
      <c r="C19" s="1241"/>
      <c r="D19" s="1242"/>
      <c r="E19" s="1618"/>
      <c r="F19" s="1241"/>
      <c r="G19" s="1242"/>
      <c r="H19" s="1240"/>
      <c r="I19" s="1241"/>
      <c r="J19" s="1242"/>
      <c r="K19" s="1291"/>
      <c r="L19" s="1243"/>
      <c r="M19" s="1292"/>
      <c r="N19" s="1285"/>
      <c r="O19" s="396"/>
      <c r="P19" s="397"/>
    </row>
    <row r="20" spans="1:16" s="3" customFormat="1">
      <c r="A20" s="398" t="s">
        <v>531</v>
      </c>
      <c r="B20" s="1225"/>
      <c r="C20" s="1226"/>
      <c r="D20" s="1248">
        <v>37500</v>
      </c>
      <c r="E20" s="1619">
        <v>0</v>
      </c>
      <c r="F20" s="1449">
        <v>0</v>
      </c>
      <c r="G20" s="1620">
        <f t="shared" ref="G20:G28" si="2">E20+F20</f>
        <v>0</v>
      </c>
      <c r="H20" s="1448">
        <v>0</v>
      </c>
      <c r="I20" s="1450">
        <v>0</v>
      </c>
      <c r="J20" s="1244">
        <f>H20+I20</f>
        <v>0</v>
      </c>
      <c r="K20" s="1227">
        <v>18725</v>
      </c>
      <c r="L20" s="1269">
        <v>18725</v>
      </c>
      <c r="M20" s="1245">
        <f>K20+L20</f>
        <v>37450</v>
      </c>
      <c r="N20" s="1286"/>
      <c r="O20" s="1049"/>
      <c r="P20" s="1050">
        <f>M20/D20</f>
        <v>0.9986666666666667</v>
      </c>
    </row>
    <row r="21" spans="1:16">
      <c r="A21" s="1222" t="s">
        <v>532</v>
      </c>
      <c r="B21" s="1225"/>
      <c r="C21" s="1226"/>
      <c r="D21" s="1248">
        <v>37500</v>
      </c>
      <c r="E21" s="1619">
        <v>4090</v>
      </c>
      <c r="F21" s="1449">
        <v>4090</v>
      </c>
      <c r="G21" s="1620">
        <f t="shared" si="2"/>
        <v>8180</v>
      </c>
      <c r="H21" s="1448">
        <v>10871</v>
      </c>
      <c r="I21" s="1450">
        <v>10871</v>
      </c>
      <c r="J21" s="1620">
        <f t="shared" ref="J21" si="3">H21+I21</f>
        <v>21742</v>
      </c>
      <c r="K21" s="1227">
        <v>16765</v>
      </c>
      <c r="L21" s="1269">
        <v>16764</v>
      </c>
      <c r="M21" s="1245">
        <f t="shared" ref="M21:M28" si="4">K21+L21</f>
        <v>33529</v>
      </c>
      <c r="N21" s="1119"/>
      <c r="O21" s="1046"/>
      <c r="P21" s="1050">
        <f>M21/D21</f>
        <v>0.89410666666666672</v>
      </c>
    </row>
    <row r="22" spans="1:16">
      <c r="A22" s="1222" t="s">
        <v>533</v>
      </c>
      <c r="B22" s="1225"/>
      <c r="C22" s="1226"/>
      <c r="D22" s="1228">
        <v>37500</v>
      </c>
      <c r="E22" s="1619">
        <v>0</v>
      </c>
      <c r="F22" s="1449">
        <v>0</v>
      </c>
      <c r="G22" s="1603">
        <f t="shared" si="2"/>
        <v>0</v>
      </c>
      <c r="H22" s="1448">
        <v>0</v>
      </c>
      <c r="I22" s="1450">
        <v>0</v>
      </c>
      <c r="J22" s="1244">
        <v>0</v>
      </c>
      <c r="K22" s="1227">
        <v>0</v>
      </c>
      <c r="L22" s="1269">
        <v>0</v>
      </c>
      <c r="M22" s="1245">
        <f t="shared" si="4"/>
        <v>0</v>
      </c>
      <c r="N22" s="1119"/>
      <c r="O22" s="1046"/>
      <c r="P22" s="1047"/>
    </row>
    <row r="23" spans="1:16">
      <c r="A23" s="1682" t="s">
        <v>534</v>
      </c>
      <c r="B23" s="1225"/>
      <c r="C23" s="1226"/>
      <c r="D23" s="1248">
        <v>11250</v>
      </c>
      <c r="E23" s="1683">
        <v>0</v>
      </c>
      <c r="F23" s="1684">
        <v>0</v>
      </c>
      <c r="G23" s="1685">
        <f t="shared" si="2"/>
        <v>0</v>
      </c>
      <c r="H23" s="1686">
        <v>0</v>
      </c>
      <c r="I23" s="1680">
        <v>0</v>
      </c>
      <c r="J23" s="1244">
        <v>0</v>
      </c>
      <c r="K23" s="1225">
        <v>5584</v>
      </c>
      <c r="L23" s="1250">
        <v>5584</v>
      </c>
      <c r="M23" s="1244">
        <f t="shared" si="4"/>
        <v>11168</v>
      </c>
      <c r="N23" s="1119"/>
      <c r="O23" s="1046"/>
      <c r="P23" s="1050">
        <f>M23/D23</f>
        <v>0.9927111111111111</v>
      </c>
    </row>
    <row r="24" spans="1:16">
      <c r="A24" s="399" t="s">
        <v>535</v>
      </c>
      <c r="B24" s="1225"/>
      <c r="C24" s="1226"/>
      <c r="D24" s="1248">
        <v>225000</v>
      </c>
      <c r="E24" s="1619">
        <v>0</v>
      </c>
      <c r="F24" s="1449">
        <v>0</v>
      </c>
      <c r="G24" s="1620">
        <f t="shared" si="2"/>
        <v>0</v>
      </c>
      <c r="H24" s="1448">
        <v>0</v>
      </c>
      <c r="I24" s="1450">
        <v>0</v>
      </c>
      <c r="J24" s="1244">
        <v>0</v>
      </c>
      <c r="K24" s="1227">
        <v>0</v>
      </c>
      <c r="L24" s="1269">
        <v>0</v>
      </c>
      <c r="M24" s="1245">
        <f t="shared" si="4"/>
        <v>0</v>
      </c>
      <c r="N24" s="1119"/>
      <c r="O24" s="1046"/>
      <c r="P24" s="1047"/>
    </row>
    <row r="25" spans="1:16">
      <c r="A25" s="399" t="s">
        <v>536</v>
      </c>
      <c r="B25" s="1225"/>
      <c r="C25" s="1226"/>
      <c r="D25" s="1248">
        <v>75000</v>
      </c>
      <c r="E25" s="1619">
        <v>0</v>
      </c>
      <c r="F25" s="1449">
        <v>0</v>
      </c>
      <c r="G25" s="1620">
        <f t="shared" si="2"/>
        <v>0</v>
      </c>
      <c r="H25" s="1448">
        <v>0</v>
      </c>
      <c r="I25" s="1450">
        <v>0</v>
      </c>
      <c r="J25" s="1244">
        <v>0</v>
      </c>
      <c r="K25" s="1227">
        <v>0</v>
      </c>
      <c r="L25" s="1269">
        <v>0</v>
      </c>
      <c r="M25" s="1245">
        <f t="shared" si="4"/>
        <v>0</v>
      </c>
      <c r="N25" s="1119"/>
      <c r="O25" s="1046"/>
      <c r="P25" s="1047"/>
    </row>
    <row r="26" spans="1:16">
      <c r="A26" s="399" t="s">
        <v>537</v>
      </c>
      <c r="B26" s="1225"/>
      <c r="C26" s="1226"/>
      <c r="D26" s="1228">
        <v>300000</v>
      </c>
      <c r="E26" s="1619">
        <v>0</v>
      </c>
      <c r="F26" s="1449">
        <v>0</v>
      </c>
      <c r="G26" s="1620">
        <f t="shared" si="2"/>
        <v>0</v>
      </c>
      <c r="H26" s="1448">
        <v>0</v>
      </c>
      <c r="I26" s="1450">
        <v>0</v>
      </c>
      <c r="J26" s="1244">
        <v>0</v>
      </c>
      <c r="K26" s="1227">
        <v>37813</v>
      </c>
      <c r="L26" s="1269">
        <v>37813</v>
      </c>
      <c r="M26" s="1245">
        <f t="shared" si="4"/>
        <v>75626</v>
      </c>
      <c r="N26" s="1119"/>
      <c r="O26" s="1046"/>
      <c r="P26" s="1050">
        <f>M26/D26</f>
        <v>0.25208666666666668</v>
      </c>
    </row>
    <row r="27" spans="1:16">
      <c r="A27" s="1223" t="s">
        <v>538</v>
      </c>
      <c r="B27" s="1270"/>
      <c r="C27" s="1271"/>
      <c r="D27" s="1272">
        <v>75000</v>
      </c>
      <c r="E27" s="1621">
        <v>0</v>
      </c>
      <c r="F27" s="1622">
        <v>0</v>
      </c>
      <c r="G27" s="1623">
        <f t="shared" si="2"/>
        <v>0</v>
      </c>
      <c r="H27" s="1624">
        <v>0</v>
      </c>
      <c r="I27" s="1622">
        <v>0</v>
      </c>
      <c r="J27" s="1273">
        <v>0</v>
      </c>
      <c r="K27" s="1274"/>
      <c r="L27" s="1275"/>
      <c r="M27" s="1276">
        <f t="shared" si="4"/>
        <v>0</v>
      </c>
      <c r="N27" s="1119"/>
      <c r="O27" s="1046"/>
      <c r="P27" s="1047"/>
    </row>
    <row r="28" spans="1:16" ht="13.5" thickBot="1">
      <c r="A28" s="400"/>
      <c r="B28" s="1277"/>
      <c r="C28" s="1278"/>
      <c r="D28" s="1279"/>
      <c r="E28" s="1625"/>
      <c r="F28" s="1626"/>
      <c r="G28" s="1627">
        <f t="shared" si="2"/>
        <v>0</v>
      </c>
      <c r="H28" s="1628"/>
      <c r="I28" s="1246"/>
      <c r="J28" s="1247">
        <f t="shared" ref="J28" si="5">H28+I28</f>
        <v>0</v>
      </c>
      <c r="K28" s="1293">
        <v>0</v>
      </c>
      <c r="L28" s="1246">
        <v>0</v>
      </c>
      <c r="M28" s="1247">
        <f t="shared" si="4"/>
        <v>0</v>
      </c>
      <c r="N28" s="391"/>
      <c r="O28" s="384"/>
      <c r="P28" s="385"/>
    </row>
    <row r="29" spans="1:16" ht="13.5" thickBot="1">
      <c r="A29" s="401" t="s">
        <v>539</v>
      </c>
      <c r="B29" s="1280"/>
      <c r="C29" s="1281"/>
      <c r="D29" s="1282">
        <f t="shared" ref="D29:J29" si="6">SUM(D20:D28)</f>
        <v>798750</v>
      </c>
      <c r="E29" s="1607">
        <f>SUM(E20:E28)</f>
        <v>4090</v>
      </c>
      <c r="F29" s="1608">
        <f>SUM(F20:F28)</f>
        <v>4090</v>
      </c>
      <c r="G29" s="1609">
        <f>SUM(G20:G28)</f>
        <v>8180</v>
      </c>
      <c r="H29" s="1607">
        <f>SUM(H20:H28)</f>
        <v>10871</v>
      </c>
      <c r="I29" s="1608">
        <f>SUM(I20:I28)</f>
        <v>10871</v>
      </c>
      <c r="J29" s="1282">
        <f t="shared" si="6"/>
        <v>21742</v>
      </c>
      <c r="K29" s="1294">
        <f>SUM(K20:K28)</f>
        <v>78887</v>
      </c>
      <c r="L29" s="1283">
        <f>SUM(L20:L28)</f>
        <v>78886</v>
      </c>
      <c r="M29" s="1295">
        <f>SUM(M20:M27)</f>
        <v>157773</v>
      </c>
      <c r="N29" s="1287"/>
      <c r="O29" s="402"/>
      <c r="P29" s="403">
        <f t="shared" ref="P29" si="7">M29/D29</f>
        <v>0.19752488262910797</v>
      </c>
    </row>
    <row r="30" spans="1:16">
      <c r="B30" s="2"/>
      <c r="C30" s="2"/>
      <c r="D30" s="2"/>
      <c r="E30" s="2"/>
      <c r="F30" s="2"/>
      <c r="G30" s="2"/>
      <c r="H30" s="2"/>
      <c r="I30" s="2"/>
      <c r="J30" s="2"/>
      <c r="K30" s="2"/>
      <c r="L30" s="2"/>
      <c r="M30" s="2"/>
      <c r="N30" s="2"/>
      <c r="O30" s="2"/>
      <c r="P30" s="2"/>
    </row>
    <row r="31" spans="1:16">
      <c r="A31" s="1890" t="s">
        <v>540</v>
      </c>
      <c r="B31" s="2284"/>
      <c r="C31" s="2284"/>
      <c r="D31" s="2284"/>
      <c r="E31" s="2284"/>
      <c r="F31" s="2284"/>
      <c r="I31" s="97"/>
      <c r="J31" s="2"/>
      <c r="K31" s="2"/>
      <c r="L31" s="2"/>
      <c r="M31" s="2"/>
      <c r="N31" s="2"/>
      <c r="O31" s="2"/>
      <c r="P31" s="2"/>
    </row>
    <row r="32" spans="1:16">
      <c r="A32" s="1890" t="s">
        <v>541</v>
      </c>
      <c r="B32" s="2284"/>
      <c r="C32" s="2284"/>
      <c r="D32" s="2284"/>
      <c r="E32" s="2284"/>
      <c r="F32" s="2284"/>
      <c r="I32" s="97"/>
    </row>
    <row r="33" spans="1:9">
      <c r="E33" s="96"/>
      <c r="F33" s="96"/>
      <c r="G33" s="96"/>
      <c r="H33" s="96"/>
      <c r="I33" s="96"/>
    </row>
    <row r="34" spans="1:9">
      <c r="A34" s="2042" t="s">
        <v>187</v>
      </c>
      <c r="B34" s="2284"/>
      <c r="C34" s="2284"/>
      <c r="D34" s="2284"/>
      <c r="E34" s="2284"/>
      <c r="F34" s="2284"/>
    </row>
    <row r="35" spans="1:9">
      <c r="E35" s="404"/>
      <c r="F35" s="404"/>
      <c r="G35" s="404"/>
      <c r="H35" s="404"/>
      <c r="I35" s="404"/>
    </row>
    <row r="36" spans="1:9">
      <c r="E36" s="2"/>
      <c r="F36" s="2"/>
      <c r="G36" s="2"/>
      <c r="H36" s="2"/>
      <c r="I36" s="2"/>
    </row>
    <row r="37" spans="1:9">
      <c r="E37" s="2"/>
      <c r="F37" s="2"/>
      <c r="G37" s="2"/>
      <c r="H37" s="2"/>
      <c r="I37" s="2"/>
    </row>
  </sheetData>
  <mergeCells count="12">
    <mergeCell ref="A31:F31"/>
    <mergeCell ref="A32:F32"/>
    <mergeCell ref="A34:F34"/>
    <mergeCell ref="Q5:W7"/>
    <mergeCell ref="A1:P1"/>
    <mergeCell ref="A2:P2"/>
    <mergeCell ref="A3:P3"/>
    <mergeCell ref="B5:D5"/>
    <mergeCell ref="E5:G5"/>
    <mergeCell ref="H5:J5"/>
    <mergeCell ref="K5:M5"/>
    <mergeCell ref="N5:P5"/>
  </mergeCells>
  <pageMargins left="0.7" right="0.7" top="0.75" bottom="0.75" header="0.3" footer="0.3"/>
  <pageSetup scale="35"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0E1EF-4EFC-40C0-9CD9-BE4E6BDE4C1A}">
  <sheetPr>
    <tabColor rgb="FF00B050"/>
    <pageSetUpPr fitToPage="1"/>
  </sheetPr>
  <dimension ref="A1:R260"/>
  <sheetViews>
    <sheetView zoomScale="79" workbookViewId="0">
      <selection activeCell="L77" sqref="L77"/>
    </sheetView>
  </sheetViews>
  <sheetFormatPr defaultColWidth="8.5703125" defaultRowHeight="12.75"/>
  <cols>
    <col min="1" max="1" width="36.5703125" bestFit="1" customWidth="1"/>
    <col min="2" max="2" width="15.28515625" customWidth="1"/>
    <col min="3" max="5" width="14.7109375" customWidth="1"/>
    <col min="6" max="6" width="12.5703125" customWidth="1"/>
    <col min="7" max="9" width="18.28515625" customWidth="1"/>
    <col min="10" max="11" width="20.42578125" customWidth="1"/>
    <col min="12" max="12" width="17.7109375" customWidth="1"/>
    <col min="13" max="13" width="20.28515625" customWidth="1"/>
    <col min="14" max="14" width="17.7109375" customWidth="1"/>
    <col min="15" max="15" width="15.7109375" customWidth="1"/>
    <col min="16" max="16" width="12.5703125" customWidth="1"/>
    <col min="17" max="17" width="14.42578125" customWidth="1"/>
    <col min="18" max="18" width="10.5703125" customWidth="1"/>
    <col min="19" max="19" width="14.7109375" customWidth="1"/>
    <col min="20" max="20" width="14.5703125" customWidth="1"/>
    <col min="21" max="21" width="15.28515625" customWidth="1"/>
    <col min="22" max="22" width="14.5703125" customWidth="1"/>
    <col min="23" max="23" width="16.28515625" customWidth="1"/>
    <col min="24" max="24" width="14.28515625" customWidth="1"/>
    <col min="25" max="25" width="14.42578125" customWidth="1"/>
    <col min="27" max="27" width="13.5703125" customWidth="1"/>
    <col min="28" max="28" width="14.42578125" customWidth="1"/>
    <col min="29" max="29" width="12.42578125" customWidth="1"/>
    <col min="30" max="30" width="11.7109375" customWidth="1"/>
    <col min="31" max="31" width="13.7109375" customWidth="1"/>
    <col min="32" max="32" width="12.7109375" customWidth="1"/>
    <col min="33" max="33" width="11.5703125" customWidth="1"/>
    <col min="35" max="35" width="12.28515625" customWidth="1"/>
    <col min="36" max="36" width="13" customWidth="1"/>
    <col min="37" max="37" width="12.28515625" customWidth="1"/>
    <col min="38" max="38" width="16.42578125" customWidth="1"/>
    <col min="39" max="40" width="12.42578125" customWidth="1"/>
    <col min="41" max="41" width="13" customWidth="1"/>
    <col min="42" max="42" width="11.5703125" customWidth="1"/>
    <col min="43" max="43" width="13.5703125" customWidth="1"/>
    <col min="44" max="44" width="12.42578125" customWidth="1"/>
    <col min="45" max="45" width="12.28515625" customWidth="1"/>
    <col min="46" max="46" width="14.5703125" customWidth="1"/>
    <col min="47" max="47" width="12.42578125" customWidth="1"/>
    <col min="48" max="48" width="15.28515625" customWidth="1"/>
    <col min="49" max="49" width="12.710937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20.25">
      <c r="A1" s="1876" t="s">
        <v>542</v>
      </c>
      <c r="B1" s="1876"/>
      <c r="C1" s="1876"/>
      <c r="D1" s="1876"/>
      <c r="E1" s="1876"/>
      <c r="F1" s="1876"/>
      <c r="G1" s="1876"/>
      <c r="H1" s="1876"/>
      <c r="I1" s="1876"/>
      <c r="J1" s="1876"/>
      <c r="K1" s="1876"/>
      <c r="L1" s="1876"/>
      <c r="M1" s="405"/>
    </row>
    <row r="2" spans="1:18" ht="15.6" customHeight="1">
      <c r="A2" s="1876" t="s">
        <v>2</v>
      </c>
      <c r="B2" s="1876"/>
      <c r="C2" s="1876"/>
      <c r="D2" s="1876"/>
      <c r="E2" s="1876"/>
      <c r="F2" s="1876"/>
      <c r="G2" s="1876"/>
      <c r="H2" s="1876"/>
      <c r="I2" s="1876"/>
      <c r="J2" s="1876"/>
      <c r="K2" s="1876"/>
      <c r="L2" s="1876"/>
    </row>
    <row r="3" spans="1:18" ht="15.75">
      <c r="A3" s="2074" t="str">
        <f>Month!A3</f>
        <v>July 2025</v>
      </c>
      <c r="B3" s="2074"/>
      <c r="C3" s="2074"/>
      <c r="D3" s="2074"/>
      <c r="E3" s="2074"/>
      <c r="F3" s="2074"/>
      <c r="G3" s="2074"/>
      <c r="H3" s="2074"/>
      <c r="I3" s="2074"/>
      <c r="J3" s="2074"/>
      <c r="K3" s="2074"/>
      <c r="L3" s="2074"/>
    </row>
    <row r="4" spans="1:18" ht="18.75" thickBot="1">
      <c r="A4" s="406"/>
      <c r="J4" s="407"/>
    </row>
    <row r="5" spans="1:18" ht="13.5" thickBot="1">
      <c r="A5" s="2075" t="s">
        <v>543</v>
      </c>
      <c r="B5" s="2076"/>
      <c r="C5" s="2077"/>
    </row>
    <row r="6" spans="1:18" s="412" customFormat="1" ht="102.75" customHeight="1" thickBot="1">
      <c r="A6" s="1170" t="s">
        <v>544</v>
      </c>
      <c r="B6" s="1171" t="s">
        <v>545</v>
      </c>
      <c r="C6" s="1171" t="s">
        <v>546</v>
      </c>
      <c r="D6" s="1171" t="s">
        <v>547</v>
      </c>
      <c r="E6" s="1172" t="s">
        <v>548</v>
      </c>
      <c r="F6" s="1171" t="s">
        <v>549</v>
      </c>
      <c r="G6" s="1171" t="s">
        <v>550</v>
      </c>
      <c r="H6" s="1171" t="s">
        <v>551</v>
      </c>
      <c r="I6" s="1171" t="s">
        <v>552</v>
      </c>
      <c r="J6" s="1171" t="s">
        <v>553</v>
      </c>
      <c r="K6" s="1171" t="s">
        <v>554</v>
      </c>
      <c r="L6" s="1171" t="s">
        <v>555</v>
      </c>
      <c r="M6" s="411"/>
      <c r="N6" s="411"/>
      <c r="O6" s="411"/>
      <c r="P6" s="411"/>
      <c r="Q6" s="411"/>
      <c r="R6" s="411"/>
    </row>
    <row r="7" spans="1:18">
      <c r="A7" s="1173" t="s">
        <v>556</v>
      </c>
      <c r="B7" s="413" t="s">
        <v>423</v>
      </c>
      <c r="C7" s="414" t="s">
        <v>423</v>
      </c>
      <c r="D7" s="413" t="s">
        <v>423</v>
      </c>
      <c r="E7" s="415" t="s">
        <v>423</v>
      </c>
      <c r="F7" s="415" t="s">
        <v>423</v>
      </c>
      <c r="G7" s="415" t="s">
        <v>423</v>
      </c>
      <c r="H7" s="415" t="s">
        <v>423</v>
      </c>
      <c r="I7" s="415" t="s">
        <v>423</v>
      </c>
      <c r="J7" s="415" t="s">
        <v>423</v>
      </c>
      <c r="K7" s="415" t="s">
        <v>423</v>
      </c>
      <c r="L7" s="415" t="s">
        <v>423</v>
      </c>
    </row>
    <row r="8" spans="1:18">
      <c r="A8" s="416" t="s">
        <v>557</v>
      </c>
      <c r="B8" s="217" t="s">
        <v>423</v>
      </c>
      <c r="C8" s="422" t="s">
        <v>423</v>
      </c>
      <c r="D8" s="418"/>
      <c r="E8" s="180" t="s">
        <v>423</v>
      </c>
      <c r="F8" s="419"/>
      <c r="G8" s="420" t="s">
        <v>423</v>
      </c>
      <c r="H8" s="420" t="s">
        <v>423</v>
      </c>
      <c r="I8" s="420" t="s">
        <v>423</v>
      </c>
      <c r="J8" s="420" t="s">
        <v>423</v>
      </c>
      <c r="K8" s="420" t="s">
        <v>423</v>
      </c>
      <c r="L8" s="420" t="s">
        <v>423</v>
      </c>
    </row>
    <row r="9" spans="1:18">
      <c r="A9" s="416" t="s">
        <v>558</v>
      </c>
      <c r="B9" s="421">
        <v>170522</v>
      </c>
      <c r="C9" s="422">
        <v>2619</v>
      </c>
      <c r="D9" s="418">
        <v>0.02</v>
      </c>
      <c r="E9" s="423">
        <v>2583</v>
      </c>
      <c r="F9" s="419">
        <v>1.01</v>
      </c>
      <c r="G9" s="424">
        <v>139</v>
      </c>
      <c r="H9" s="424">
        <v>139</v>
      </c>
      <c r="I9" s="424">
        <v>0.02</v>
      </c>
      <c r="J9" s="424">
        <v>12.02</v>
      </c>
      <c r="K9" s="424">
        <v>12.02</v>
      </c>
      <c r="L9" s="425">
        <v>1082.49</v>
      </c>
    </row>
    <row r="10" spans="1:18">
      <c r="A10" s="416" t="s">
        <v>559</v>
      </c>
      <c r="B10" s="421">
        <v>22468</v>
      </c>
      <c r="C10" s="422">
        <v>430</v>
      </c>
      <c r="D10" s="418">
        <v>0.02</v>
      </c>
      <c r="E10" s="423">
        <v>419</v>
      </c>
      <c r="F10" s="419">
        <v>1.03</v>
      </c>
      <c r="G10" s="424">
        <v>-17</v>
      </c>
      <c r="H10" s="424">
        <v>-24</v>
      </c>
      <c r="I10" s="424">
        <v>-0.02</v>
      </c>
      <c r="J10" s="424">
        <v>16.14</v>
      </c>
      <c r="K10" s="424">
        <v>16.239999999999998</v>
      </c>
      <c r="L10" s="425">
        <v>1472.53</v>
      </c>
      <c r="N10" s="219"/>
    </row>
    <row r="11" spans="1:18">
      <c r="A11" s="416" t="s">
        <v>560</v>
      </c>
      <c r="B11" s="426"/>
      <c r="C11" s="422"/>
      <c r="D11" s="418"/>
      <c r="E11" s="427"/>
      <c r="F11" s="419"/>
      <c r="G11" s="424"/>
      <c r="H11" s="424"/>
      <c r="I11" s="424"/>
      <c r="J11" s="424"/>
      <c r="K11" s="424"/>
      <c r="L11" s="425"/>
    </row>
    <row r="12" spans="1:18">
      <c r="A12" s="416" t="s">
        <v>561</v>
      </c>
      <c r="B12" s="421">
        <v>136885</v>
      </c>
      <c r="C12" s="422">
        <v>1242</v>
      </c>
      <c r="D12" s="418">
        <v>0.01</v>
      </c>
      <c r="E12" s="427">
        <v>11574</v>
      </c>
      <c r="F12" s="419">
        <v>0.11</v>
      </c>
      <c r="G12" s="424">
        <v>141</v>
      </c>
      <c r="H12" s="424">
        <v>139</v>
      </c>
      <c r="I12" s="424">
        <v>0.02</v>
      </c>
      <c r="J12" s="424">
        <v>21.65</v>
      </c>
      <c r="K12" s="424">
        <v>21.7</v>
      </c>
      <c r="L12" s="425">
        <v>1611.81</v>
      </c>
    </row>
    <row r="13" spans="1:18">
      <c r="A13" s="416" t="s">
        <v>562</v>
      </c>
      <c r="B13" s="421">
        <v>236613</v>
      </c>
      <c r="C13" s="422">
        <v>1807</v>
      </c>
      <c r="D13" s="418">
        <v>0.01</v>
      </c>
      <c r="E13" s="427">
        <v>19053</v>
      </c>
      <c r="F13" s="419">
        <v>0.09</v>
      </c>
      <c r="G13" s="424">
        <v>74</v>
      </c>
      <c r="H13" s="424">
        <v>73</v>
      </c>
      <c r="I13" s="424">
        <v>0.01</v>
      </c>
      <c r="J13" s="424">
        <v>2.4700000000000002</v>
      </c>
      <c r="K13" s="424">
        <v>2.4700000000000002</v>
      </c>
      <c r="L13" s="425">
        <v>617.1</v>
      </c>
    </row>
    <row r="14" spans="1:18">
      <c r="A14" s="416" t="s">
        <v>563</v>
      </c>
      <c r="B14" s="426"/>
      <c r="C14" s="422"/>
      <c r="D14" s="418"/>
      <c r="E14" s="427"/>
      <c r="F14" s="419"/>
      <c r="G14" s="424"/>
      <c r="H14" s="424"/>
      <c r="I14" s="424"/>
      <c r="J14" s="424"/>
      <c r="K14" s="424"/>
      <c r="L14" s="425"/>
    </row>
    <row r="15" spans="1:18">
      <c r="A15" s="416" t="s">
        <v>564</v>
      </c>
      <c r="B15" s="421">
        <v>13760</v>
      </c>
      <c r="C15" s="422">
        <v>1224</v>
      </c>
      <c r="D15" s="418">
        <v>0.09</v>
      </c>
      <c r="E15" s="427">
        <v>36331</v>
      </c>
      <c r="F15" s="419">
        <v>0.03</v>
      </c>
      <c r="G15" s="424">
        <v>94</v>
      </c>
      <c r="H15" s="424">
        <v>93</v>
      </c>
      <c r="I15" s="424">
        <v>0.01</v>
      </c>
      <c r="J15" s="424">
        <v>11.87</v>
      </c>
      <c r="K15" s="424">
        <v>11.88</v>
      </c>
      <c r="L15" s="425">
        <v>1097.7</v>
      </c>
    </row>
    <row r="16" spans="1:18">
      <c r="A16" s="416" t="s">
        <v>565</v>
      </c>
      <c r="B16" s="1298" t="s">
        <v>566</v>
      </c>
      <c r="C16" s="422">
        <v>1825</v>
      </c>
      <c r="D16" s="418">
        <v>0</v>
      </c>
      <c r="E16" s="427">
        <v>29799</v>
      </c>
      <c r="F16" s="419">
        <v>0.06</v>
      </c>
      <c r="G16" s="424">
        <v>118</v>
      </c>
      <c r="H16" s="424">
        <v>117</v>
      </c>
      <c r="I16" s="424">
        <v>0.02</v>
      </c>
      <c r="J16" s="424">
        <v>13.54</v>
      </c>
      <c r="K16" s="424">
        <v>13.56</v>
      </c>
      <c r="L16" s="425">
        <v>1195.03</v>
      </c>
    </row>
    <row r="17" spans="1:13">
      <c r="A17" s="416" t="s">
        <v>567</v>
      </c>
      <c r="B17" s="421">
        <v>166246</v>
      </c>
      <c r="C17" s="422">
        <v>904</v>
      </c>
      <c r="D17" s="418">
        <v>0.01</v>
      </c>
      <c r="E17" s="429" t="s">
        <v>568</v>
      </c>
      <c r="F17" s="419">
        <v>0</v>
      </c>
      <c r="G17" s="424">
        <v>121</v>
      </c>
      <c r="H17" s="424">
        <v>120</v>
      </c>
      <c r="I17" s="424">
        <v>0.01</v>
      </c>
      <c r="J17" s="424">
        <v>17.86</v>
      </c>
      <c r="K17" s="424">
        <v>17.87</v>
      </c>
      <c r="L17" s="425">
        <v>1436.88</v>
      </c>
    </row>
    <row r="18" spans="1:13">
      <c r="A18" s="416" t="s">
        <v>569</v>
      </c>
      <c r="B18" s="421">
        <v>44771</v>
      </c>
      <c r="C18" s="428">
        <v>26</v>
      </c>
      <c r="D18" s="418">
        <v>0</v>
      </c>
      <c r="E18" s="429" t="s">
        <v>568</v>
      </c>
      <c r="F18" s="419">
        <v>0</v>
      </c>
      <c r="G18" s="424">
        <v>231</v>
      </c>
      <c r="H18" s="424">
        <v>228</v>
      </c>
      <c r="I18" s="424">
        <v>0.03</v>
      </c>
      <c r="J18" s="424">
        <v>13.13</v>
      </c>
      <c r="K18" s="424">
        <v>13.13</v>
      </c>
      <c r="L18" s="425">
        <v>1533.14</v>
      </c>
    </row>
    <row r="19" spans="1:13">
      <c r="A19" s="430" t="s">
        <v>570</v>
      </c>
      <c r="B19" s="1298" t="s">
        <v>566</v>
      </c>
      <c r="C19" s="1690">
        <v>1854</v>
      </c>
      <c r="D19" s="1691">
        <v>0</v>
      </c>
      <c r="E19" s="1692" t="s">
        <v>568</v>
      </c>
      <c r="F19" s="1693">
        <v>0</v>
      </c>
      <c r="G19" s="1694">
        <v>60</v>
      </c>
      <c r="H19" s="1694">
        <v>58</v>
      </c>
      <c r="I19" s="1694">
        <v>0</v>
      </c>
      <c r="J19" s="1694">
        <v>9.0500000000000007</v>
      </c>
      <c r="K19" s="1694">
        <v>9.07</v>
      </c>
      <c r="L19" s="1695">
        <v>978.77</v>
      </c>
    </row>
    <row r="20" spans="1:13">
      <c r="A20" s="416" t="s">
        <v>571</v>
      </c>
      <c r="B20" s="421">
        <v>160975</v>
      </c>
      <c r="C20" s="428">
        <v>957</v>
      </c>
      <c r="D20" s="418">
        <v>0.01</v>
      </c>
      <c r="E20" s="427">
        <v>13133</v>
      </c>
      <c r="F20" s="419">
        <v>7.0000000000000007E-2</v>
      </c>
      <c r="G20" s="424">
        <v>73</v>
      </c>
      <c r="H20" s="424">
        <v>71</v>
      </c>
      <c r="I20" s="424">
        <v>0.01</v>
      </c>
      <c r="J20" s="424">
        <v>9.36</v>
      </c>
      <c r="K20" s="424">
        <v>9.39</v>
      </c>
      <c r="L20" s="431">
        <v>999.88</v>
      </c>
    </row>
    <row r="21" spans="1:13">
      <c r="A21" s="1174" t="s">
        <v>572</v>
      </c>
      <c r="B21" s="433"/>
      <c r="C21" s="434"/>
      <c r="D21" s="433"/>
      <c r="E21" s="435"/>
      <c r="F21" s="436"/>
      <c r="G21" s="436"/>
      <c r="H21" s="436"/>
      <c r="I21" s="436"/>
      <c r="J21" s="436"/>
      <c r="K21" s="436"/>
      <c r="L21" s="436"/>
    </row>
    <row r="22" spans="1:13">
      <c r="A22" s="217" t="s">
        <v>573</v>
      </c>
      <c r="B22" s="421">
        <v>90092</v>
      </c>
      <c r="C22" s="422">
        <v>735</v>
      </c>
      <c r="D22" s="418">
        <v>0.01</v>
      </c>
      <c r="E22" s="423">
        <v>8054</v>
      </c>
      <c r="F22" s="419">
        <v>0.09</v>
      </c>
      <c r="G22" s="424">
        <v>68</v>
      </c>
      <c r="H22" s="424">
        <v>67</v>
      </c>
      <c r="I22" s="424">
        <v>0.01</v>
      </c>
      <c r="J22" s="424">
        <v>9.48</v>
      </c>
      <c r="K22" s="424">
        <v>9.48</v>
      </c>
      <c r="L22" s="425">
        <v>1038.02</v>
      </c>
    </row>
    <row r="23" spans="1:13">
      <c r="A23" s="217" t="s">
        <v>470</v>
      </c>
      <c r="B23" s="421">
        <v>8611</v>
      </c>
      <c r="C23" s="422">
        <v>91</v>
      </c>
      <c r="D23" s="418">
        <v>0.01</v>
      </c>
      <c r="E23" s="423">
        <v>1613</v>
      </c>
      <c r="F23" s="419">
        <v>0.06</v>
      </c>
      <c r="G23" s="424">
        <v>139</v>
      </c>
      <c r="H23" s="424">
        <v>127</v>
      </c>
      <c r="I23" s="424">
        <v>0.02</v>
      </c>
      <c r="J23" s="424">
        <v>11.95</v>
      </c>
      <c r="K23" s="424">
        <v>12.02</v>
      </c>
      <c r="L23" s="425">
        <v>1296.43</v>
      </c>
    </row>
    <row r="24" spans="1:13">
      <c r="A24" s="217" t="s">
        <v>574</v>
      </c>
      <c r="B24" s="421">
        <v>21716</v>
      </c>
      <c r="C24" s="422">
        <v>1</v>
      </c>
      <c r="D24" s="418">
        <v>0</v>
      </c>
      <c r="E24" s="423">
        <v>110</v>
      </c>
      <c r="F24" s="419">
        <v>0.01</v>
      </c>
      <c r="G24" s="1660">
        <v>140</v>
      </c>
      <c r="H24" s="1660">
        <v>140</v>
      </c>
      <c r="I24" s="423">
        <v>0.02</v>
      </c>
      <c r="J24" s="1660" t="s">
        <v>575</v>
      </c>
      <c r="K24" s="1660" t="s">
        <v>575</v>
      </c>
      <c r="L24" s="425">
        <v>430.2</v>
      </c>
    </row>
    <row r="25" spans="1:13">
      <c r="A25" s="217" t="s">
        <v>576</v>
      </c>
      <c r="B25" s="421">
        <v>131968</v>
      </c>
      <c r="C25" s="422">
        <v>29</v>
      </c>
      <c r="D25" s="418">
        <v>0</v>
      </c>
      <c r="E25" s="423">
        <v>1034</v>
      </c>
      <c r="F25" s="419">
        <v>0.03</v>
      </c>
      <c r="G25" s="424">
        <v>84</v>
      </c>
      <c r="H25" s="424">
        <v>80</v>
      </c>
      <c r="I25" s="424">
        <v>0</v>
      </c>
      <c r="J25" s="424">
        <v>3.05</v>
      </c>
      <c r="K25" s="424">
        <v>3.05</v>
      </c>
      <c r="L25" s="425">
        <v>1024.33</v>
      </c>
      <c r="M25" s="15"/>
    </row>
    <row r="26" spans="1:13" ht="14.85" customHeight="1">
      <c r="A26" s="698" t="s">
        <v>577</v>
      </c>
      <c r="B26" s="421">
        <v>63552</v>
      </c>
      <c r="C26" s="422">
        <v>229</v>
      </c>
      <c r="D26" s="418">
        <v>0</v>
      </c>
      <c r="E26" s="423">
        <v>6715</v>
      </c>
      <c r="F26" s="419">
        <v>0.03</v>
      </c>
      <c r="G26" s="424">
        <v>167</v>
      </c>
      <c r="H26" s="424">
        <v>160</v>
      </c>
      <c r="I26" s="424">
        <v>0.02</v>
      </c>
      <c r="J26" s="424">
        <v>11.27</v>
      </c>
      <c r="K26" s="424">
        <v>11.3</v>
      </c>
      <c r="L26" s="425">
        <v>1245.5899999999999</v>
      </c>
      <c r="M26" s="15"/>
    </row>
    <row r="27" spans="1:13">
      <c r="A27" s="469" t="s">
        <v>578</v>
      </c>
      <c r="B27" s="421">
        <v>16775</v>
      </c>
      <c r="C27" s="422">
        <v>2</v>
      </c>
      <c r="D27" s="418">
        <v>0</v>
      </c>
      <c r="E27" s="423">
        <v>2009</v>
      </c>
      <c r="F27" s="419">
        <v>0</v>
      </c>
      <c r="G27" s="424">
        <v>434</v>
      </c>
      <c r="H27" s="424">
        <v>434</v>
      </c>
      <c r="I27" s="424">
        <v>0.05</v>
      </c>
      <c r="J27" s="424" t="s">
        <v>575</v>
      </c>
      <c r="K27" s="424" t="s">
        <v>575</v>
      </c>
      <c r="L27" s="425">
        <v>1125.8900000000001</v>
      </c>
    </row>
    <row r="28" spans="1:13">
      <c r="A28" s="469" t="s">
        <v>579</v>
      </c>
      <c r="B28" s="421">
        <v>244028</v>
      </c>
      <c r="C28" s="422">
        <v>2038</v>
      </c>
      <c r="D28" s="418">
        <v>0.01</v>
      </c>
      <c r="E28" s="423">
        <v>45859</v>
      </c>
      <c r="F28" s="419">
        <v>0.04</v>
      </c>
      <c r="G28" s="424">
        <v>105</v>
      </c>
      <c r="H28" s="424">
        <v>105</v>
      </c>
      <c r="I28" s="424">
        <v>0.01</v>
      </c>
      <c r="J28" s="424">
        <v>13.27</v>
      </c>
      <c r="K28" s="424">
        <v>13.27</v>
      </c>
      <c r="L28" s="425">
        <v>1115.04</v>
      </c>
    </row>
    <row r="29" spans="1:13">
      <c r="A29" s="469" t="s">
        <v>580</v>
      </c>
      <c r="B29" s="421">
        <v>4649</v>
      </c>
      <c r="C29" s="422">
        <v>1</v>
      </c>
      <c r="D29" s="418">
        <v>0</v>
      </c>
      <c r="E29" s="423">
        <v>609</v>
      </c>
      <c r="F29" s="419">
        <v>0</v>
      </c>
      <c r="G29" s="424">
        <v>491</v>
      </c>
      <c r="H29" s="424">
        <v>491</v>
      </c>
      <c r="I29" s="424">
        <v>0.06</v>
      </c>
      <c r="J29" s="424" t="s">
        <v>575</v>
      </c>
      <c r="K29" s="424" t="s">
        <v>575</v>
      </c>
      <c r="L29" s="425">
        <v>1920.73</v>
      </c>
    </row>
    <row r="30" spans="1:13">
      <c r="A30" s="469" t="s">
        <v>581</v>
      </c>
      <c r="B30" s="421">
        <v>99636</v>
      </c>
      <c r="C30" s="422">
        <v>1005</v>
      </c>
      <c r="D30" s="418">
        <v>0.01</v>
      </c>
      <c r="E30" s="423">
        <v>19632</v>
      </c>
      <c r="F30" s="419">
        <v>0.05</v>
      </c>
      <c r="G30" s="424">
        <v>119</v>
      </c>
      <c r="H30" s="424">
        <v>115</v>
      </c>
      <c r="I30" s="424">
        <v>0.02</v>
      </c>
      <c r="J30" s="424">
        <v>12.71</v>
      </c>
      <c r="K30" s="424">
        <v>12.77</v>
      </c>
      <c r="L30" s="425">
        <v>1261.3399999999999</v>
      </c>
    </row>
    <row r="31" spans="1:13">
      <c r="A31" s="469" t="s">
        <v>582</v>
      </c>
      <c r="B31" s="421">
        <v>3490</v>
      </c>
      <c r="C31" s="422">
        <v>2</v>
      </c>
      <c r="D31" s="418">
        <v>0</v>
      </c>
      <c r="E31" s="423">
        <v>368</v>
      </c>
      <c r="F31" s="419">
        <v>0.01</v>
      </c>
      <c r="G31" s="424">
        <v>243</v>
      </c>
      <c r="H31" s="424">
        <v>243</v>
      </c>
      <c r="I31" s="424">
        <v>0.03</v>
      </c>
      <c r="J31" s="424" t="s">
        <v>575</v>
      </c>
      <c r="K31" s="424" t="s">
        <v>575</v>
      </c>
      <c r="L31" s="425">
        <v>789.21</v>
      </c>
    </row>
    <row r="32" spans="1:13">
      <c r="A32" s="469" t="s">
        <v>583</v>
      </c>
      <c r="B32" s="421">
        <v>1084</v>
      </c>
      <c r="C32" s="422">
        <v>1</v>
      </c>
      <c r="D32" s="418">
        <v>0</v>
      </c>
      <c r="E32" s="423">
        <v>63</v>
      </c>
      <c r="F32" s="419">
        <v>0.02</v>
      </c>
      <c r="G32" s="424">
        <v>298</v>
      </c>
      <c r="H32" s="424">
        <v>298</v>
      </c>
      <c r="I32" s="424">
        <v>0.03</v>
      </c>
      <c r="J32" s="424">
        <v>-5.32</v>
      </c>
      <c r="K32" s="424">
        <v>-5.32</v>
      </c>
      <c r="L32" s="425">
        <v>1178.58</v>
      </c>
    </row>
    <row r="33" spans="1:14">
      <c r="A33" s="439" t="s">
        <v>584</v>
      </c>
      <c r="B33" s="421">
        <v>293478</v>
      </c>
      <c r="C33" s="422">
        <v>478</v>
      </c>
      <c r="D33" s="418">
        <v>0</v>
      </c>
      <c r="E33" s="423">
        <v>5915</v>
      </c>
      <c r="F33" s="419">
        <v>0.08</v>
      </c>
      <c r="G33" s="424">
        <v>81</v>
      </c>
      <c r="H33" s="424">
        <v>81</v>
      </c>
      <c r="I33" s="424">
        <v>0.01</v>
      </c>
      <c r="J33" s="424">
        <v>10.39</v>
      </c>
      <c r="K33" s="424">
        <v>10.39</v>
      </c>
      <c r="L33" s="425">
        <v>991.24</v>
      </c>
    </row>
    <row r="34" spans="1:14">
      <c r="A34" s="1174" t="s">
        <v>585</v>
      </c>
      <c r="B34" s="440"/>
      <c r="C34" s="434"/>
      <c r="D34" s="433"/>
      <c r="E34" s="441"/>
      <c r="F34" s="442"/>
      <c r="G34" s="443"/>
      <c r="H34" s="443"/>
      <c r="I34" s="443"/>
      <c r="J34" s="443"/>
      <c r="K34" s="444"/>
      <c r="L34" s="445"/>
    </row>
    <row r="35" spans="1:14">
      <c r="A35" s="437" t="s">
        <v>586</v>
      </c>
      <c r="B35" s="421">
        <v>289316</v>
      </c>
      <c r="C35" s="422">
        <v>2551</v>
      </c>
      <c r="D35" s="418">
        <v>0.01</v>
      </c>
      <c r="E35" s="423">
        <v>60325</v>
      </c>
      <c r="F35" s="419">
        <v>0.04</v>
      </c>
      <c r="G35" s="424">
        <v>119</v>
      </c>
      <c r="H35" s="424">
        <v>117</v>
      </c>
      <c r="I35" s="424">
        <v>0.02</v>
      </c>
      <c r="J35" s="424">
        <v>13.65</v>
      </c>
      <c r="K35" s="424">
        <v>13.68</v>
      </c>
      <c r="L35" s="425">
        <v>1189.3900000000001</v>
      </c>
      <c r="M35" s="9"/>
    </row>
    <row r="36" spans="1:14">
      <c r="A36" s="217" t="s">
        <v>587</v>
      </c>
      <c r="B36" s="446">
        <v>43709</v>
      </c>
      <c r="C36" s="422">
        <v>89</v>
      </c>
      <c r="D36" s="418">
        <v>0</v>
      </c>
      <c r="E36" s="423">
        <v>6644</v>
      </c>
      <c r="F36" s="419">
        <v>0.01</v>
      </c>
      <c r="G36" s="424">
        <v>74</v>
      </c>
      <c r="H36" s="424">
        <v>73</v>
      </c>
      <c r="I36" s="424">
        <v>0.01</v>
      </c>
      <c r="J36" s="424">
        <v>11.75</v>
      </c>
      <c r="K36" s="424">
        <v>11.75</v>
      </c>
      <c r="L36" s="425">
        <v>915.3</v>
      </c>
      <c r="M36" s="447"/>
    </row>
    <row r="37" spans="1:14">
      <c r="A37" s="437" t="s">
        <v>588</v>
      </c>
      <c r="B37" s="1299" t="s">
        <v>566</v>
      </c>
      <c r="C37" s="448" t="s">
        <v>566</v>
      </c>
      <c r="D37" s="449">
        <v>0</v>
      </c>
      <c r="E37" s="450" t="s">
        <v>566</v>
      </c>
      <c r="F37" s="419">
        <v>0</v>
      </c>
      <c r="G37" s="1300" t="s">
        <v>566</v>
      </c>
      <c r="H37" s="1300" t="s">
        <v>566</v>
      </c>
      <c r="I37" s="1300" t="s">
        <v>566</v>
      </c>
      <c r="J37" s="1300" t="s">
        <v>566</v>
      </c>
      <c r="K37" s="1300" t="s">
        <v>566</v>
      </c>
      <c r="L37" s="431" t="s">
        <v>566</v>
      </c>
    </row>
    <row r="38" spans="1:14">
      <c r="A38" s="437" t="s">
        <v>589</v>
      </c>
      <c r="B38" s="446">
        <v>144053</v>
      </c>
      <c r="C38" s="448">
        <v>1066</v>
      </c>
      <c r="D38" s="418">
        <v>0.01</v>
      </c>
      <c r="E38" s="423">
        <v>20819</v>
      </c>
      <c r="F38" s="451">
        <v>0.05</v>
      </c>
      <c r="G38" s="424">
        <v>91</v>
      </c>
      <c r="H38" s="424">
        <v>90</v>
      </c>
      <c r="I38" s="424">
        <v>0</v>
      </c>
      <c r="J38" s="424">
        <v>8</v>
      </c>
      <c r="K38" s="424">
        <v>8</v>
      </c>
      <c r="L38" s="431">
        <v>933</v>
      </c>
    </row>
    <row r="39" spans="1:14">
      <c r="A39" s="437" t="s">
        <v>590</v>
      </c>
      <c r="B39" s="446">
        <v>52414</v>
      </c>
      <c r="C39" s="422">
        <v>124</v>
      </c>
      <c r="D39" s="418">
        <v>0</v>
      </c>
      <c r="E39" s="423">
        <v>2111</v>
      </c>
      <c r="F39" s="419">
        <v>0.06</v>
      </c>
      <c r="G39" s="424">
        <v>191</v>
      </c>
      <c r="H39" s="424">
        <v>191</v>
      </c>
      <c r="I39" s="424">
        <v>0.03</v>
      </c>
      <c r="J39" s="424">
        <v>9.07</v>
      </c>
      <c r="K39" s="424">
        <v>9.07</v>
      </c>
      <c r="L39" s="425">
        <v>1025.97</v>
      </c>
      <c r="N39" s="15"/>
    </row>
    <row r="40" spans="1:14">
      <c r="A40" s="437" t="s">
        <v>591</v>
      </c>
      <c r="B40" s="446">
        <v>132033</v>
      </c>
      <c r="C40" s="422">
        <v>675</v>
      </c>
      <c r="D40" s="418">
        <v>0.01</v>
      </c>
      <c r="E40" s="423">
        <v>7649</v>
      </c>
      <c r="F40" s="419">
        <v>0.09</v>
      </c>
      <c r="G40" s="424">
        <v>89</v>
      </c>
      <c r="H40" s="424">
        <v>87</v>
      </c>
      <c r="I40" s="424">
        <v>0.01</v>
      </c>
      <c r="J40" s="424">
        <v>10.9</v>
      </c>
      <c r="K40" s="424">
        <v>10.92</v>
      </c>
      <c r="L40" s="425">
        <v>1037.93</v>
      </c>
    </row>
    <row r="41" spans="1:14">
      <c r="A41" s="437" t="s">
        <v>592</v>
      </c>
      <c r="B41" s="180"/>
      <c r="C41" s="422"/>
      <c r="D41" s="418"/>
      <c r="E41" s="423"/>
      <c r="F41" s="419"/>
      <c r="G41" s="424"/>
      <c r="H41" s="424"/>
      <c r="I41" s="424"/>
      <c r="J41" s="424"/>
      <c r="K41" s="424"/>
      <c r="L41" s="425"/>
    </row>
    <row r="42" spans="1:14">
      <c r="A42" s="697" t="s">
        <v>593</v>
      </c>
      <c r="B42" s="421">
        <v>243149</v>
      </c>
      <c r="C42" s="422">
        <v>1636</v>
      </c>
      <c r="D42" s="418">
        <v>0.01</v>
      </c>
      <c r="E42" s="423">
        <v>25804</v>
      </c>
      <c r="F42" s="419">
        <v>0.06</v>
      </c>
      <c r="G42" s="424">
        <v>90</v>
      </c>
      <c r="H42" s="424">
        <v>88</v>
      </c>
      <c r="I42" s="424">
        <v>0.01</v>
      </c>
      <c r="J42" s="424">
        <v>12.19</v>
      </c>
      <c r="K42" s="424">
        <v>12.22</v>
      </c>
      <c r="L42" s="425">
        <v>1098.3599999999999</v>
      </c>
    </row>
    <row r="43" spans="1:14">
      <c r="A43" s="697" t="s">
        <v>594</v>
      </c>
      <c r="B43" s="421">
        <v>318131</v>
      </c>
      <c r="C43" s="422">
        <v>905</v>
      </c>
      <c r="D43" s="418">
        <v>0</v>
      </c>
      <c r="E43" s="423">
        <v>25302</v>
      </c>
      <c r="F43" s="419">
        <v>0.04</v>
      </c>
      <c r="G43" s="424">
        <v>123</v>
      </c>
      <c r="H43" s="424">
        <v>121</v>
      </c>
      <c r="I43" s="424">
        <v>0.02</v>
      </c>
      <c r="J43" s="424">
        <v>14.4</v>
      </c>
      <c r="K43" s="424">
        <v>14.42</v>
      </c>
      <c r="L43" s="425">
        <v>1249.51</v>
      </c>
    </row>
    <row r="44" spans="1:14">
      <c r="A44" s="697" t="s">
        <v>595</v>
      </c>
      <c r="B44" s="421">
        <v>275414</v>
      </c>
      <c r="C44" s="422">
        <v>480</v>
      </c>
      <c r="D44" s="418">
        <v>0</v>
      </c>
      <c r="E44" s="423">
        <v>17039</v>
      </c>
      <c r="F44" s="419">
        <v>0.03</v>
      </c>
      <c r="G44" s="424">
        <v>164</v>
      </c>
      <c r="H44" s="424">
        <v>164</v>
      </c>
      <c r="I44" s="424">
        <v>0.02</v>
      </c>
      <c r="J44" s="424">
        <v>13.7</v>
      </c>
      <c r="K44" s="424">
        <v>13.7</v>
      </c>
      <c r="L44" s="425">
        <v>1227</v>
      </c>
    </row>
    <row r="45" spans="1:14">
      <c r="A45" s="437" t="s">
        <v>596</v>
      </c>
      <c r="B45" s="421">
        <v>35421</v>
      </c>
      <c r="C45" s="422">
        <v>266</v>
      </c>
      <c r="D45" s="418">
        <v>0.01</v>
      </c>
      <c r="E45" s="423">
        <v>4848</v>
      </c>
      <c r="F45" s="419">
        <v>0.05</v>
      </c>
      <c r="G45" s="424">
        <v>82</v>
      </c>
      <c r="H45" s="424">
        <v>82</v>
      </c>
      <c r="I45" s="424">
        <v>0.01</v>
      </c>
      <c r="J45" s="424">
        <v>7.08</v>
      </c>
      <c r="K45" s="424">
        <v>7.08</v>
      </c>
      <c r="L45" s="425">
        <v>811.55</v>
      </c>
    </row>
    <row r="46" spans="1:14">
      <c r="A46" s="1174" t="s">
        <v>597</v>
      </c>
      <c r="B46" s="440"/>
      <c r="C46" s="434"/>
      <c r="D46" s="433"/>
      <c r="E46" s="441"/>
      <c r="F46" s="442"/>
      <c r="G46" s="443"/>
      <c r="H46" s="443"/>
      <c r="I46" s="443"/>
      <c r="J46" s="443"/>
      <c r="K46" s="444"/>
      <c r="L46" s="445"/>
    </row>
    <row r="47" spans="1:14">
      <c r="A47" s="217" t="s">
        <v>598</v>
      </c>
      <c r="B47" s="421">
        <v>20925</v>
      </c>
      <c r="C47" s="422">
        <v>247</v>
      </c>
      <c r="D47" s="418">
        <v>0.01</v>
      </c>
      <c r="E47" s="423">
        <v>3691</v>
      </c>
      <c r="F47" s="419">
        <v>7.0000000000000007E-2</v>
      </c>
      <c r="G47" s="424">
        <v>150</v>
      </c>
      <c r="H47" s="424">
        <v>150</v>
      </c>
      <c r="I47" s="424">
        <v>0.02</v>
      </c>
      <c r="J47" s="424">
        <v>11.93</v>
      </c>
      <c r="K47" s="424">
        <v>11.93</v>
      </c>
      <c r="L47" s="425">
        <v>1410.76</v>
      </c>
    </row>
    <row r="48" spans="1:14">
      <c r="A48" s="217" t="s">
        <v>599</v>
      </c>
      <c r="B48" s="180"/>
      <c r="C48" s="422"/>
      <c r="D48" s="418"/>
      <c r="E48" s="423"/>
      <c r="F48" s="419"/>
      <c r="G48" s="424"/>
      <c r="H48" s="424"/>
      <c r="I48" s="424"/>
      <c r="J48" s="424"/>
      <c r="K48" s="424"/>
      <c r="L48" s="425"/>
    </row>
    <row r="49" spans="1:15">
      <c r="A49" s="452" t="s">
        <v>600</v>
      </c>
      <c r="B49" s="453">
        <v>283333</v>
      </c>
      <c r="C49" s="1659">
        <v>1002</v>
      </c>
      <c r="D49" s="454">
        <v>0</v>
      </c>
      <c r="E49" s="455">
        <v>31448</v>
      </c>
      <c r="F49" s="456">
        <v>0.03</v>
      </c>
      <c r="G49" s="457">
        <v>136</v>
      </c>
      <c r="H49" s="457">
        <v>134</v>
      </c>
      <c r="I49" s="457">
        <v>0.02</v>
      </c>
      <c r="J49" s="457">
        <v>13.6</v>
      </c>
      <c r="K49" s="457">
        <v>13.61</v>
      </c>
      <c r="L49" s="458">
        <v>1208.1600000000001</v>
      </c>
    </row>
    <row r="50" spans="1:15">
      <c r="A50" s="452" t="s">
        <v>601</v>
      </c>
      <c r="B50" s="453">
        <v>195497</v>
      </c>
      <c r="C50" s="1659">
        <v>898</v>
      </c>
      <c r="D50" s="454">
        <v>0</v>
      </c>
      <c r="E50" s="455">
        <v>21038</v>
      </c>
      <c r="F50" s="456">
        <v>0.04</v>
      </c>
      <c r="G50" s="457">
        <v>114</v>
      </c>
      <c r="H50" s="457">
        <v>111</v>
      </c>
      <c r="I50" s="457">
        <v>0.02</v>
      </c>
      <c r="J50" s="457">
        <v>13.53</v>
      </c>
      <c r="K50" s="457">
        <v>13.58</v>
      </c>
      <c r="L50" s="458">
        <v>1190.77</v>
      </c>
    </row>
    <row r="51" spans="1:15">
      <c r="A51" s="218" t="s">
        <v>602</v>
      </c>
      <c r="B51" s="421">
        <v>113025</v>
      </c>
      <c r="C51" s="459">
        <v>1121</v>
      </c>
      <c r="D51" s="460">
        <v>0.01</v>
      </c>
      <c r="E51" s="423">
        <v>15659</v>
      </c>
      <c r="F51" s="419">
        <v>7.0000000000000007E-2</v>
      </c>
      <c r="G51" s="424">
        <v>87</v>
      </c>
      <c r="H51" s="424">
        <v>87</v>
      </c>
      <c r="I51" s="424">
        <v>0.01</v>
      </c>
      <c r="J51" s="424">
        <v>12.33</v>
      </c>
      <c r="K51" s="424">
        <v>12.33</v>
      </c>
      <c r="L51" s="425">
        <v>1105.42</v>
      </c>
    </row>
    <row r="52" spans="1:15" ht="13.5" thickBot="1">
      <c r="A52" s="461" t="s">
        <v>603</v>
      </c>
      <c r="B52" s="462">
        <v>115907</v>
      </c>
      <c r="C52" s="463">
        <v>194</v>
      </c>
      <c r="D52" s="464">
        <v>0</v>
      </c>
      <c r="E52" s="1687" t="s">
        <v>566</v>
      </c>
      <c r="F52" s="465">
        <v>0</v>
      </c>
      <c r="G52" s="466">
        <v>144</v>
      </c>
      <c r="H52" s="466">
        <v>142</v>
      </c>
      <c r="I52" s="466">
        <v>0.02</v>
      </c>
      <c r="J52" s="466">
        <v>15.84</v>
      </c>
      <c r="K52" s="466">
        <v>15.88</v>
      </c>
      <c r="L52" s="467">
        <v>1406.97</v>
      </c>
    </row>
    <row r="54" spans="1:15" ht="28.5" customHeight="1">
      <c r="A54" s="1899" t="s">
        <v>604</v>
      </c>
      <c r="B54" s="1899"/>
      <c r="C54" s="1899"/>
      <c r="D54" s="1899"/>
      <c r="E54" s="1899"/>
      <c r="F54" s="1899"/>
      <c r="G54" s="1899"/>
      <c r="H54" s="1899"/>
      <c r="I54" s="1899"/>
      <c r="J54" s="1899"/>
      <c r="K54" s="1899"/>
      <c r="L54" s="1899"/>
    </row>
    <row r="55" spans="1:15" s="468" customFormat="1" ht="19.5" customHeight="1">
      <c r="A55" s="2078" t="s">
        <v>605</v>
      </c>
      <c r="B55" s="2078"/>
      <c r="C55" s="2078"/>
      <c r="D55" s="2078"/>
      <c r="E55" s="2078"/>
      <c r="F55" s="2078"/>
      <c r="G55" s="2078"/>
      <c r="H55" s="2078"/>
      <c r="I55" s="2078"/>
      <c r="J55" s="2078"/>
      <c r="K55" s="2078"/>
      <c r="L55" s="2078"/>
    </row>
    <row r="56" spans="1:15" s="468" customFormat="1">
      <c r="A56" s="1547" t="s">
        <v>606</v>
      </c>
      <c r="C56" s="1346"/>
      <c r="D56" s="1347"/>
      <c r="F56" s="1347"/>
      <c r="G56" s="1348"/>
      <c r="H56" s="1348"/>
      <c r="I56" s="1348"/>
      <c r="J56" s="1348"/>
      <c r="K56" s="1348"/>
      <c r="L56" s="1349"/>
    </row>
    <row r="57" spans="1:15" s="468" customFormat="1">
      <c r="A57" s="1548" t="s">
        <v>607</v>
      </c>
      <c r="C57" s="1346"/>
      <c r="D57" s="1347"/>
      <c r="F57" s="1347"/>
      <c r="G57" s="1348"/>
      <c r="H57" s="1348"/>
      <c r="I57" s="1348"/>
      <c r="J57" s="1348"/>
      <c r="K57" s="1348"/>
      <c r="L57" s="1349"/>
    </row>
    <row r="58" spans="1:15" s="468" customFormat="1" ht="27" customHeight="1">
      <c r="A58" s="1891" t="s">
        <v>608</v>
      </c>
      <c r="B58" s="1891"/>
      <c r="C58" s="1891"/>
      <c r="D58" s="1891"/>
      <c r="E58" s="1891"/>
      <c r="F58" s="1891"/>
      <c r="G58" s="1891"/>
      <c r="H58" s="1891"/>
      <c r="I58" s="1891"/>
      <c r="J58" s="1891"/>
      <c r="K58" s="1891"/>
      <c r="L58" s="1891"/>
      <c r="M58" s="97"/>
      <c r="N58" s="97"/>
      <c r="O58" s="97"/>
    </row>
    <row r="59" spans="1:15" s="468" customFormat="1" ht="26.25" customHeight="1">
      <c r="A59" s="1891" t="s">
        <v>609</v>
      </c>
      <c r="B59" s="1891"/>
      <c r="C59" s="1891"/>
      <c r="D59" s="1891"/>
      <c r="E59" s="1891"/>
      <c r="F59" s="1891"/>
      <c r="G59" s="1891"/>
      <c r="H59" s="1891"/>
      <c r="I59" s="1891"/>
      <c r="J59" s="1891"/>
      <c r="K59" s="1891"/>
      <c r="L59" s="1891"/>
    </row>
    <row r="60" spans="1:15" s="468" customFormat="1" ht="16.5" customHeight="1">
      <c r="A60" s="1891" t="s">
        <v>610</v>
      </c>
      <c r="B60" s="1891"/>
      <c r="C60" s="1891"/>
      <c r="D60" s="1891"/>
      <c r="E60" s="1891"/>
      <c r="F60" s="1891"/>
      <c r="G60" s="1891"/>
      <c r="H60" s="1891"/>
      <c r="I60" s="1891"/>
      <c r="J60" s="1891"/>
      <c r="K60" s="1891"/>
      <c r="L60" s="1891"/>
    </row>
    <row r="61" spans="1:15" s="468" customFormat="1" ht="41.1" customHeight="1">
      <c r="A61" s="1891" t="s">
        <v>611</v>
      </c>
      <c r="B61" s="1891"/>
      <c r="C61" s="1891"/>
      <c r="D61" s="1891"/>
      <c r="E61" s="1891"/>
      <c r="F61" s="1891"/>
      <c r="G61" s="1891"/>
      <c r="H61" s="1891"/>
      <c r="I61" s="1891"/>
      <c r="J61" s="1891"/>
      <c r="K61" s="1891"/>
      <c r="L61" s="1891"/>
    </row>
    <row r="62" spans="1:15" s="468" customFormat="1" ht="41.1" customHeight="1">
      <c r="A62" s="1891" t="s">
        <v>612</v>
      </c>
      <c r="B62" s="1891"/>
      <c r="C62" s="1891"/>
      <c r="D62" s="1891"/>
      <c r="E62" s="1891"/>
      <c r="F62" s="1891"/>
      <c r="G62" s="1891"/>
      <c r="H62" s="1891"/>
      <c r="I62" s="1891"/>
      <c r="J62" s="1891"/>
      <c r="K62" s="1891"/>
      <c r="L62" s="1891"/>
    </row>
    <row r="63" spans="1:15" s="468" customFormat="1">
      <c r="A63" s="468" t="s">
        <v>613</v>
      </c>
      <c r="I63" s="97"/>
      <c r="J63" s="97"/>
      <c r="K63" s="97"/>
      <c r="L63" s="97"/>
    </row>
    <row r="64" spans="1:15" s="468" customFormat="1" ht="26.25" customHeight="1">
      <c r="A64" s="1891" t="s">
        <v>614</v>
      </c>
      <c r="B64" s="1891"/>
      <c r="C64" s="1891"/>
      <c r="D64" s="1891"/>
      <c r="E64" s="1891"/>
      <c r="F64" s="1891"/>
      <c r="G64" s="1891"/>
      <c r="H64" s="1891"/>
      <c r="I64" s="1891"/>
      <c r="J64" s="1891"/>
      <c r="K64" s="1891"/>
      <c r="L64" s="1891"/>
    </row>
    <row r="65" spans="1:12" s="468" customFormat="1" ht="24.75" customHeight="1">
      <c r="A65" s="2073" t="s">
        <v>615</v>
      </c>
      <c r="B65" s="2073"/>
      <c r="C65" s="2073"/>
      <c r="D65" s="2073"/>
      <c r="E65" s="2073"/>
      <c r="F65" s="2073"/>
      <c r="G65" s="2073"/>
      <c r="H65" s="2073"/>
      <c r="I65" s="1350"/>
      <c r="J65" s="1350"/>
      <c r="K65" s="1350"/>
      <c r="L65" s="1350"/>
    </row>
    <row r="66" spans="1:12" s="468" customFormat="1" ht="27.75" customHeight="1">
      <c r="A66" s="2073" t="s">
        <v>616</v>
      </c>
      <c r="B66" s="2073"/>
      <c r="C66" s="2073"/>
      <c r="D66" s="2073"/>
      <c r="E66" s="2073"/>
      <c r="F66" s="2073"/>
      <c r="G66" s="2073"/>
      <c r="H66" s="2073"/>
      <c r="I66" s="2073"/>
      <c r="J66" s="2073"/>
      <c r="K66" s="2073"/>
      <c r="L66" s="2073"/>
    </row>
    <row r="67" spans="1:12" s="468" customFormat="1">
      <c r="A67" s="1915" t="s">
        <v>617</v>
      </c>
      <c r="B67" s="1915"/>
      <c r="C67" s="1915"/>
      <c r="D67" s="1915"/>
      <c r="E67" s="1915"/>
      <c r="F67" s="1915"/>
    </row>
    <row r="68" spans="1:12" s="468" customFormat="1" ht="38.85" customHeight="1">
      <c r="A68" s="2073" t="s">
        <v>618</v>
      </c>
      <c r="B68" s="2073"/>
      <c r="C68" s="2073"/>
      <c r="D68" s="2073"/>
      <c r="E68" s="2073"/>
      <c r="F68" s="2073"/>
      <c r="G68" s="2073"/>
      <c r="H68" s="2073"/>
      <c r="I68" s="2073"/>
      <c r="J68" s="2073"/>
      <c r="K68" s="2073"/>
      <c r="L68" s="2073"/>
    </row>
    <row r="69" spans="1:12" s="468" customFormat="1" ht="30.6" customHeight="1">
      <c r="A69" s="1891" t="s">
        <v>619</v>
      </c>
      <c r="B69" s="1891"/>
      <c r="C69" s="1891"/>
      <c r="D69" s="1891"/>
      <c r="E69" s="1891"/>
      <c r="F69" s="1891"/>
      <c r="G69" s="1891"/>
      <c r="H69" s="1891"/>
      <c r="I69" s="1891"/>
      <c r="J69" s="1891"/>
      <c r="K69" s="1891"/>
      <c r="L69" s="1891"/>
    </row>
    <row r="70" spans="1:12" s="468" customFormat="1" ht="38.85" customHeight="1">
      <c r="A70" s="1891" t="s">
        <v>620</v>
      </c>
      <c r="B70" s="1891"/>
      <c r="C70" s="1891"/>
      <c r="D70" s="1891"/>
      <c r="E70" s="1891"/>
      <c r="F70" s="1891"/>
      <c r="G70" s="1891"/>
      <c r="H70" s="1891"/>
      <c r="I70" s="1891"/>
      <c r="J70" s="1891"/>
      <c r="K70" s="1891"/>
      <c r="L70" s="1891"/>
    </row>
    <row r="71" spans="1:12" s="468" customFormat="1" ht="28.35" customHeight="1">
      <c r="A71" s="1891" t="s">
        <v>621</v>
      </c>
      <c r="B71" s="1891"/>
      <c r="C71" s="1891"/>
      <c r="D71" s="1891"/>
      <c r="E71" s="1891"/>
      <c r="F71" s="1891"/>
      <c r="G71" s="1891"/>
      <c r="H71" s="1891"/>
      <c r="I71" s="1891"/>
      <c r="J71" s="1891"/>
      <c r="K71" s="1891"/>
      <c r="L71" s="1891"/>
    </row>
    <row r="72" spans="1:12" s="468" customFormat="1" ht="25.5" customHeight="1">
      <c r="A72" s="2073" t="s">
        <v>622</v>
      </c>
      <c r="B72" s="2073"/>
      <c r="C72" s="2073"/>
      <c r="D72" s="2073"/>
      <c r="E72" s="2073"/>
      <c r="F72" s="2073"/>
      <c r="G72" s="2073"/>
      <c r="H72" s="2073"/>
      <c r="I72" s="2073"/>
      <c r="J72" s="2073"/>
      <c r="K72" s="2073"/>
      <c r="L72" s="2073"/>
    </row>
    <row r="73" spans="1:12" ht="30" customHeight="1">
      <c r="A73" s="1891" t="s">
        <v>623</v>
      </c>
      <c r="B73" s="1891"/>
      <c r="C73" s="1891"/>
      <c r="D73" s="1891"/>
      <c r="E73" s="1891"/>
      <c r="F73" s="1891"/>
      <c r="G73" s="1891"/>
      <c r="H73" s="1891"/>
      <c r="I73" s="1891"/>
      <c r="J73" s="1891"/>
      <c r="K73" s="1891"/>
      <c r="L73" s="1891"/>
    </row>
    <row r="74" spans="1:12" ht="9" customHeight="1">
      <c r="A74" s="1891"/>
      <c r="B74" s="1891"/>
      <c r="C74" s="1891"/>
      <c r="D74" s="1891"/>
      <c r="E74" s="1891"/>
      <c r="F74" s="1891"/>
      <c r="G74" s="1891"/>
      <c r="H74" s="1891"/>
      <c r="I74" s="1891"/>
      <c r="J74" s="1891"/>
      <c r="K74" s="1891"/>
      <c r="L74" s="1891"/>
    </row>
    <row r="75" spans="1:12" ht="24" customHeight="1">
      <c r="A75" s="1891" t="s">
        <v>624</v>
      </c>
      <c r="B75" s="1891"/>
      <c r="C75" s="1891"/>
      <c r="D75" s="1891"/>
      <c r="E75" s="1891"/>
      <c r="F75" s="1891"/>
      <c r="G75" s="1891"/>
      <c r="H75" s="97"/>
      <c r="I75" s="97"/>
      <c r="J75" s="97"/>
      <c r="K75" s="97"/>
      <c r="L75" s="97"/>
    </row>
    <row r="76" spans="1:12" ht="13.5" customHeight="1">
      <c r="A76" s="468" t="s">
        <v>187</v>
      </c>
      <c r="B76" s="1351"/>
      <c r="C76" s="1351"/>
      <c r="D76" s="1351"/>
      <c r="E76" s="1352"/>
      <c r="F76" s="1352"/>
      <c r="G76" s="1352"/>
      <c r="H76" s="1352"/>
      <c r="I76" s="1352"/>
      <c r="J76" s="1352"/>
      <c r="K76" s="1352"/>
      <c r="L76" s="1352"/>
    </row>
    <row r="77" spans="1:12" ht="13.5" thickBot="1"/>
    <row r="78" spans="1:12" ht="26.25" customHeight="1" thickBot="1">
      <c r="A78" s="2070" t="s">
        <v>625</v>
      </c>
      <c r="B78" s="2071"/>
      <c r="C78" s="2072"/>
    </row>
    <row r="79" spans="1:12" ht="96" customHeight="1" thickBot="1">
      <c r="A79" s="1193" t="s">
        <v>544</v>
      </c>
      <c r="B79" s="1194" t="s">
        <v>626</v>
      </c>
      <c r="C79" s="1195" t="s">
        <v>627</v>
      </c>
      <c r="D79" s="1195" t="s">
        <v>547</v>
      </c>
      <c r="E79" s="1195" t="s">
        <v>628</v>
      </c>
      <c r="F79" s="1195" t="s">
        <v>629</v>
      </c>
      <c r="G79" s="1195" t="s">
        <v>630</v>
      </c>
      <c r="H79" s="1195" t="s">
        <v>631</v>
      </c>
      <c r="I79" s="1195" t="s">
        <v>632</v>
      </c>
      <c r="J79" s="1195" t="s">
        <v>633</v>
      </c>
      <c r="K79" s="1195" t="s">
        <v>634</v>
      </c>
      <c r="L79" s="1196" t="s">
        <v>635</v>
      </c>
    </row>
    <row r="80" spans="1:12">
      <c r="A80" s="1197" t="s">
        <v>636</v>
      </c>
      <c r="B80" s="433"/>
      <c r="C80" s="434"/>
      <c r="D80" s="433"/>
      <c r="E80" s="435"/>
      <c r="F80" s="436"/>
      <c r="G80" s="436"/>
      <c r="H80" s="436"/>
      <c r="I80" s="436"/>
      <c r="J80" s="436"/>
      <c r="K80" s="436"/>
      <c r="L80" s="1198"/>
    </row>
    <row r="81" spans="1:12">
      <c r="A81" s="1199" t="s">
        <v>573</v>
      </c>
      <c r="B81" s="217"/>
      <c r="C81" s="217"/>
      <c r="D81" s="217"/>
      <c r="E81" s="217"/>
      <c r="F81" s="217"/>
      <c r="G81" s="217"/>
      <c r="H81" s="217"/>
      <c r="I81" s="217"/>
      <c r="J81" s="217"/>
      <c r="K81" s="217"/>
      <c r="L81" s="1200"/>
    </row>
    <row r="82" spans="1:12">
      <c r="A82" s="1199" t="s">
        <v>470</v>
      </c>
      <c r="B82" s="217"/>
      <c r="C82" s="217"/>
      <c r="D82" s="217"/>
      <c r="E82" s="217"/>
      <c r="F82" s="217"/>
      <c r="G82" s="217"/>
      <c r="H82" s="217"/>
      <c r="I82" s="217"/>
      <c r="J82" s="217"/>
      <c r="K82" s="217"/>
      <c r="L82" s="1200"/>
    </row>
    <row r="83" spans="1:12">
      <c r="A83" s="1199" t="s">
        <v>637</v>
      </c>
      <c r="B83" s="217"/>
      <c r="C83" s="217"/>
      <c r="D83" s="217"/>
      <c r="E83" s="217"/>
      <c r="F83" s="217"/>
      <c r="G83" s="217"/>
      <c r="H83" s="217"/>
      <c r="I83" s="217"/>
      <c r="J83" s="217"/>
      <c r="K83" s="217"/>
      <c r="L83" s="1200"/>
    </row>
    <row r="84" spans="1:12">
      <c r="A84" s="1199" t="s">
        <v>576</v>
      </c>
      <c r="B84" s="217"/>
      <c r="C84" s="217"/>
      <c r="D84" s="217"/>
      <c r="E84" s="217"/>
      <c r="F84" s="217"/>
      <c r="G84" s="217"/>
      <c r="H84" s="217"/>
      <c r="I84" s="217"/>
      <c r="J84" s="217"/>
      <c r="K84" s="217"/>
      <c r="L84" s="1200"/>
    </row>
    <row r="85" spans="1:12">
      <c r="A85" s="1199" t="s">
        <v>577</v>
      </c>
      <c r="B85" s="217"/>
      <c r="C85" s="217"/>
      <c r="D85" s="217"/>
      <c r="E85" s="217"/>
      <c r="F85" s="217"/>
      <c r="G85" s="217"/>
      <c r="H85" s="217"/>
      <c r="I85" s="217"/>
      <c r="J85" s="217"/>
      <c r="K85" s="217"/>
      <c r="L85" s="1200"/>
    </row>
    <row r="86" spans="1:12">
      <c r="A86" s="1201" t="s">
        <v>638</v>
      </c>
      <c r="B86" s="217"/>
      <c r="C86" s="217"/>
      <c r="D86" s="217"/>
      <c r="E86" s="217"/>
      <c r="F86" s="217"/>
      <c r="G86" s="217"/>
      <c r="H86" s="217"/>
      <c r="I86" s="217"/>
      <c r="J86" s="217"/>
      <c r="K86" s="217"/>
      <c r="L86" s="1200"/>
    </row>
    <row r="87" spans="1:12">
      <c r="A87" s="1202" t="s">
        <v>639</v>
      </c>
      <c r="B87" s="217"/>
      <c r="C87" s="217"/>
      <c r="D87" s="217"/>
      <c r="E87" s="217"/>
      <c r="F87" s="217"/>
      <c r="G87" s="217"/>
      <c r="H87" s="217"/>
      <c r="I87" s="217"/>
      <c r="J87" s="217"/>
      <c r="K87" s="217"/>
      <c r="L87" s="1200"/>
    </row>
    <row r="88" spans="1:12">
      <c r="A88" s="1202" t="s">
        <v>640</v>
      </c>
      <c r="B88" s="217"/>
      <c r="C88" s="217"/>
      <c r="D88" s="217"/>
      <c r="E88" s="217"/>
      <c r="F88" s="217"/>
      <c r="G88" s="217"/>
      <c r="H88" s="217"/>
      <c r="I88" s="217"/>
      <c r="J88" s="217"/>
      <c r="K88" s="217"/>
      <c r="L88" s="1200"/>
    </row>
    <row r="89" spans="1:12">
      <c r="A89" s="1202" t="s">
        <v>641</v>
      </c>
      <c r="B89" s="217"/>
      <c r="C89" s="217"/>
      <c r="D89" s="217"/>
      <c r="E89" s="217"/>
      <c r="F89" s="217"/>
      <c r="G89" s="217"/>
      <c r="H89" s="217"/>
      <c r="I89" s="217"/>
      <c r="J89" s="217"/>
      <c r="K89" s="217"/>
      <c r="L89" s="1200"/>
    </row>
    <row r="90" spans="1:12">
      <c r="A90" s="1202" t="s">
        <v>642</v>
      </c>
      <c r="B90" s="217"/>
      <c r="C90" s="217"/>
      <c r="D90" s="217"/>
      <c r="E90" s="217"/>
      <c r="F90" s="217"/>
      <c r="G90" s="217"/>
      <c r="H90" s="217"/>
      <c r="I90" s="217"/>
      <c r="J90" s="217"/>
      <c r="K90" s="217"/>
      <c r="L90" s="1200"/>
    </row>
    <row r="91" spans="1:12">
      <c r="A91" s="1202" t="s">
        <v>643</v>
      </c>
      <c r="B91" s="217"/>
      <c r="C91" s="217"/>
      <c r="D91" s="217"/>
      <c r="E91" s="217"/>
      <c r="F91" s="217"/>
      <c r="G91" s="217"/>
      <c r="H91" s="217"/>
      <c r="I91" s="217"/>
      <c r="J91" s="217"/>
      <c r="K91" s="217"/>
      <c r="L91" s="1200"/>
    </row>
    <row r="92" spans="1:12">
      <c r="A92" s="1202" t="s">
        <v>644</v>
      </c>
      <c r="B92" s="217"/>
      <c r="C92" s="217"/>
      <c r="D92" s="217"/>
      <c r="E92" s="217"/>
      <c r="F92" s="217"/>
      <c r="G92" s="217"/>
      <c r="H92" s="217"/>
      <c r="I92" s="217"/>
      <c r="J92" s="217"/>
      <c r="K92" s="217"/>
      <c r="L92" s="1200"/>
    </row>
    <row r="93" spans="1:12">
      <c r="A93" s="1202" t="s">
        <v>645</v>
      </c>
      <c r="B93" s="217"/>
      <c r="C93" s="217"/>
      <c r="D93" s="217"/>
      <c r="E93" s="217"/>
      <c r="F93" s="217"/>
      <c r="G93" s="217"/>
      <c r="H93" s="217"/>
      <c r="I93" s="217"/>
      <c r="J93" s="217"/>
      <c r="K93" s="217"/>
      <c r="L93" s="1200"/>
    </row>
    <row r="94" spans="1:12">
      <c r="A94" s="1202" t="s">
        <v>646</v>
      </c>
      <c r="B94" s="217"/>
      <c r="C94" s="217"/>
      <c r="D94" s="217"/>
      <c r="E94" s="217"/>
      <c r="F94" s="217"/>
      <c r="G94" s="217"/>
      <c r="H94" s="217"/>
      <c r="I94" s="217"/>
      <c r="J94" s="217"/>
      <c r="K94" s="217"/>
      <c r="L94" s="1200"/>
    </row>
    <row r="95" spans="1:12">
      <c r="A95" s="1202" t="s">
        <v>647</v>
      </c>
      <c r="B95" s="217"/>
      <c r="C95" s="217"/>
      <c r="D95" s="217"/>
      <c r="E95" s="217"/>
      <c r="F95" s="217"/>
      <c r="G95" s="217"/>
      <c r="H95" s="217"/>
      <c r="I95" s="217"/>
      <c r="J95" s="217"/>
      <c r="K95" s="217"/>
      <c r="L95" s="1200"/>
    </row>
    <row r="96" spans="1:12">
      <c r="A96" s="1202" t="s">
        <v>584</v>
      </c>
      <c r="B96" s="217"/>
      <c r="C96" s="217"/>
      <c r="D96" s="217"/>
      <c r="E96" s="217"/>
      <c r="F96" s="217"/>
      <c r="G96" s="217"/>
      <c r="H96" s="217"/>
      <c r="I96" s="217"/>
      <c r="J96" s="217"/>
      <c r="K96" s="217"/>
      <c r="L96" s="1200"/>
    </row>
    <row r="97" spans="1:12">
      <c r="A97" s="1203" t="s">
        <v>648</v>
      </c>
      <c r="B97" s="440"/>
      <c r="C97" s="470"/>
      <c r="D97" s="433"/>
      <c r="E97" s="471"/>
      <c r="F97" s="442"/>
      <c r="G97" s="442"/>
      <c r="H97" s="442"/>
      <c r="I97" s="442"/>
      <c r="J97" s="442"/>
      <c r="K97" s="470"/>
      <c r="L97" s="1204"/>
    </row>
    <row r="98" spans="1:12">
      <c r="A98" s="1199" t="s">
        <v>571</v>
      </c>
      <c r="B98" s="217"/>
      <c r="C98" s="217"/>
      <c r="D98" s="217"/>
      <c r="E98" s="217"/>
      <c r="F98" s="217"/>
      <c r="G98" s="217"/>
      <c r="H98" s="217"/>
      <c r="I98" s="217"/>
      <c r="J98" s="217"/>
      <c r="K98" s="217"/>
      <c r="L98" s="1200"/>
    </row>
    <row r="99" spans="1:12">
      <c r="A99" s="1199" t="s">
        <v>591</v>
      </c>
      <c r="B99" s="217"/>
      <c r="C99" s="217"/>
      <c r="D99" s="217"/>
      <c r="E99" s="217"/>
      <c r="F99" s="217"/>
      <c r="G99" s="217"/>
      <c r="H99" s="217"/>
      <c r="I99" s="217"/>
      <c r="J99" s="217"/>
      <c r="K99" s="217"/>
      <c r="L99" s="1200"/>
    </row>
    <row r="100" spans="1:12">
      <c r="A100" s="1199" t="s">
        <v>592</v>
      </c>
      <c r="B100" s="217"/>
      <c r="C100" s="217"/>
      <c r="D100" s="217"/>
      <c r="E100" s="217"/>
      <c r="F100" s="217"/>
      <c r="G100" s="217"/>
      <c r="H100" s="217"/>
      <c r="I100" s="217"/>
      <c r="J100" s="217"/>
      <c r="K100" s="217"/>
      <c r="L100" s="1200"/>
    </row>
    <row r="101" spans="1:12">
      <c r="A101" s="1205" t="s">
        <v>593</v>
      </c>
      <c r="B101" s="217"/>
      <c r="C101" s="217"/>
      <c r="D101" s="217"/>
      <c r="E101" s="217"/>
      <c r="F101" s="217"/>
      <c r="G101" s="217"/>
      <c r="H101" s="217"/>
      <c r="I101" s="217"/>
      <c r="J101" s="217"/>
      <c r="K101" s="217"/>
      <c r="L101" s="1200"/>
    </row>
    <row r="102" spans="1:12">
      <c r="A102" s="1205" t="s">
        <v>594</v>
      </c>
      <c r="B102" s="217"/>
      <c r="C102" s="217"/>
      <c r="D102" s="217"/>
      <c r="E102" s="217"/>
      <c r="F102" s="217"/>
      <c r="G102" s="217"/>
      <c r="H102" s="217"/>
      <c r="I102" s="217"/>
      <c r="J102" s="217"/>
      <c r="K102" s="217"/>
      <c r="L102" s="1200"/>
    </row>
    <row r="103" spans="1:12">
      <c r="A103" s="1205" t="s">
        <v>595</v>
      </c>
      <c r="B103" s="217"/>
      <c r="C103" s="217"/>
      <c r="D103" s="217"/>
      <c r="E103" s="217"/>
      <c r="F103" s="217"/>
      <c r="G103" s="217"/>
      <c r="H103" s="217"/>
      <c r="I103" s="217"/>
      <c r="J103" s="217"/>
      <c r="K103" s="217"/>
      <c r="L103" s="1200"/>
    </row>
    <row r="104" spans="1:12">
      <c r="A104" s="1199" t="s">
        <v>596</v>
      </c>
      <c r="B104" s="217"/>
      <c r="C104" s="217"/>
      <c r="D104" s="217"/>
      <c r="E104" s="217"/>
      <c r="F104" s="217"/>
      <c r="G104" s="217"/>
      <c r="H104" s="217"/>
      <c r="I104" s="217"/>
      <c r="J104" s="217"/>
      <c r="K104" s="217"/>
      <c r="L104" s="1200"/>
    </row>
    <row r="105" spans="1:12">
      <c r="A105" s="1199" t="s">
        <v>599</v>
      </c>
      <c r="B105" s="217"/>
      <c r="C105" s="217"/>
      <c r="D105" s="217"/>
      <c r="E105" s="217"/>
      <c r="F105" s="217"/>
      <c r="G105" s="217"/>
      <c r="H105" s="217"/>
      <c r="I105" s="217"/>
      <c r="J105" s="217"/>
      <c r="K105" s="217"/>
      <c r="L105" s="1200"/>
    </row>
    <row r="106" spans="1:12">
      <c r="A106" s="1206" t="s">
        <v>593</v>
      </c>
      <c r="B106" s="217"/>
      <c r="C106" s="217"/>
      <c r="D106" s="217"/>
      <c r="E106" s="217"/>
      <c r="F106" s="217"/>
      <c r="G106" s="217"/>
      <c r="H106" s="217"/>
      <c r="I106" s="217"/>
      <c r="J106" s="217"/>
      <c r="K106" s="217"/>
      <c r="L106" s="1200"/>
    </row>
    <row r="107" spans="1:12">
      <c r="A107" s="1206" t="s">
        <v>594</v>
      </c>
      <c r="B107" s="217"/>
      <c r="C107" s="217"/>
      <c r="D107" s="217"/>
      <c r="E107" s="217"/>
      <c r="F107" s="217"/>
      <c r="G107" s="217"/>
      <c r="H107" s="217"/>
      <c r="I107" s="217"/>
      <c r="J107" s="217"/>
      <c r="K107" s="217"/>
      <c r="L107" s="1200"/>
    </row>
    <row r="108" spans="1:12" ht="13.5" thickBot="1">
      <c r="A108" s="1207" t="s">
        <v>595</v>
      </c>
      <c r="B108" s="1208"/>
      <c r="C108" s="1208"/>
      <c r="D108" s="1208"/>
      <c r="E108" s="1208"/>
      <c r="F108" s="1208"/>
      <c r="G108" s="1208"/>
      <c r="H108" s="1208"/>
      <c r="I108" s="1208"/>
      <c r="J108" s="1208"/>
      <c r="K108" s="1208"/>
      <c r="L108" s="1209"/>
    </row>
    <row r="110" spans="1:12" s="473" customFormat="1" ht="18.75" customHeight="1">
      <c r="A110" s="1549"/>
      <c r="C110" s="1154"/>
      <c r="D110" s="1155"/>
      <c r="F110" s="1155"/>
      <c r="G110" s="1156"/>
      <c r="H110" s="1156"/>
      <c r="I110" s="1156"/>
      <c r="J110" s="1156"/>
      <c r="K110" s="1156"/>
      <c r="L110" s="1157"/>
    </row>
    <row r="111" spans="1:12" s="473" customFormat="1" ht="28.35" customHeight="1">
      <c r="A111" s="2060"/>
      <c r="B111" s="2060"/>
      <c r="C111" s="2060"/>
      <c r="D111" s="2060"/>
      <c r="E111" s="2060"/>
      <c r="F111" s="2060"/>
      <c r="G111" s="2060"/>
      <c r="H111" s="2060"/>
      <c r="I111" s="2060"/>
      <c r="J111" s="2060"/>
      <c r="K111" s="2060"/>
      <c r="L111" s="2060"/>
    </row>
    <row r="112" spans="1:12" ht="13.5" thickBot="1"/>
    <row r="113" spans="1:14" ht="13.5" thickBot="1">
      <c r="A113" s="2061" t="s">
        <v>649</v>
      </c>
      <c r="B113" s="2062"/>
      <c r="C113" s="2063"/>
    </row>
    <row r="114" spans="1:14" s="412" customFormat="1" ht="102.75" customHeight="1" thickBot="1">
      <c r="A114" s="408" t="s">
        <v>544</v>
      </c>
      <c r="B114" s="474" t="s">
        <v>650</v>
      </c>
      <c r="C114" s="409" t="s">
        <v>651</v>
      </c>
      <c r="D114" s="474" t="s">
        <v>547</v>
      </c>
      <c r="E114" s="474" t="s">
        <v>652</v>
      </c>
      <c r="F114" s="474" t="s">
        <v>549</v>
      </c>
      <c r="G114" s="409" t="s">
        <v>653</v>
      </c>
      <c r="H114" s="409" t="s">
        <v>654</v>
      </c>
      <c r="I114" s="409" t="s">
        <v>655</v>
      </c>
      <c r="J114" s="409" t="s">
        <v>656</v>
      </c>
      <c r="K114" s="409" t="s">
        <v>657</v>
      </c>
      <c r="L114" s="409" t="s">
        <v>658</v>
      </c>
      <c r="N114" s="475"/>
    </row>
    <row r="115" spans="1:14">
      <c r="A115" s="433" t="s">
        <v>560</v>
      </c>
      <c r="B115" s="476"/>
      <c r="C115" s="434"/>
      <c r="D115" s="476"/>
      <c r="E115" s="477"/>
      <c r="F115" s="478"/>
      <c r="G115" s="436"/>
      <c r="H115" s="436"/>
      <c r="I115" s="436"/>
      <c r="J115" s="436"/>
      <c r="K115" s="436"/>
      <c r="L115" s="436"/>
    </row>
    <row r="116" spans="1:14">
      <c r="A116" s="416" t="s">
        <v>561</v>
      </c>
      <c r="B116" s="479"/>
      <c r="C116" s="422"/>
      <c r="D116" s="480"/>
      <c r="E116" s="481"/>
      <c r="F116" s="482"/>
      <c r="G116" s="483"/>
      <c r="H116" s="483"/>
      <c r="I116" s="483"/>
      <c r="J116" s="483"/>
      <c r="K116" s="483"/>
      <c r="L116" s="484"/>
    </row>
    <row r="117" spans="1:14">
      <c r="A117" s="416" t="s">
        <v>562</v>
      </c>
      <c r="B117" s="479"/>
      <c r="C117" s="422"/>
      <c r="D117" s="480"/>
      <c r="E117" s="481"/>
      <c r="F117" s="482"/>
      <c r="G117" s="483"/>
      <c r="H117" s="483"/>
      <c r="I117" s="483"/>
      <c r="J117" s="483"/>
      <c r="K117" s="483"/>
      <c r="L117" s="484"/>
    </row>
    <row r="118" spans="1:14">
      <c r="A118" s="433" t="s">
        <v>563</v>
      </c>
      <c r="B118" s="476"/>
      <c r="C118" s="434"/>
      <c r="D118" s="476"/>
      <c r="E118" s="477"/>
      <c r="F118" s="478"/>
      <c r="G118" s="485"/>
      <c r="H118" s="485"/>
      <c r="I118" s="485"/>
      <c r="J118" s="485"/>
      <c r="K118" s="485"/>
      <c r="L118" s="486"/>
    </row>
    <row r="119" spans="1:14">
      <c r="A119" s="416" t="s">
        <v>564</v>
      </c>
      <c r="B119" s="487"/>
      <c r="C119" s="422"/>
      <c r="D119" s="480"/>
      <c r="E119" s="481"/>
      <c r="F119" s="482"/>
      <c r="G119" s="483"/>
      <c r="H119" s="483"/>
      <c r="I119" s="483"/>
      <c r="J119" s="483"/>
      <c r="K119" s="483"/>
      <c r="L119" s="484"/>
    </row>
    <row r="120" spans="1:14">
      <c r="A120" s="416" t="s">
        <v>659</v>
      </c>
      <c r="B120" s="487"/>
      <c r="C120" s="422"/>
      <c r="D120" s="480"/>
      <c r="E120" s="481"/>
      <c r="F120" s="482"/>
      <c r="G120" s="483"/>
      <c r="H120" s="483"/>
      <c r="I120" s="483"/>
      <c r="J120" s="483"/>
      <c r="K120" s="483"/>
      <c r="L120" s="484"/>
    </row>
    <row r="121" spans="1:14">
      <c r="A121" s="416" t="s">
        <v>567</v>
      </c>
      <c r="B121" s="479"/>
      <c r="C121" s="422"/>
      <c r="D121" s="480"/>
      <c r="E121" s="481"/>
      <c r="F121" s="482"/>
      <c r="G121" s="483"/>
      <c r="H121" s="483"/>
      <c r="I121" s="483"/>
      <c r="J121" s="483"/>
      <c r="K121" s="483"/>
      <c r="L121" s="484"/>
    </row>
    <row r="122" spans="1:14">
      <c r="A122" s="416" t="s">
        <v>660</v>
      </c>
      <c r="B122" s="479"/>
      <c r="C122" s="422"/>
      <c r="D122" s="480"/>
      <c r="E122" s="481"/>
      <c r="F122" s="482"/>
      <c r="G122" s="483"/>
      <c r="H122" s="483"/>
      <c r="I122" s="483"/>
      <c r="J122" s="483"/>
      <c r="K122" s="483"/>
      <c r="L122" s="484"/>
    </row>
    <row r="123" spans="1:14">
      <c r="A123" s="430" t="s">
        <v>661</v>
      </c>
      <c r="B123" s="487"/>
      <c r="C123" s="422"/>
      <c r="D123" s="480"/>
      <c r="E123" s="481"/>
      <c r="F123" s="482"/>
      <c r="G123" s="483"/>
      <c r="H123" s="483"/>
      <c r="I123" s="483"/>
      <c r="J123" s="483"/>
      <c r="K123" s="483"/>
      <c r="L123" s="484"/>
    </row>
    <row r="124" spans="1:14">
      <c r="A124" s="416" t="s">
        <v>571</v>
      </c>
      <c r="B124" s="479"/>
      <c r="C124" s="422"/>
      <c r="D124" s="480"/>
      <c r="E124" s="481"/>
      <c r="F124" s="482"/>
      <c r="G124" s="483"/>
      <c r="H124" s="483"/>
      <c r="I124" s="483"/>
      <c r="J124" s="483"/>
      <c r="K124" s="483"/>
      <c r="L124" s="484"/>
    </row>
    <row r="125" spans="1:14">
      <c r="A125" s="433" t="s">
        <v>636</v>
      </c>
      <c r="B125" s="476"/>
      <c r="C125" s="434"/>
      <c r="D125" s="476"/>
      <c r="E125" s="477"/>
      <c r="F125" s="478"/>
      <c r="G125" s="485"/>
      <c r="H125" s="485"/>
      <c r="I125" s="485"/>
      <c r="J125" s="485"/>
      <c r="K125" s="485"/>
      <c r="L125" s="486"/>
    </row>
    <row r="126" spans="1:14">
      <c r="A126" s="488" t="s">
        <v>573</v>
      </c>
      <c r="B126" s="479"/>
      <c r="C126" s="422"/>
      <c r="D126" s="480"/>
      <c r="E126" s="481"/>
      <c r="F126" s="482"/>
      <c r="G126" s="483"/>
      <c r="H126" s="483"/>
      <c r="I126" s="483"/>
      <c r="J126" s="483"/>
      <c r="K126" s="483"/>
      <c r="L126" s="484"/>
    </row>
    <row r="127" spans="1:14">
      <c r="A127" s="488" t="s">
        <v>470</v>
      </c>
      <c r="B127" s="479"/>
      <c r="C127" s="422"/>
      <c r="D127" s="480"/>
      <c r="E127" s="481"/>
      <c r="F127" s="482"/>
      <c r="G127" s="483"/>
      <c r="H127" s="483"/>
      <c r="I127" s="483"/>
      <c r="J127" s="483"/>
      <c r="K127" s="483"/>
      <c r="L127" s="484"/>
    </row>
    <row r="128" spans="1:14">
      <c r="A128" s="488" t="s">
        <v>637</v>
      </c>
      <c r="B128" s="479"/>
      <c r="C128" s="422"/>
      <c r="D128" s="480"/>
      <c r="E128" s="481"/>
      <c r="F128" s="482"/>
      <c r="G128" s="483"/>
      <c r="H128" s="483"/>
      <c r="I128" s="483"/>
      <c r="J128" s="483"/>
      <c r="K128" s="483"/>
      <c r="L128" s="484"/>
    </row>
    <row r="129" spans="1:13">
      <c r="A129" s="488" t="s">
        <v>576</v>
      </c>
      <c r="B129" s="489"/>
      <c r="C129" s="422"/>
      <c r="D129" s="480"/>
      <c r="E129" s="481"/>
      <c r="F129" s="482"/>
      <c r="G129" s="483"/>
      <c r="H129" s="483"/>
      <c r="I129" s="483"/>
      <c r="J129" s="483"/>
      <c r="K129" s="483"/>
      <c r="L129" s="484"/>
    </row>
    <row r="130" spans="1:13" ht="14.85" customHeight="1">
      <c r="A130" s="490" t="s">
        <v>577</v>
      </c>
      <c r="B130" s="479"/>
      <c r="C130" s="422"/>
      <c r="D130" s="480"/>
      <c r="E130" s="481"/>
      <c r="F130" s="482"/>
      <c r="G130" s="491"/>
      <c r="H130" s="491"/>
      <c r="I130" s="491"/>
      <c r="J130" s="491"/>
      <c r="K130" s="491"/>
      <c r="L130" s="492"/>
    </row>
    <row r="131" spans="1:13">
      <c r="A131" s="699" t="s">
        <v>638</v>
      </c>
      <c r="B131" s="479"/>
      <c r="C131" s="422"/>
      <c r="D131" s="480"/>
      <c r="E131" s="481"/>
      <c r="F131" s="482"/>
      <c r="G131" s="483"/>
      <c r="H131" s="483"/>
      <c r="I131" s="483"/>
      <c r="J131" s="483"/>
      <c r="K131" s="483"/>
      <c r="L131" s="484"/>
    </row>
    <row r="132" spans="1:13">
      <c r="A132" s="493" t="s">
        <v>639</v>
      </c>
      <c r="B132" s="479"/>
      <c r="C132" s="422"/>
      <c r="D132" s="480"/>
      <c r="E132" s="481"/>
      <c r="F132" s="482"/>
      <c r="G132" s="483"/>
      <c r="H132" s="483"/>
      <c r="I132" s="483"/>
      <c r="J132" s="483"/>
      <c r="K132" s="483"/>
      <c r="L132" s="484"/>
    </row>
    <row r="133" spans="1:13">
      <c r="A133" s="493" t="s">
        <v>640</v>
      </c>
      <c r="B133" s="479"/>
      <c r="C133" s="422"/>
      <c r="D133" s="480"/>
      <c r="E133" s="481"/>
      <c r="F133" s="482"/>
      <c r="G133" s="483"/>
      <c r="H133" s="483"/>
      <c r="I133" s="483"/>
      <c r="J133" s="483"/>
      <c r="K133" s="483"/>
      <c r="L133" s="484"/>
    </row>
    <row r="134" spans="1:13">
      <c r="A134" s="493" t="s">
        <v>641</v>
      </c>
      <c r="B134" s="479"/>
      <c r="C134" s="422"/>
      <c r="D134" s="480"/>
      <c r="E134" s="481"/>
      <c r="F134" s="482"/>
      <c r="G134" s="483"/>
      <c r="H134" s="483"/>
      <c r="I134" s="483"/>
      <c r="J134" s="483"/>
      <c r="K134" s="483"/>
      <c r="L134" s="484"/>
    </row>
    <row r="135" spans="1:13">
      <c r="A135" s="493" t="s">
        <v>642</v>
      </c>
      <c r="B135" s="479"/>
      <c r="C135" s="422"/>
      <c r="D135" s="480"/>
      <c r="E135" s="481"/>
      <c r="F135" s="482"/>
      <c r="G135" s="483"/>
      <c r="H135" s="483"/>
      <c r="I135" s="483"/>
      <c r="J135" s="483"/>
      <c r="K135" s="483"/>
      <c r="L135" s="484"/>
    </row>
    <row r="136" spans="1:13">
      <c r="A136" s="493" t="s">
        <v>643</v>
      </c>
      <c r="B136" s="479"/>
      <c r="C136" s="422"/>
      <c r="D136" s="480"/>
      <c r="E136" s="481"/>
      <c r="F136" s="482"/>
      <c r="G136" s="483"/>
      <c r="H136" s="483"/>
      <c r="I136" s="483"/>
      <c r="J136" s="483"/>
      <c r="K136" s="483"/>
      <c r="L136" s="484"/>
    </row>
    <row r="137" spans="1:13">
      <c r="A137" s="493" t="s">
        <v>644</v>
      </c>
      <c r="B137" s="479"/>
      <c r="C137" s="422"/>
      <c r="D137" s="480"/>
      <c r="E137" s="481"/>
      <c r="F137" s="482"/>
      <c r="G137" s="483"/>
      <c r="H137" s="483"/>
      <c r="I137" s="483"/>
      <c r="J137" s="483"/>
      <c r="K137" s="483"/>
      <c r="L137" s="484"/>
    </row>
    <row r="138" spans="1:13">
      <c r="A138" s="493" t="s">
        <v>645</v>
      </c>
      <c r="B138" s="479"/>
      <c r="C138" s="422"/>
      <c r="D138" s="480"/>
      <c r="E138" s="481"/>
      <c r="F138" s="482"/>
      <c r="G138" s="483"/>
      <c r="H138" s="483"/>
      <c r="I138" s="483"/>
      <c r="J138" s="483"/>
      <c r="K138" s="483"/>
      <c r="L138" s="484"/>
    </row>
    <row r="139" spans="1:13">
      <c r="A139" s="493" t="s">
        <v>646</v>
      </c>
      <c r="B139" s="479"/>
      <c r="C139" s="422"/>
      <c r="D139" s="480"/>
      <c r="E139" s="481"/>
      <c r="F139" s="482"/>
      <c r="G139" s="483"/>
      <c r="H139" s="483"/>
      <c r="I139" s="483"/>
      <c r="J139" s="483"/>
      <c r="K139" s="483"/>
      <c r="L139" s="484"/>
    </row>
    <row r="140" spans="1:13">
      <c r="A140" s="493" t="s">
        <v>647</v>
      </c>
      <c r="B140" s="479"/>
      <c r="C140" s="422"/>
      <c r="D140" s="480"/>
      <c r="E140" s="481"/>
      <c r="F140" s="482"/>
      <c r="G140" s="483"/>
      <c r="H140" s="483"/>
      <c r="I140" s="483"/>
      <c r="J140" s="483"/>
      <c r="K140" s="483"/>
      <c r="L140" s="484"/>
    </row>
    <row r="141" spans="1:13">
      <c r="A141" s="494" t="s">
        <v>584</v>
      </c>
      <c r="B141" s="479"/>
      <c r="C141" s="422"/>
      <c r="D141" s="480"/>
      <c r="E141" s="481"/>
      <c r="F141" s="482"/>
      <c r="G141" s="483"/>
      <c r="H141" s="483"/>
      <c r="I141" s="483"/>
      <c r="J141" s="483"/>
      <c r="K141" s="483"/>
      <c r="L141" s="484"/>
    </row>
    <row r="142" spans="1:13">
      <c r="A142" s="432" t="s">
        <v>585</v>
      </c>
      <c r="B142" s="495"/>
      <c r="C142" s="434"/>
      <c r="D142" s="476"/>
      <c r="E142" s="496"/>
      <c r="F142" s="497"/>
      <c r="G142" s="498"/>
      <c r="H142" s="498"/>
      <c r="I142" s="498"/>
      <c r="J142" s="498"/>
      <c r="K142" s="499"/>
      <c r="L142" s="500"/>
    </row>
    <row r="143" spans="1:13">
      <c r="A143" s="490" t="s">
        <v>586</v>
      </c>
      <c r="B143" s="479"/>
      <c r="C143" s="422"/>
      <c r="D143" s="480"/>
      <c r="E143" s="481"/>
      <c r="F143" s="482"/>
      <c r="G143" s="483"/>
      <c r="H143" s="483"/>
      <c r="I143" s="483"/>
      <c r="J143" s="483"/>
      <c r="K143" s="483"/>
      <c r="L143" s="484"/>
      <c r="M143" s="9"/>
    </row>
    <row r="144" spans="1:13">
      <c r="A144" s="488" t="s">
        <v>662</v>
      </c>
      <c r="B144" s="501"/>
      <c r="C144" s="422"/>
      <c r="D144" s="480"/>
      <c r="E144" s="481"/>
      <c r="F144" s="482"/>
      <c r="G144" s="483"/>
      <c r="H144" s="483"/>
      <c r="I144" s="483"/>
      <c r="J144" s="483"/>
      <c r="K144" s="483"/>
      <c r="L144" s="484"/>
      <c r="M144" s="447"/>
    </row>
    <row r="145" spans="1:14">
      <c r="A145" s="490" t="s">
        <v>588</v>
      </c>
      <c r="B145" s="502"/>
      <c r="C145" s="422"/>
      <c r="D145" s="480"/>
      <c r="E145" s="481"/>
      <c r="F145" s="482"/>
      <c r="G145" s="483"/>
      <c r="H145" s="483"/>
      <c r="I145" s="483"/>
      <c r="J145" s="483"/>
      <c r="K145" s="483"/>
      <c r="L145" s="484"/>
    </row>
    <row r="146" spans="1:14">
      <c r="A146" s="490" t="s">
        <v>589</v>
      </c>
      <c r="B146" s="501"/>
      <c r="C146" s="422"/>
      <c r="D146" s="480"/>
      <c r="E146" s="481"/>
      <c r="F146" s="482"/>
      <c r="G146" s="483"/>
      <c r="H146" s="483"/>
      <c r="I146" s="483"/>
      <c r="J146" s="483"/>
      <c r="K146" s="483"/>
      <c r="L146" s="484"/>
    </row>
    <row r="147" spans="1:14">
      <c r="A147" s="490" t="s">
        <v>590</v>
      </c>
      <c r="B147" s="501"/>
      <c r="C147" s="422"/>
      <c r="D147" s="480"/>
      <c r="E147" s="481"/>
      <c r="F147" s="482"/>
      <c r="G147" s="483"/>
      <c r="H147" s="483"/>
      <c r="I147" s="483"/>
      <c r="J147" s="483"/>
      <c r="K147" s="483"/>
      <c r="L147" s="484"/>
      <c r="N147" s="15"/>
    </row>
    <row r="148" spans="1:14">
      <c r="A148" s="490" t="s">
        <v>591</v>
      </c>
      <c r="B148" s="501"/>
      <c r="C148" s="422"/>
      <c r="D148" s="480"/>
      <c r="E148" s="481"/>
      <c r="F148" s="482"/>
      <c r="G148" s="483"/>
      <c r="H148" s="483"/>
      <c r="I148" s="483"/>
      <c r="J148" s="483"/>
      <c r="K148" s="483"/>
      <c r="L148" s="484"/>
    </row>
    <row r="149" spans="1:14">
      <c r="A149" s="490" t="s">
        <v>592</v>
      </c>
      <c r="B149" s="503"/>
      <c r="C149" s="422"/>
      <c r="D149" s="480"/>
      <c r="E149" s="481"/>
      <c r="F149" s="482"/>
      <c r="G149" s="483"/>
      <c r="H149" s="483"/>
      <c r="I149" s="483"/>
      <c r="J149" s="483"/>
      <c r="K149" s="483"/>
      <c r="L149" s="484"/>
    </row>
    <row r="150" spans="1:14">
      <c r="A150" s="700" t="s">
        <v>593</v>
      </c>
      <c r="B150" s="479"/>
      <c r="C150" s="422"/>
      <c r="D150" s="480"/>
      <c r="E150" s="481"/>
      <c r="F150" s="482"/>
      <c r="G150" s="483"/>
      <c r="H150" s="483"/>
      <c r="I150" s="483"/>
      <c r="J150" s="483"/>
      <c r="K150" s="483"/>
      <c r="L150" s="484"/>
    </row>
    <row r="151" spans="1:14">
      <c r="A151" s="700" t="s">
        <v>594</v>
      </c>
      <c r="B151" s="479"/>
      <c r="C151" s="422"/>
      <c r="D151" s="480"/>
      <c r="E151" s="481"/>
      <c r="F151" s="482"/>
      <c r="G151" s="483"/>
      <c r="H151" s="483"/>
      <c r="I151" s="483"/>
      <c r="J151" s="483"/>
      <c r="K151" s="483"/>
      <c r="L151" s="484"/>
    </row>
    <row r="152" spans="1:14">
      <c r="A152" s="700" t="s">
        <v>595</v>
      </c>
      <c r="B152" s="479"/>
      <c r="C152" s="422"/>
      <c r="D152" s="480"/>
      <c r="E152" s="481"/>
      <c r="F152" s="482"/>
      <c r="G152" s="483"/>
      <c r="H152" s="483"/>
      <c r="I152" s="483"/>
      <c r="J152" s="483"/>
      <c r="K152" s="483"/>
      <c r="L152" s="484"/>
    </row>
    <row r="153" spans="1:14">
      <c r="A153" s="490" t="s">
        <v>596</v>
      </c>
      <c r="B153" s="479"/>
      <c r="C153" s="422"/>
      <c r="D153" s="480"/>
      <c r="E153" s="481"/>
      <c r="F153" s="482"/>
      <c r="G153" s="491"/>
      <c r="H153" s="491"/>
      <c r="I153" s="491"/>
      <c r="J153" s="491"/>
      <c r="K153" s="491"/>
      <c r="L153" s="492"/>
    </row>
    <row r="154" spans="1:14">
      <c r="A154" s="432" t="s">
        <v>597</v>
      </c>
      <c r="B154" s="495"/>
      <c r="C154" s="434"/>
      <c r="D154" s="476"/>
      <c r="E154" s="496"/>
      <c r="F154" s="497"/>
      <c r="G154" s="498"/>
      <c r="H154" s="498"/>
      <c r="I154" s="498"/>
      <c r="J154" s="498"/>
      <c r="K154" s="499"/>
      <c r="L154" s="500"/>
    </row>
    <row r="155" spans="1:14">
      <c r="A155" s="488" t="s">
        <v>598</v>
      </c>
      <c r="B155" s="479"/>
      <c r="C155" s="422"/>
      <c r="D155" s="480"/>
      <c r="E155" s="481"/>
      <c r="F155" s="482"/>
      <c r="G155" s="483"/>
      <c r="H155" s="483"/>
      <c r="I155" s="483"/>
      <c r="J155" s="483"/>
      <c r="K155" s="483"/>
      <c r="L155" s="484"/>
    </row>
    <row r="156" spans="1:14">
      <c r="A156" s="488" t="s">
        <v>599</v>
      </c>
      <c r="B156" s="503"/>
      <c r="C156" s="422"/>
      <c r="D156" s="480"/>
      <c r="E156" s="481"/>
      <c r="F156" s="482"/>
      <c r="G156" s="483"/>
      <c r="H156" s="483"/>
      <c r="I156" s="483"/>
      <c r="J156" s="483"/>
      <c r="K156" s="483"/>
      <c r="L156" s="484"/>
    </row>
    <row r="157" spans="1:14">
      <c r="A157" s="504" t="s">
        <v>593</v>
      </c>
      <c r="B157" s="505"/>
      <c r="C157" s="422"/>
      <c r="D157" s="480"/>
      <c r="E157" s="481"/>
      <c r="F157" s="482"/>
      <c r="G157" s="483"/>
      <c r="H157" s="483"/>
      <c r="I157" s="483"/>
      <c r="J157" s="483"/>
      <c r="K157" s="483"/>
      <c r="L157" s="484"/>
    </row>
    <row r="158" spans="1:14">
      <c r="A158" s="504" t="s">
        <v>594</v>
      </c>
      <c r="B158" s="505"/>
      <c r="C158" s="422"/>
      <c r="D158" s="480"/>
      <c r="E158" s="481"/>
      <c r="F158" s="482"/>
      <c r="G158" s="483"/>
      <c r="H158" s="483"/>
      <c r="I158" s="483"/>
      <c r="J158" s="483"/>
      <c r="K158" s="483"/>
      <c r="L158" s="484"/>
    </row>
    <row r="159" spans="1:14">
      <c r="A159" s="506" t="s">
        <v>595</v>
      </c>
      <c r="B159" s="479"/>
      <c r="C159" s="422"/>
      <c r="D159" s="480"/>
      <c r="E159" s="481"/>
      <c r="F159" s="482"/>
      <c r="G159" s="483"/>
      <c r="H159" s="483"/>
      <c r="I159" s="483"/>
      <c r="J159" s="483"/>
      <c r="K159" s="483"/>
      <c r="L159" s="484"/>
    </row>
    <row r="160" spans="1:14" ht="13.5" thickBot="1">
      <c r="A160" s="507" t="s">
        <v>603</v>
      </c>
      <c r="B160" s="508"/>
      <c r="C160" s="422"/>
      <c r="D160" s="480"/>
      <c r="E160" s="481"/>
      <c r="F160" s="482"/>
      <c r="G160" s="701"/>
      <c r="H160" s="701"/>
      <c r="I160" s="701"/>
      <c r="J160" s="701"/>
      <c r="K160" s="701"/>
      <c r="L160" s="702"/>
    </row>
    <row r="161" spans="1:18">
      <c r="C161" s="472"/>
    </row>
    <row r="162" spans="1:18" s="468" customFormat="1" ht="28.35" customHeight="1" thickBot="1">
      <c r="A162" s="97"/>
      <c r="B162" s="97"/>
      <c r="C162" s="97"/>
      <c r="D162" s="97"/>
      <c r="E162" s="97"/>
      <c r="F162" s="97"/>
      <c r="G162" s="97"/>
      <c r="H162" s="97"/>
      <c r="I162" s="97"/>
      <c r="J162" s="97"/>
      <c r="K162" s="97"/>
      <c r="L162" s="97"/>
    </row>
    <row r="163" spans="1:18" ht="13.5" thickBot="1">
      <c r="A163" s="2064" t="s">
        <v>663</v>
      </c>
      <c r="B163" s="2065"/>
      <c r="C163" s="2066"/>
    </row>
    <row r="164" spans="1:18" s="412" customFormat="1" ht="102.75" customHeight="1" thickBot="1">
      <c r="A164" s="408" t="s">
        <v>544</v>
      </c>
      <c r="B164" s="409" t="s">
        <v>664</v>
      </c>
      <c r="C164" s="409" t="s">
        <v>665</v>
      </c>
      <c r="D164" s="409" t="s">
        <v>547</v>
      </c>
      <c r="E164" s="410" t="s">
        <v>666</v>
      </c>
      <c r="F164" s="409" t="s">
        <v>549</v>
      </c>
      <c r="G164" s="409" t="s">
        <v>667</v>
      </c>
      <c r="H164" s="409" t="s">
        <v>668</v>
      </c>
      <c r="I164" s="409" t="s">
        <v>669</v>
      </c>
      <c r="J164" s="409" t="s">
        <v>670</v>
      </c>
      <c r="K164" s="409" t="s">
        <v>671</v>
      </c>
      <c r="L164" s="409" t="s">
        <v>555</v>
      </c>
      <c r="M164" s="411"/>
      <c r="N164" s="411"/>
      <c r="O164" s="411"/>
      <c r="P164" s="411"/>
      <c r="Q164" s="411"/>
      <c r="R164" s="411"/>
    </row>
    <row r="165" spans="1:18">
      <c r="A165" s="1051" t="s">
        <v>556</v>
      </c>
      <c r="B165" s="413" t="s">
        <v>423</v>
      </c>
      <c r="C165" s="414" t="s">
        <v>423</v>
      </c>
      <c r="D165" s="413" t="s">
        <v>423</v>
      </c>
      <c r="E165" s="509" t="s">
        <v>423</v>
      </c>
      <c r="F165" s="413" t="s">
        <v>423</v>
      </c>
      <c r="G165" s="415" t="s">
        <v>423</v>
      </c>
      <c r="H165" s="415" t="s">
        <v>423</v>
      </c>
      <c r="I165" s="415" t="s">
        <v>423</v>
      </c>
      <c r="J165" s="415" t="s">
        <v>423</v>
      </c>
      <c r="K165" s="415" t="s">
        <v>423</v>
      </c>
      <c r="L165" s="415" t="s">
        <v>423</v>
      </c>
    </row>
    <row r="166" spans="1:18">
      <c r="A166" s="416" t="s">
        <v>672</v>
      </c>
      <c r="B166" s="217" t="s">
        <v>423</v>
      </c>
      <c r="C166" s="417" t="s">
        <v>423</v>
      </c>
      <c r="D166" s="418"/>
      <c r="E166" s="510"/>
      <c r="F166" s="418"/>
      <c r="G166" s="420" t="s">
        <v>423</v>
      </c>
      <c r="H166" s="420" t="s">
        <v>423</v>
      </c>
      <c r="I166" s="511" t="s">
        <v>423</v>
      </c>
      <c r="J166" s="420" t="s">
        <v>423</v>
      </c>
      <c r="K166" s="420" t="s">
        <v>423</v>
      </c>
      <c r="L166" s="512" t="s">
        <v>423</v>
      </c>
    </row>
    <row r="167" spans="1:18">
      <c r="A167" s="416" t="s">
        <v>558</v>
      </c>
      <c r="B167" s="421"/>
      <c r="C167" s="513"/>
      <c r="D167" s="514"/>
      <c r="E167" s="515"/>
      <c r="F167" s="514"/>
      <c r="G167" s="516"/>
      <c r="H167" s="516"/>
      <c r="I167" s="517"/>
      <c r="J167" s="513"/>
      <c r="K167" s="516"/>
      <c r="L167" s="518"/>
    </row>
    <row r="168" spans="1:18">
      <c r="A168" s="416" t="s">
        <v>559</v>
      </c>
      <c r="B168" s="519"/>
      <c r="C168" s="519"/>
      <c r="D168" s="520"/>
      <c r="E168" s="519"/>
      <c r="F168" s="520"/>
      <c r="G168" s="519"/>
      <c r="H168" s="520"/>
      <c r="I168" s="521"/>
      <c r="J168" s="519"/>
      <c r="K168" s="520"/>
      <c r="L168" s="522"/>
    </row>
    <row r="169" spans="1:18">
      <c r="A169" s="416" t="s">
        <v>673</v>
      </c>
      <c r="B169" s="519"/>
      <c r="C169" s="519"/>
      <c r="D169" s="520"/>
      <c r="E169" s="519"/>
      <c r="F169" s="520"/>
      <c r="G169" s="519"/>
      <c r="H169" s="520"/>
      <c r="I169" s="521"/>
      <c r="J169" s="519"/>
      <c r="K169" s="520"/>
      <c r="L169" s="522"/>
    </row>
    <row r="170" spans="1:18">
      <c r="A170" s="416" t="s">
        <v>674</v>
      </c>
      <c r="B170" s="523"/>
      <c r="C170" s="513"/>
      <c r="D170" s="514"/>
      <c r="E170" s="524"/>
      <c r="F170" s="514"/>
      <c r="G170" s="516"/>
      <c r="H170" s="516"/>
      <c r="I170" s="517"/>
      <c r="J170" s="513"/>
      <c r="K170" s="516"/>
      <c r="L170" s="518"/>
    </row>
    <row r="171" spans="1:18">
      <c r="A171" s="416" t="s">
        <v>561</v>
      </c>
      <c r="B171" s="421"/>
      <c r="C171" s="513"/>
      <c r="D171" s="514"/>
      <c r="E171" s="524"/>
      <c r="F171" s="514"/>
      <c r="G171" s="516"/>
      <c r="H171" s="516"/>
      <c r="I171" s="517"/>
      <c r="J171" s="513"/>
      <c r="K171" s="516"/>
      <c r="L171" s="518"/>
    </row>
    <row r="172" spans="1:18">
      <c r="A172" s="416" t="s">
        <v>562</v>
      </c>
      <c r="B172" s="421"/>
      <c r="C172" s="513"/>
      <c r="D172" s="514"/>
      <c r="E172" s="524"/>
      <c r="F172" s="514"/>
      <c r="G172" s="516"/>
      <c r="H172" s="520"/>
      <c r="I172" s="517"/>
      <c r="J172" s="513"/>
      <c r="K172" s="525"/>
      <c r="L172" s="518"/>
    </row>
    <row r="173" spans="1:18">
      <c r="A173" s="416" t="s">
        <v>563</v>
      </c>
      <c r="B173" s="523"/>
      <c r="C173" s="513"/>
      <c r="D173" s="514"/>
      <c r="E173" s="515"/>
      <c r="F173" s="514"/>
      <c r="G173" s="516"/>
      <c r="H173" s="516"/>
      <c r="I173" s="517"/>
      <c r="J173" s="513"/>
      <c r="K173" s="516"/>
      <c r="L173" s="518"/>
    </row>
    <row r="174" spans="1:18">
      <c r="A174" s="416" t="s">
        <v>564</v>
      </c>
      <c r="B174" s="421"/>
      <c r="C174" s="513"/>
      <c r="D174" s="514"/>
      <c r="E174" s="524"/>
      <c r="F174" s="514"/>
      <c r="G174" s="516"/>
      <c r="H174" s="520"/>
      <c r="I174" s="517"/>
      <c r="J174" s="513"/>
      <c r="K174" s="525"/>
      <c r="L174" s="518"/>
    </row>
    <row r="175" spans="1:18">
      <c r="A175" s="416" t="s">
        <v>659</v>
      </c>
      <c r="B175" s="421"/>
      <c r="C175" s="513"/>
      <c r="D175" s="514"/>
      <c r="E175" s="524"/>
      <c r="F175" s="514"/>
      <c r="G175" s="516"/>
      <c r="H175" s="516"/>
      <c r="I175" s="517"/>
      <c r="J175" s="513"/>
      <c r="K175" s="516"/>
      <c r="L175" s="518"/>
    </row>
    <row r="176" spans="1:18">
      <c r="A176" s="416" t="s">
        <v>675</v>
      </c>
      <c r="B176" s="421"/>
      <c r="C176" s="513"/>
      <c r="D176" s="514"/>
      <c r="E176" s="524"/>
      <c r="F176" s="514"/>
      <c r="G176" s="516"/>
      <c r="H176" s="520"/>
      <c r="I176" s="517"/>
      <c r="J176" s="513"/>
      <c r="K176" s="520"/>
      <c r="L176" s="518"/>
    </row>
    <row r="177" spans="1:13">
      <c r="A177" s="416" t="s">
        <v>569</v>
      </c>
      <c r="B177" s="421"/>
      <c r="C177" s="513"/>
      <c r="D177" s="525"/>
      <c r="E177" s="524"/>
      <c r="F177" s="514"/>
      <c r="G177" s="516"/>
      <c r="H177" s="520"/>
      <c r="I177" s="517"/>
      <c r="J177" s="513"/>
      <c r="K177" s="520"/>
      <c r="L177" s="518"/>
    </row>
    <row r="178" spans="1:13">
      <c r="A178" s="430" t="s">
        <v>676</v>
      </c>
      <c r="B178" s="421"/>
      <c r="C178" s="513"/>
      <c r="D178" s="514"/>
      <c r="E178" s="524"/>
      <c r="F178" s="514"/>
      <c r="G178" s="516"/>
      <c r="H178" s="520"/>
      <c r="I178" s="517"/>
      <c r="J178" s="513"/>
      <c r="K178" s="520"/>
      <c r="L178" s="518"/>
    </row>
    <row r="179" spans="1:13">
      <c r="A179" s="416" t="s">
        <v>677</v>
      </c>
      <c r="B179" s="421"/>
      <c r="C179" s="513"/>
      <c r="D179" s="514"/>
      <c r="E179" s="524"/>
      <c r="F179" s="514"/>
      <c r="G179" s="516"/>
      <c r="H179" s="520"/>
      <c r="I179" s="517"/>
      <c r="J179" s="513"/>
      <c r="K179" s="520"/>
      <c r="L179" s="518"/>
    </row>
    <row r="180" spans="1:13">
      <c r="A180" s="432" t="s">
        <v>572</v>
      </c>
      <c r="B180" s="433"/>
      <c r="C180" s="526"/>
      <c r="D180" s="433"/>
      <c r="E180" s="527"/>
      <c r="F180" s="528"/>
      <c r="G180" s="433"/>
      <c r="H180" s="433"/>
      <c r="I180" s="529"/>
      <c r="J180" s="530"/>
      <c r="K180" s="433"/>
      <c r="L180" s="531"/>
    </row>
    <row r="181" spans="1:13">
      <c r="A181" s="217" t="s">
        <v>573</v>
      </c>
      <c r="B181" s="421"/>
      <c r="C181" s="513"/>
      <c r="D181" s="514"/>
      <c r="E181" s="515"/>
      <c r="F181" s="514"/>
      <c r="G181" s="516"/>
      <c r="H181" s="525"/>
      <c r="I181" s="532"/>
      <c r="J181" s="533"/>
      <c r="K181" s="534"/>
      <c r="L181" s="518"/>
    </row>
    <row r="182" spans="1:13">
      <c r="A182" s="217" t="s">
        <v>470</v>
      </c>
      <c r="B182" s="421"/>
      <c r="C182" s="513"/>
      <c r="D182" s="514"/>
      <c r="E182" s="515"/>
      <c r="F182" s="514"/>
      <c r="G182" s="516"/>
      <c r="H182" s="520"/>
      <c r="I182" s="517"/>
      <c r="J182" s="513"/>
      <c r="K182" s="520"/>
      <c r="L182" s="518"/>
    </row>
    <row r="183" spans="1:13">
      <c r="A183" s="217" t="s">
        <v>678</v>
      </c>
      <c r="B183" s="421"/>
      <c r="C183" s="513"/>
      <c r="D183" s="525"/>
      <c r="E183" s="515"/>
      <c r="F183" s="525"/>
      <c r="G183" s="516"/>
      <c r="H183" s="520"/>
      <c r="I183" s="517"/>
      <c r="J183" s="513"/>
      <c r="K183" s="520"/>
      <c r="L183" s="518"/>
    </row>
    <row r="184" spans="1:13">
      <c r="A184" s="217" t="s">
        <v>576</v>
      </c>
      <c r="B184" s="421"/>
      <c r="C184" s="513"/>
      <c r="D184" s="525"/>
      <c r="E184" s="515"/>
      <c r="F184" s="525"/>
      <c r="G184" s="516"/>
      <c r="H184" s="520"/>
      <c r="I184" s="517"/>
      <c r="J184" s="513"/>
      <c r="K184" s="520"/>
      <c r="L184" s="518"/>
      <c r="M184" s="15"/>
    </row>
    <row r="185" spans="1:13" ht="14.85" customHeight="1">
      <c r="A185" s="437" t="s">
        <v>679</v>
      </c>
      <c r="B185" s="421"/>
      <c r="C185" s="513"/>
      <c r="D185" s="525"/>
      <c r="E185" s="515"/>
      <c r="F185" s="525"/>
      <c r="G185" s="516"/>
      <c r="H185" s="520"/>
      <c r="I185" s="517"/>
      <c r="J185" s="513"/>
      <c r="K185" s="520"/>
      <c r="L185" s="518"/>
      <c r="M185" s="15"/>
    </row>
    <row r="186" spans="1:13">
      <c r="A186" s="438" t="s">
        <v>680</v>
      </c>
      <c r="B186" s="421"/>
      <c r="C186" s="513"/>
      <c r="D186" s="525"/>
      <c r="E186" s="515"/>
      <c r="F186" s="525"/>
      <c r="G186" s="516"/>
      <c r="H186" s="520"/>
      <c r="I186" s="517"/>
      <c r="J186" s="513"/>
      <c r="K186" s="520"/>
      <c r="L186" s="518"/>
    </row>
    <row r="187" spans="1:13">
      <c r="A187" s="438" t="s">
        <v>681</v>
      </c>
      <c r="B187" s="421"/>
      <c r="C187" s="513"/>
      <c r="D187" s="514"/>
      <c r="E187" s="515"/>
      <c r="F187" s="514"/>
      <c r="G187" s="516"/>
      <c r="H187" s="516"/>
      <c r="I187" s="517"/>
      <c r="J187" s="513"/>
      <c r="K187" s="516"/>
      <c r="L187" s="518"/>
    </row>
    <row r="188" spans="1:13">
      <c r="A188" s="438" t="s">
        <v>682</v>
      </c>
      <c r="B188" s="421"/>
      <c r="C188" s="513"/>
      <c r="D188" s="514"/>
      <c r="E188" s="515"/>
      <c r="F188" s="514"/>
      <c r="G188" s="516"/>
      <c r="H188" s="516"/>
      <c r="I188" s="517"/>
      <c r="J188" s="513"/>
      <c r="K188" s="516"/>
      <c r="L188" s="518"/>
    </row>
    <row r="189" spans="1:13">
      <c r="A189" s="439" t="s">
        <v>683</v>
      </c>
      <c r="B189" s="421"/>
      <c r="C189" s="513"/>
      <c r="D189" s="525"/>
      <c r="E189" s="515"/>
      <c r="F189" s="514"/>
      <c r="G189" s="516"/>
      <c r="H189" s="520"/>
      <c r="I189" s="517"/>
      <c r="J189" s="513"/>
      <c r="K189" s="520"/>
      <c r="L189" s="518"/>
    </row>
    <row r="190" spans="1:13">
      <c r="A190" s="432" t="s">
        <v>585</v>
      </c>
      <c r="B190" s="440"/>
      <c r="C190" s="526"/>
      <c r="D190" s="535"/>
      <c r="E190" s="527"/>
      <c r="F190" s="536"/>
      <c r="G190" s="535"/>
      <c r="H190" s="535"/>
      <c r="I190" s="529"/>
      <c r="J190" s="537"/>
      <c r="K190" s="535"/>
      <c r="L190" s="537"/>
    </row>
    <row r="191" spans="1:13">
      <c r="A191" s="437" t="s">
        <v>586</v>
      </c>
      <c r="B191" s="421"/>
      <c r="C191" s="513"/>
      <c r="D191" s="514"/>
      <c r="E191" s="515"/>
      <c r="F191" s="514"/>
      <c r="G191" s="516"/>
      <c r="H191" s="516"/>
      <c r="I191" s="517"/>
      <c r="J191" s="513"/>
      <c r="K191" s="516"/>
      <c r="L191" s="518"/>
      <c r="M191" s="9"/>
    </row>
    <row r="192" spans="1:13">
      <c r="A192" s="217" t="s">
        <v>662</v>
      </c>
      <c r="B192" s="446"/>
      <c r="C192" s="513"/>
      <c r="D192" s="514"/>
      <c r="E192" s="515"/>
      <c r="F192" s="514"/>
      <c r="G192" s="516"/>
      <c r="H192" s="516"/>
      <c r="I192" s="517"/>
      <c r="J192" s="513"/>
      <c r="K192" s="516"/>
      <c r="L192" s="518"/>
      <c r="M192" s="447"/>
    </row>
    <row r="193" spans="1:14">
      <c r="A193" s="437" t="s">
        <v>684</v>
      </c>
      <c r="B193" s="538"/>
      <c r="C193" s="516"/>
      <c r="D193" s="514"/>
      <c r="E193" s="515"/>
      <c r="F193" s="514"/>
      <c r="G193" s="516"/>
      <c r="H193" s="516"/>
      <c r="I193" s="517"/>
      <c r="J193" s="513"/>
      <c r="K193" s="516"/>
      <c r="L193" s="518"/>
    </row>
    <row r="194" spans="1:14">
      <c r="A194" s="437" t="s">
        <v>685</v>
      </c>
      <c r="B194" s="446"/>
      <c r="C194" s="513"/>
      <c r="D194" s="514"/>
      <c r="E194" s="515"/>
      <c r="F194" s="514"/>
      <c r="G194" s="516"/>
      <c r="H194" s="520"/>
      <c r="I194" s="517"/>
      <c r="J194" s="513"/>
      <c r="K194" s="520"/>
      <c r="L194" s="518"/>
    </row>
    <row r="195" spans="1:14">
      <c r="A195" s="437" t="s">
        <v>686</v>
      </c>
      <c r="B195" s="446"/>
      <c r="C195" s="513"/>
      <c r="D195" s="514"/>
      <c r="E195" s="515"/>
      <c r="F195" s="514"/>
      <c r="G195" s="516"/>
      <c r="H195" s="520"/>
      <c r="I195" s="517"/>
      <c r="J195" s="513"/>
      <c r="K195" s="520"/>
      <c r="L195" s="518"/>
      <c r="N195" s="15"/>
    </row>
    <row r="196" spans="1:14">
      <c r="A196" s="437" t="s">
        <v>687</v>
      </c>
      <c r="B196" s="446"/>
      <c r="C196" s="513"/>
      <c r="D196" s="525"/>
      <c r="E196" s="515"/>
      <c r="F196" s="525"/>
      <c r="G196" s="525"/>
      <c r="H196" s="525"/>
      <c r="I196" s="539"/>
      <c r="J196" s="540"/>
      <c r="K196" s="525"/>
      <c r="L196" s="522"/>
    </row>
    <row r="197" spans="1:14">
      <c r="A197" s="437" t="s">
        <v>688</v>
      </c>
      <c r="B197" s="446"/>
      <c r="C197" s="513"/>
      <c r="D197" s="514"/>
      <c r="E197" s="515"/>
      <c r="F197" s="514"/>
      <c r="G197" s="516"/>
      <c r="H197" s="516"/>
      <c r="I197" s="517"/>
      <c r="J197" s="513"/>
      <c r="K197" s="516"/>
      <c r="L197" s="518"/>
    </row>
    <row r="198" spans="1:14">
      <c r="A198" s="697" t="s">
        <v>593</v>
      </c>
      <c r="B198" s="421"/>
      <c r="C198" s="513"/>
      <c r="D198" s="514"/>
      <c r="E198" s="515"/>
      <c r="F198" s="514"/>
      <c r="G198" s="516"/>
      <c r="H198" s="520"/>
      <c r="I198" s="517"/>
      <c r="J198" s="513"/>
      <c r="K198" s="520"/>
      <c r="L198" s="518"/>
    </row>
    <row r="199" spans="1:14">
      <c r="A199" s="697" t="s">
        <v>594</v>
      </c>
      <c r="B199" s="421"/>
      <c r="C199" s="513"/>
      <c r="D199" s="514"/>
      <c r="E199" s="515"/>
      <c r="F199" s="514"/>
      <c r="G199" s="516"/>
      <c r="H199" s="516"/>
      <c r="I199" s="517"/>
      <c r="J199" s="513"/>
      <c r="K199" s="516"/>
      <c r="L199" s="518"/>
    </row>
    <row r="200" spans="1:14">
      <c r="A200" s="697" t="s">
        <v>595</v>
      </c>
      <c r="B200" s="421"/>
      <c r="C200" s="513"/>
      <c r="D200" s="525"/>
      <c r="E200" s="515"/>
      <c r="F200" s="525"/>
      <c r="G200" s="525"/>
      <c r="H200" s="525"/>
      <c r="I200" s="539"/>
      <c r="J200" s="540"/>
      <c r="K200" s="525"/>
      <c r="L200" s="522"/>
    </row>
    <row r="201" spans="1:14">
      <c r="A201" s="437" t="s">
        <v>689</v>
      </c>
      <c r="B201" s="421"/>
      <c r="C201" s="513"/>
      <c r="D201" s="514"/>
      <c r="E201" s="515"/>
      <c r="F201" s="514"/>
      <c r="G201" s="516"/>
      <c r="H201" s="520"/>
      <c r="I201" s="517"/>
      <c r="J201" s="513"/>
      <c r="K201" s="520"/>
      <c r="L201" s="518"/>
    </row>
    <row r="202" spans="1:14">
      <c r="A202" s="432" t="s">
        <v>597</v>
      </c>
      <c r="B202" s="440"/>
      <c r="C202" s="526"/>
      <c r="D202" s="535"/>
      <c r="E202" s="527"/>
      <c r="F202" s="536"/>
      <c r="G202" s="535"/>
      <c r="H202" s="535"/>
      <c r="I202" s="529"/>
      <c r="J202" s="537"/>
      <c r="K202" s="535"/>
      <c r="L202" s="537"/>
    </row>
    <row r="203" spans="1:14">
      <c r="A203" s="217" t="s">
        <v>598</v>
      </c>
      <c r="B203" s="421"/>
      <c r="C203" s="513"/>
      <c r="D203" s="514"/>
      <c r="E203" s="515"/>
      <c r="F203" s="514"/>
      <c r="G203" s="516"/>
      <c r="H203" s="516"/>
      <c r="I203" s="517"/>
      <c r="J203" s="513"/>
      <c r="K203" s="516"/>
      <c r="L203" s="518"/>
    </row>
    <row r="204" spans="1:14">
      <c r="A204" s="217" t="s">
        <v>690</v>
      </c>
      <c r="B204" s="446"/>
      <c r="C204" s="513"/>
      <c r="D204" s="514"/>
      <c r="E204" s="515"/>
      <c r="F204" s="514"/>
      <c r="G204" s="516"/>
      <c r="H204" s="516"/>
      <c r="I204" s="517"/>
      <c r="J204" s="513"/>
      <c r="K204" s="516"/>
      <c r="L204" s="518"/>
    </row>
    <row r="205" spans="1:14">
      <c r="A205" s="697" t="s">
        <v>593</v>
      </c>
      <c r="B205" s="1120"/>
      <c r="C205" s="703"/>
      <c r="D205" s="514"/>
      <c r="E205" s="515"/>
      <c r="F205" s="514"/>
      <c r="G205" s="704"/>
      <c r="H205" s="705"/>
      <c r="I205" s="706"/>
      <c r="J205" s="703"/>
      <c r="K205" s="705"/>
      <c r="L205" s="707"/>
    </row>
    <row r="206" spans="1:14">
      <c r="A206" s="697" t="s">
        <v>594</v>
      </c>
      <c r="B206" s="1120"/>
      <c r="C206" s="703"/>
      <c r="D206" s="514"/>
      <c r="E206" s="515"/>
      <c r="F206" s="514"/>
      <c r="G206" s="516"/>
      <c r="H206" s="516"/>
      <c r="I206" s="517"/>
      <c r="J206" s="513"/>
      <c r="K206" s="516"/>
      <c r="L206" s="518"/>
    </row>
    <row r="207" spans="1:14">
      <c r="A207" s="697" t="s">
        <v>595</v>
      </c>
      <c r="B207" s="708"/>
      <c r="C207" s="703"/>
      <c r="D207" s="709"/>
      <c r="E207" s="515"/>
      <c r="F207" s="1121"/>
      <c r="G207" s="709"/>
      <c r="H207" s="709"/>
      <c r="I207" s="710"/>
      <c r="J207" s="711"/>
      <c r="K207" s="709"/>
      <c r="L207" s="712"/>
    </row>
    <row r="208" spans="1:14" ht="13.5" thickBot="1">
      <c r="A208" s="461" t="s">
        <v>603</v>
      </c>
      <c r="B208" s="462"/>
      <c r="C208" s="713"/>
      <c r="D208" s="714"/>
      <c r="E208" s="541"/>
      <c r="F208" s="714"/>
      <c r="G208" s="715"/>
      <c r="H208" s="716"/>
      <c r="I208" s="717"/>
      <c r="J208" s="713"/>
      <c r="K208" s="716"/>
      <c r="L208" s="718"/>
    </row>
    <row r="210" spans="1:10" ht="13.5" thickBot="1"/>
    <row r="211" spans="1:10" ht="13.5" thickBot="1">
      <c r="A211" s="2067" t="s">
        <v>691</v>
      </c>
      <c r="B211" s="2068"/>
      <c r="C211" s="2069"/>
    </row>
    <row r="212" spans="1:10" ht="51.75" thickBot="1">
      <c r="A212" s="830" t="s">
        <v>544</v>
      </c>
      <c r="B212" s="830" t="s">
        <v>664</v>
      </c>
      <c r="C212" s="830" t="s">
        <v>665</v>
      </c>
      <c r="D212" s="830" t="s">
        <v>547</v>
      </c>
      <c r="E212" s="830" t="s">
        <v>666</v>
      </c>
      <c r="F212" s="830" t="s">
        <v>692</v>
      </c>
      <c r="G212" s="830" t="s">
        <v>693</v>
      </c>
      <c r="H212" s="830" t="s">
        <v>694</v>
      </c>
      <c r="I212" s="830" t="s">
        <v>695</v>
      </c>
      <c r="J212" s="830" t="s">
        <v>555</v>
      </c>
    </row>
    <row r="213" spans="1:10">
      <c r="A213" s="1052" t="s">
        <v>556</v>
      </c>
      <c r="B213" s="831"/>
      <c r="C213" s="831"/>
      <c r="D213" s="831"/>
      <c r="E213" s="831"/>
      <c r="F213" s="831"/>
      <c r="G213" s="831"/>
      <c r="H213" s="831"/>
      <c r="I213" s="831"/>
      <c r="J213" s="831"/>
    </row>
    <row r="214" spans="1:10">
      <c r="A214" s="832" t="s">
        <v>557</v>
      </c>
      <c r="B214" s="542" t="s">
        <v>202</v>
      </c>
      <c r="C214" s="542" t="s">
        <v>202</v>
      </c>
      <c r="D214" s="542" t="s">
        <v>202</v>
      </c>
      <c r="E214" s="542" t="s">
        <v>202</v>
      </c>
      <c r="F214" s="542" t="s">
        <v>202</v>
      </c>
      <c r="G214" s="542" t="s">
        <v>202</v>
      </c>
      <c r="H214" s="542" t="s">
        <v>202</v>
      </c>
      <c r="I214" s="542" t="s">
        <v>202</v>
      </c>
      <c r="J214" s="542" t="s">
        <v>202</v>
      </c>
    </row>
    <row r="215" spans="1:10">
      <c r="A215" s="832" t="s">
        <v>558</v>
      </c>
      <c r="B215" s="542" t="s">
        <v>202</v>
      </c>
      <c r="C215" s="542" t="s">
        <v>202</v>
      </c>
      <c r="D215" s="542" t="s">
        <v>202</v>
      </c>
      <c r="E215" s="542" t="s">
        <v>202</v>
      </c>
      <c r="F215" s="542" t="s">
        <v>202</v>
      </c>
      <c r="G215" s="542" t="s">
        <v>202</v>
      </c>
      <c r="H215" s="542" t="s">
        <v>202</v>
      </c>
      <c r="I215" s="542" t="s">
        <v>202</v>
      </c>
      <c r="J215" s="542" t="s">
        <v>202</v>
      </c>
    </row>
    <row r="216" spans="1:10">
      <c r="A216" s="832" t="s">
        <v>559</v>
      </c>
      <c r="B216" s="542" t="s">
        <v>202</v>
      </c>
      <c r="C216" s="542" t="s">
        <v>202</v>
      </c>
      <c r="D216" s="542" t="s">
        <v>202</v>
      </c>
      <c r="E216" s="542" t="s">
        <v>202</v>
      </c>
      <c r="F216" s="542" t="s">
        <v>202</v>
      </c>
      <c r="G216" s="542" t="s">
        <v>202</v>
      </c>
      <c r="H216" s="542" t="s">
        <v>202</v>
      </c>
      <c r="I216" s="542" t="s">
        <v>202</v>
      </c>
      <c r="J216" s="542" t="s">
        <v>202</v>
      </c>
    </row>
    <row r="217" spans="1:10">
      <c r="A217" s="832" t="s">
        <v>673</v>
      </c>
      <c r="B217" s="542" t="s">
        <v>202</v>
      </c>
      <c r="C217" s="542" t="s">
        <v>202</v>
      </c>
      <c r="D217" s="542" t="s">
        <v>202</v>
      </c>
      <c r="E217" s="542" t="s">
        <v>202</v>
      </c>
      <c r="F217" s="542" t="s">
        <v>202</v>
      </c>
      <c r="G217" s="542" t="s">
        <v>202</v>
      </c>
      <c r="H217" s="542" t="s">
        <v>202</v>
      </c>
      <c r="I217" s="542" t="s">
        <v>202</v>
      </c>
      <c r="J217" s="542" t="s">
        <v>202</v>
      </c>
    </row>
    <row r="218" spans="1:10">
      <c r="A218" s="832" t="s">
        <v>560</v>
      </c>
      <c r="B218" s="719"/>
      <c r="C218" s="719"/>
      <c r="D218" s="1122"/>
      <c r="E218" s="1053"/>
      <c r="F218" s="1053"/>
      <c r="G218" s="1053"/>
      <c r="H218" s="1053"/>
      <c r="I218" s="719"/>
      <c r="J218" s="1123"/>
    </row>
    <row r="219" spans="1:10">
      <c r="A219" s="832" t="s">
        <v>561</v>
      </c>
      <c r="B219" s="542" t="s">
        <v>202</v>
      </c>
      <c r="C219" s="833" t="s">
        <v>202</v>
      </c>
      <c r="D219" s="542" t="s">
        <v>202</v>
      </c>
      <c r="E219" s="542" t="s">
        <v>202</v>
      </c>
      <c r="F219" s="542" t="s">
        <v>202</v>
      </c>
      <c r="G219" s="542" t="s">
        <v>202</v>
      </c>
      <c r="H219" s="542" t="s">
        <v>202</v>
      </c>
      <c r="I219" s="542" t="s">
        <v>202</v>
      </c>
      <c r="J219" s="542" t="s">
        <v>202</v>
      </c>
    </row>
    <row r="220" spans="1:10" ht="13.5" thickBot="1">
      <c r="A220" s="834" t="s">
        <v>562</v>
      </c>
      <c r="B220" s="543" t="s">
        <v>202</v>
      </c>
      <c r="C220" s="543" t="s">
        <v>202</v>
      </c>
      <c r="D220" s="543" t="s">
        <v>202</v>
      </c>
      <c r="E220" s="543" t="s">
        <v>202</v>
      </c>
      <c r="F220" s="543" t="s">
        <v>202</v>
      </c>
      <c r="G220" s="543" t="s">
        <v>202</v>
      </c>
      <c r="H220" s="543" t="s">
        <v>202</v>
      </c>
      <c r="I220" s="543" t="s">
        <v>202</v>
      </c>
      <c r="J220" s="543" t="s">
        <v>202</v>
      </c>
    </row>
    <row r="221" spans="1:10" ht="12.6" customHeight="1" thickBot="1">
      <c r="A221" s="835" t="s">
        <v>563</v>
      </c>
      <c r="B221" s="2293"/>
      <c r="C221" s="2294"/>
      <c r="D221" s="2294"/>
      <c r="E221" s="2294"/>
      <c r="F221" s="2294"/>
      <c r="G221" s="2294"/>
      <c r="H221" s="2294"/>
      <c r="I221" s="2294"/>
      <c r="J221" s="2295"/>
    </row>
    <row r="222" spans="1:10">
      <c r="A222" s="832" t="s">
        <v>696</v>
      </c>
      <c r="B222" s="542" t="s">
        <v>202</v>
      </c>
      <c r="C222" s="542" t="s">
        <v>202</v>
      </c>
      <c r="D222" s="542" t="s">
        <v>202</v>
      </c>
      <c r="E222" s="542" t="s">
        <v>202</v>
      </c>
      <c r="F222" s="542" t="s">
        <v>202</v>
      </c>
      <c r="G222" s="542" t="s">
        <v>202</v>
      </c>
      <c r="H222" s="542" t="s">
        <v>202</v>
      </c>
      <c r="I222" s="542" t="s">
        <v>202</v>
      </c>
      <c r="J222" s="542" t="s">
        <v>202</v>
      </c>
    </row>
    <row r="223" spans="1:10">
      <c r="A223" s="832" t="s">
        <v>697</v>
      </c>
      <c r="B223" s="542" t="s">
        <v>202</v>
      </c>
      <c r="C223" s="542" t="s">
        <v>202</v>
      </c>
      <c r="D223" s="542" t="s">
        <v>202</v>
      </c>
      <c r="E223" s="542" t="s">
        <v>202</v>
      </c>
      <c r="F223" s="542" t="s">
        <v>202</v>
      </c>
      <c r="G223" s="542" t="s">
        <v>202</v>
      </c>
      <c r="H223" s="542" t="s">
        <v>202</v>
      </c>
      <c r="I223" s="542" t="s">
        <v>202</v>
      </c>
      <c r="J223" s="542" t="s">
        <v>202</v>
      </c>
    </row>
    <row r="224" spans="1:10">
      <c r="A224" s="832" t="s">
        <v>675</v>
      </c>
      <c r="B224" s="542" t="s">
        <v>202</v>
      </c>
      <c r="C224" s="542" t="s">
        <v>202</v>
      </c>
      <c r="D224" s="542" t="s">
        <v>202</v>
      </c>
      <c r="E224" s="542" t="s">
        <v>202</v>
      </c>
      <c r="F224" s="542" t="s">
        <v>202</v>
      </c>
      <c r="G224" s="542" t="s">
        <v>202</v>
      </c>
      <c r="H224" s="542" t="s">
        <v>202</v>
      </c>
      <c r="I224" s="542" t="s">
        <v>202</v>
      </c>
      <c r="J224" s="542" t="s">
        <v>202</v>
      </c>
    </row>
    <row r="225" spans="1:10">
      <c r="A225" s="832" t="s">
        <v>569</v>
      </c>
      <c r="B225" s="542" t="s">
        <v>202</v>
      </c>
      <c r="C225" s="542" t="s">
        <v>202</v>
      </c>
      <c r="D225" s="542" t="s">
        <v>202</v>
      </c>
      <c r="E225" s="542" t="s">
        <v>202</v>
      </c>
      <c r="F225" s="542" t="s">
        <v>202</v>
      </c>
      <c r="G225" s="542" t="s">
        <v>202</v>
      </c>
      <c r="H225" s="542" t="s">
        <v>202</v>
      </c>
      <c r="I225" s="542" t="s">
        <v>202</v>
      </c>
      <c r="J225" s="542" t="s">
        <v>202</v>
      </c>
    </row>
    <row r="226" spans="1:10">
      <c r="A226" s="832" t="s">
        <v>676</v>
      </c>
      <c r="B226" s="542" t="s">
        <v>202</v>
      </c>
      <c r="C226" s="542" t="s">
        <v>202</v>
      </c>
      <c r="D226" s="542" t="s">
        <v>202</v>
      </c>
      <c r="E226" s="542" t="s">
        <v>202</v>
      </c>
      <c r="F226" s="542" t="s">
        <v>202</v>
      </c>
      <c r="G226" s="542" t="s">
        <v>202</v>
      </c>
      <c r="H226" s="542" t="s">
        <v>202</v>
      </c>
      <c r="I226" s="542" t="s">
        <v>202</v>
      </c>
      <c r="J226" s="542" t="s">
        <v>202</v>
      </c>
    </row>
    <row r="227" spans="1:10">
      <c r="A227" s="832" t="s">
        <v>698</v>
      </c>
      <c r="B227" s="542" t="s">
        <v>202</v>
      </c>
      <c r="C227" s="542" t="s">
        <v>202</v>
      </c>
      <c r="D227" s="542" t="s">
        <v>202</v>
      </c>
      <c r="E227" s="542" t="s">
        <v>202</v>
      </c>
      <c r="F227" s="542" t="s">
        <v>202</v>
      </c>
      <c r="G227" s="542" t="s">
        <v>202</v>
      </c>
      <c r="H227" s="542" t="s">
        <v>202</v>
      </c>
      <c r="I227" s="542" t="s">
        <v>202</v>
      </c>
      <c r="J227" s="542" t="s">
        <v>202</v>
      </c>
    </row>
    <row r="228" spans="1:10">
      <c r="A228" s="836" t="s">
        <v>636</v>
      </c>
      <c r="B228" s="837"/>
      <c r="C228" s="837"/>
      <c r="D228" s="837"/>
      <c r="E228" s="837"/>
      <c r="F228" s="837"/>
      <c r="G228" s="837"/>
      <c r="H228" s="837"/>
      <c r="I228" s="837"/>
      <c r="J228" s="837"/>
    </row>
    <row r="229" spans="1:10">
      <c r="A229" s="838" t="s">
        <v>573</v>
      </c>
      <c r="B229" s="542" t="s">
        <v>202</v>
      </c>
      <c r="C229" s="542" t="s">
        <v>202</v>
      </c>
      <c r="D229" s="542" t="s">
        <v>202</v>
      </c>
      <c r="E229" s="542" t="s">
        <v>202</v>
      </c>
      <c r="F229" s="542" t="s">
        <v>202</v>
      </c>
      <c r="G229" s="542" t="s">
        <v>202</v>
      </c>
      <c r="H229" s="542" t="s">
        <v>202</v>
      </c>
      <c r="I229" s="542" t="s">
        <v>202</v>
      </c>
      <c r="J229" s="542" t="s">
        <v>202</v>
      </c>
    </row>
    <row r="230" spans="1:10">
      <c r="A230" s="839" t="s">
        <v>470</v>
      </c>
      <c r="B230" s="542" t="s">
        <v>202</v>
      </c>
      <c r="C230" s="542" t="s">
        <v>202</v>
      </c>
      <c r="D230" s="542" t="s">
        <v>202</v>
      </c>
      <c r="E230" s="542" t="s">
        <v>202</v>
      </c>
      <c r="F230" s="542" t="s">
        <v>202</v>
      </c>
      <c r="G230" s="542" t="s">
        <v>202</v>
      </c>
      <c r="H230" s="542" t="s">
        <v>202</v>
      </c>
      <c r="I230" s="542" t="s">
        <v>202</v>
      </c>
      <c r="J230" s="542" t="s">
        <v>202</v>
      </c>
    </row>
    <row r="231" spans="1:10">
      <c r="A231" s="839" t="s">
        <v>699</v>
      </c>
      <c r="B231" s="542" t="s">
        <v>202</v>
      </c>
      <c r="C231" s="542" t="s">
        <v>202</v>
      </c>
      <c r="D231" s="542" t="s">
        <v>202</v>
      </c>
      <c r="E231" s="542" t="s">
        <v>202</v>
      </c>
      <c r="F231" s="542" t="s">
        <v>202</v>
      </c>
      <c r="G231" s="542" t="s">
        <v>202</v>
      </c>
      <c r="H231" s="542" t="s">
        <v>202</v>
      </c>
      <c r="I231" s="542" t="s">
        <v>202</v>
      </c>
      <c r="J231" s="542" t="s">
        <v>202</v>
      </c>
    </row>
    <row r="232" spans="1:10">
      <c r="A232" s="839" t="s">
        <v>700</v>
      </c>
      <c r="B232" s="542" t="s">
        <v>202</v>
      </c>
      <c r="C232" s="542" t="s">
        <v>202</v>
      </c>
      <c r="D232" s="542" t="s">
        <v>202</v>
      </c>
      <c r="E232" s="542" t="s">
        <v>202</v>
      </c>
      <c r="F232" s="542" t="s">
        <v>202</v>
      </c>
      <c r="G232" s="542" t="s">
        <v>202</v>
      </c>
      <c r="H232" s="542" t="s">
        <v>202</v>
      </c>
      <c r="I232" s="542" t="s">
        <v>202</v>
      </c>
      <c r="J232" s="542" t="s">
        <v>202</v>
      </c>
    </row>
    <row r="233" spans="1:10">
      <c r="A233" s="839" t="s">
        <v>701</v>
      </c>
      <c r="B233" s="542" t="s">
        <v>202</v>
      </c>
      <c r="C233" s="542" t="s">
        <v>202</v>
      </c>
      <c r="D233" s="542" t="s">
        <v>202</v>
      </c>
      <c r="E233" s="542" t="s">
        <v>202</v>
      </c>
      <c r="F233" s="542" t="s">
        <v>202</v>
      </c>
      <c r="G233" s="542" t="s">
        <v>202</v>
      </c>
      <c r="H233" s="542" t="s">
        <v>202</v>
      </c>
      <c r="I233" s="542" t="s">
        <v>202</v>
      </c>
      <c r="J233" s="542" t="s">
        <v>202</v>
      </c>
    </row>
    <row r="234" spans="1:10">
      <c r="A234" s="840" t="s">
        <v>702</v>
      </c>
      <c r="B234" s="542" t="s">
        <v>202</v>
      </c>
      <c r="C234" s="542" t="s">
        <v>202</v>
      </c>
      <c r="D234" s="542" t="s">
        <v>202</v>
      </c>
      <c r="E234" s="542" t="s">
        <v>202</v>
      </c>
      <c r="F234" s="542" t="s">
        <v>202</v>
      </c>
      <c r="G234" s="542" t="s">
        <v>202</v>
      </c>
      <c r="H234" s="542" t="s">
        <v>202</v>
      </c>
      <c r="I234" s="542" t="s">
        <v>202</v>
      </c>
      <c r="J234" s="542" t="s">
        <v>202</v>
      </c>
    </row>
    <row r="235" spans="1:10">
      <c r="A235" s="840" t="s">
        <v>702</v>
      </c>
      <c r="B235" s="542" t="s">
        <v>202</v>
      </c>
      <c r="C235" s="542" t="s">
        <v>202</v>
      </c>
      <c r="D235" s="542" t="s">
        <v>202</v>
      </c>
      <c r="E235" s="542" t="s">
        <v>202</v>
      </c>
      <c r="F235" s="542" t="s">
        <v>202</v>
      </c>
      <c r="G235" s="542" t="s">
        <v>202</v>
      </c>
      <c r="H235" s="542" t="s">
        <v>202</v>
      </c>
      <c r="I235" s="542" t="s">
        <v>202</v>
      </c>
      <c r="J235" s="542" t="s">
        <v>202</v>
      </c>
    </row>
    <row r="236" spans="1:10">
      <c r="A236" s="840" t="s">
        <v>703</v>
      </c>
      <c r="B236" s="542" t="s">
        <v>202</v>
      </c>
      <c r="C236" s="542" t="s">
        <v>202</v>
      </c>
      <c r="D236" s="542" t="s">
        <v>202</v>
      </c>
      <c r="E236" s="542" t="s">
        <v>202</v>
      </c>
      <c r="F236" s="542" t="s">
        <v>202</v>
      </c>
      <c r="G236" s="542" t="s">
        <v>202</v>
      </c>
      <c r="H236" s="542" t="s">
        <v>202</v>
      </c>
      <c r="I236" s="542" t="s">
        <v>202</v>
      </c>
      <c r="J236" s="542" t="s">
        <v>202</v>
      </c>
    </row>
    <row r="237" spans="1:10">
      <c r="A237" s="840" t="s">
        <v>703</v>
      </c>
      <c r="B237" s="542" t="s">
        <v>202</v>
      </c>
      <c r="C237" s="542" t="s">
        <v>202</v>
      </c>
      <c r="D237" s="542" t="s">
        <v>202</v>
      </c>
      <c r="E237" s="542" t="s">
        <v>202</v>
      </c>
      <c r="F237" s="542" t="s">
        <v>202</v>
      </c>
      <c r="G237" s="542" t="s">
        <v>202</v>
      </c>
      <c r="H237" s="542" t="s">
        <v>202</v>
      </c>
      <c r="I237" s="542" t="s">
        <v>202</v>
      </c>
      <c r="J237" s="542" t="s">
        <v>202</v>
      </c>
    </row>
    <row r="238" spans="1:10">
      <c r="A238" s="840" t="s">
        <v>703</v>
      </c>
      <c r="B238" s="542" t="s">
        <v>202</v>
      </c>
      <c r="C238" s="542" t="s">
        <v>202</v>
      </c>
      <c r="D238" s="542" t="s">
        <v>202</v>
      </c>
      <c r="E238" s="542" t="s">
        <v>202</v>
      </c>
      <c r="F238" s="542" t="s">
        <v>202</v>
      </c>
      <c r="G238" s="542" t="s">
        <v>202</v>
      </c>
      <c r="H238" s="542" t="s">
        <v>202</v>
      </c>
      <c r="I238" s="542" t="s">
        <v>202</v>
      </c>
      <c r="J238" s="542" t="s">
        <v>202</v>
      </c>
    </row>
    <row r="239" spans="1:10">
      <c r="A239" s="840" t="s">
        <v>703</v>
      </c>
      <c r="B239" s="542" t="s">
        <v>202</v>
      </c>
      <c r="C239" s="542" t="s">
        <v>202</v>
      </c>
      <c r="D239" s="542" t="s">
        <v>202</v>
      </c>
      <c r="E239" s="542" t="s">
        <v>202</v>
      </c>
      <c r="F239" s="542" t="s">
        <v>202</v>
      </c>
      <c r="G239" s="542" t="s">
        <v>202</v>
      </c>
      <c r="H239" s="542" t="s">
        <v>202</v>
      </c>
      <c r="I239" s="542" t="s">
        <v>202</v>
      </c>
      <c r="J239" s="542" t="s">
        <v>202</v>
      </c>
    </row>
    <row r="240" spans="1:10">
      <c r="A240" s="840" t="s">
        <v>683</v>
      </c>
      <c r="B240" s="542" t="s">
        <v>202</v>
      </c>
      <c r="C240" s="542" t="s">
        <v>202</v>
      </c>
      <c r="D240" s="542" t="s">
        <v>202</v>
      </c>
      <c r="E240" s="542" t="s">
        <v>202</v>
      </c>
      <c r="F240" s="542" t="s">
        <v>202</v>
      </c>
      <c r="G240" s="542" t="s">
        <v>202</v>
      </c>
      <c r="H240" s="542" t="s">
        <v>202</v>
      </c>
      <c r="I240" s="542" t="s">
        <v>202</v>
      </c>
      <c r="J240" s="542" t="s">
        <v>202</v>
      </c>
    </row>
    <row r="241" spans="1:10">
      <c r="A241" s="1052" t="s">
        <v>585</v>
      </c>
      <c r="B241" s="1054"/>
      <c r="C241" s="1055"/>
      <c r="D241" s="1055"/>
      <c r="E241" s="1055"/>
      <c r="F241" s="1055"/>
      <c r="G241" s="1055"/>
      <c r="H241" s="1055"/>
      <c r="I241" s="1055"/>
      <c r="J241" s="1056"/>
    </row>
    <row r="242" spans="1:10">
      <c r="A242" s="839" t="s">
        <v>586</v>
      </c>
      <c r="B242" s="542" t="s">
        <v>202</v>
      </c>
      <c r="C242" s="542" t="s">
        <v>202</v>
      </c>
      <c r="D242" s="542" t="s">
        <v>202</v>
      </c>
      <c r="E242" s="542" t="s">
        <v>202</v>
      </c>
      <c r="F242" s="542" t="s">
        <v>202</v>
      </c>
      <c r="G242" s="542" t="s">
        <v>202</v>
      </c>
      <c r="H242" s="542" t="s">
        <v>202</v>
      </c>
      <c r="I242" s="542" t="s">
        <v>202</v>
      </c>
      <c r="J242" s="542" t="s">
        <v>202</v>
      </c>
    </row>
    <row r="243" spans="1:10">
      <c r="A243" s="839" t="s">
        <v>662</v>
      </c>
      <c r="B243" s="542" t="s">
        <v>202</v>
      </c>
      <c r="C243" s="542" t="s">
        <v>202</v>
      </c>
      <c r="D243" s="542" t="s">
        <v>202</v>
      </c>
      <c r="E243" s="542" t="s">
        <v>202</v>
      </c>
      <c r="F243" s="542" t="s">
        <v>202</v>
      </c>
      <c r="G243" s="542" t="s">
        <v>202</v>
      </c>
      <c r="H243" s="542" t="s">
        <v>202</v>
      </c>
      <c r="I243" s="542" t="s">
        <v>202</v>
      </c>
      <c r="J243" s="542" t="s">
        <v>202</v>
      </c>
    </row>
    <row r="244" spans="1:10">
      <c r="A244" s="839" t="s">
        <v>684</v>
      </c>
      <c r="B244" s="542" t="s">
        <v>202</v>
      </c>
      <c r="C244" s="542" t="s">
        <v>202</v>
      </c>
      <c r="D244" s="542" t="s">
        <v>202</v>
      </c>
      <c r="E244" s="542" t="s">
        <v>202</v>
      </c>
      <c r="F244" s="542" t="s">
        <v>202</v>
      </c>
      <c r="G244" s="542" t="s">
        <v>202</v>
      </c>
      <c r="H244" s="542" t="s">
        <v>202</v>
      </c>
      <c r="I244" s="542" t="s">
        <v>202</v>
      </c>
      <c r="J244" s="542" t="s">
        <v>202</v>
      </c>
    </row>
    <row r="245" spans="1:10">
      <c r="A245" s="839" t="s">
        <v>685</v>
      </c>
      <c r="B245" s="542" t="s">
        <v>202</v>
      </c>
      <c r="C245" s="542" t="s">
        <v>202</v>
      </c>
      <c r="D245" s="542" t="s">
        <v>202</v>
      </c>
      <c r="E245" s="542" t="s">
        <v>202</v>
      </c>
      <c r="F245" s="542" t="s">
        <v>202</v>
      </c>
      <c r="G245" s="542" t="s">
        <v>202</v>
      </c>
      <c r="H245" s="542" t="s">
        <v>202</v>
      </c>
      <c r="I245" s="542" t="s">
        <v>202</v>
      </c>
      <c r="J245" s="542" t="s">
        <v>202</v>
      </c>
    </row>
    <row r="246" spans="1:10">
      <c r="A246" s="839" t="s">
        <v>686</v>
      </c>
      <c r="B246" s="542" t="s">
        <v>202</v>
      </c>
      <c r="C246" s="542" t="s">
        <v>202</v>
      </c>
      <c r="D246" s="542" t="s">
        <v>202</v>
      </c>
      <c r="E246" s="542" t="s">
        <v>202</v>
      </c>
      <c r="F246" s="542" t="s">
        <v>202</v>
      </c>
      <c r="G246" s="542" t="s">
        <v>202</v>
      </c>
      <c r="H246" s="542" t="s">
        <v>202</v>
      </c>
      <c r="I246" s="542" t="s">
        <v>202</v>
      </c>
      <c r="J246" s="542" t="s">
        <v>202</v>
      </c>
    </row>
    <row r="247" spans="1:10" ht="13.5" thickBot="1">
      <c r="A247" s="1124" t="s">
        <v>687</v>
      </c>
      <c r="B247" s="543" t="s">
        <v>202</v>
      </c>
      <c r="C247" s="543" t="s">
        <v>202</v>
      </c>
      <c r="D247" s="543" t="s">
        <v>202</v>
      </c>
      <c r="E247" s="543" t="s">
        <v>202</v>
      </c>
      <c r="F247" s="543" t="s">
        <v>202</v>
      </c>
      <c r="G247" s="543" t="s">
        <v>202</v>
      </c>
      <c r="H247" s="543" t="s">
        <v>202</v>
      </c>
      <c r="I247" s="543" t="s">
        <v>202</v>
      </c>
      <c r="J247" s="543" t="s">
        <v>202</v>
      </c>
    </row>
    <row r="248" spans="1:10" ht="12.6" customHeight="1" thickBot="1">
      <c r="A248" s="841" t="s">
        <v>688</v>
      </c>
      <c r="B248" s="2057"/>
      <c r="C248" s="2058"/>
      <c r="D248" s="2058"/>
      <c r="E248" s="2058"/>
      <c r="F248" s="2058"/>
      <c r="G248" s="2058"/>
      <c r="H248" s="2058"/>
      <c r="I248" s="2058"/>
      <c r="J248" s="2059"/>
    </row>
    <row r="249" spans="1:10">
      <c r="A249" s="842" t="s">
        <v>600</v>
      </c>
      <c r="B249" s="542" t="s">
        <v>202</v>
      </c>
      <c r="C249" s="542" t="s">
        <v>202</v>
      </c>
      <c r="D249" s="542" t="s">
        <v>202</v>
      </c>
      <c r="E249" s="542" t="s">
        <v>202</v>
      </c>
      <c r="F249" s="542" t="s">
        <v>202</v>
      </c>
      <c r="G249" s="542" t="s">
        <v>202</v>
      </c>
      <c r="H249" s="542" t="s">
        <v>202</v>
      </c>
      <c r="I249" s="542" t="s">
        <v>202</v>
      </c>
      <c r="J249" s="542" t="s">
        <v>202</v>
      </c>
    </row>
    <row r="250" spans="1:10">
      <c r="A250" s="839" t="s">
        <v>601</v>
      </c>
      <c r="B250" s="542" t="s">
        <v>202</v>
      </c>
      <c r="C250" s="542" t="s">
        <v>202</v>
      </c>
      <c r="D250" s="542" t="s">
        <v>202</v>
      </c>
      <c r="E250" s="542" t="s">
        <v>202</v>
      </c>
      <c r="F250" s="542" t="s">
        <v>202</v>
      </c>
      <c r="G250" s="542" t="s">
        <v>202</v>
      </c>
      <c r="H250" s="542" t="s">
        <v>202</v>
      </c>
      <c r="I250" s="542" t="s">
        <v>202</v>
      </c>
      <c r="J250" s="542" t="s">
        <v>202</v>
      </c>
    </row>
    <row r="251" spans="1:10">
      <c r="A251" s="839" t="s">
        <v>602</v>
      </c>
      <c r="B251" s="542" t="s">
        <v>202</v>
      </c>
      <c r="C251" s="542" t="s">
        <v>202</v>
      </c>
      <c r="D251" s="542" t="s">
        <v>202</v>
      </c>
      <c r="E251" s="542" t="s">
        <v>202</v>
      </c>
      <c r="F251" s="542" t="s">
        <v>202</v>
      </c>
      <c r="G251" s="542" t="s">
        <v>202</v>
      </c>
      <c r="H251" s="542" t="s">
        <v>202</v>
      </c>
      <c r="I251" s="542" t="s">
        <v>202</v>
      </c>
      <c r="J251" s="542" t="s">
        <v>202</v>
      </c>
    </row>
    <row r="252" spans="1:10">
      <c r="A252" s="839" t="s">
        <v>704</v>
      </c>
      <c r="B252" s="542" t="s">
        <v>202</v>
      </c>
      <c r="C252" s="542" t="s">
        <v>202</v>
      </c>
      <c r="D252" s="542" t="s">
        <v>202</v>
      </c>
      <c r="E252" s="542" t="s">
        <v>202</v>
      </c>
      <c r="F252" s="542" t="s">
        <v>202</v>
      </c>
      <c r="G252" s="542" t="s">
        <v>202</v>
      </c>
      <c r="H252" s="542" t="s">
        <v>202</v>
      </c>
      <c r="I252" s="542" t="s">
        <v>202</v>
      </c>
      <c r="J252" s="542" t="s">
        <v>202</v>
      </c>
    </row>
    <row r="253" spans="1:10">
      <c r="A253" s="1054" t="s">
        <v>597</v>
      </c>
      <c r="B253" s="1054"/>
      <c r="C253" s="1055"/>
      <c r="D253" s="1055"/>
      <c r="E253" s="1055"/>
      <c r="F253" s="1055"/>
      <c r="G253" s="1055"/>
      <c r="H253" s="1055"/>
      <c r="I253" s="1055"/>
      <c r="J253" s="1056"/>
    </row>
    <row r="254" spans="1:10" ht="13.5" thickBot="1">
      <c r="A254" s="839" t="s">
        <v>598</v>
      </c>
      <c r="B254" s="543" t="s">
        <v>202</v>
      </c>
      <c r="C254" s="543" t="s">
        <v>202</v>
      </c>
      <c r="D254" s="543" t="s">
        <v>202</v>
      </c>
      <c r="E254" s="543" t="s">
        <v>202</v>
      </c>
      <c r="F254" s="543" t="s">
        <v>202</v>
      </c>
      <c r="G254" s="543" t="s">
        <v>202</v>
      </c>
      <c r="H254" s="543" t="s">
        <v>202</v>
      </c>
      <c r="I254" s="543" t="s">
        <v>202</v>
      </c>
      <c r="J254" s="543" t="s">
        <v>202</v>
      </c>
    </row>
    <row r="255" spans="1:10" ht="12.6" customHeight="1" thickBot="1">
      <c r="A255" s="843" t="s">
        <v>705</v>
      </c>
      <c r="B255" s="2057"/>
      <c r="C255" s="2058"/>
      <c r="D255" s="2058"/>
      <c r="E255" s="2058"/>
      <c r="F255" s="2058"/>
      <c r="G255" s="2058"/>
      <c r="H255" s="2058"/>
      <c r="I255" s="2058"/>
      <c r="J255" s="2059"/>
    </row>
    <row r="256" spans="1:10">
      <c r="A256" s="838" t="s">
        <v>600</v>
      </c>
      <c r="B256" s="542" t="s">
        <v>202</v>
      </c>
      <c r="C256" s="542" t="s">
        <v>202</v>
      </c>
      <c r="D256" s="542" t="s">
        <v>202</v>
      </c>
      <c r="E256" s="542" t="s">
        <v>202</v>
      </c>
      <c r="F256" s="542" t="s">
        <v>202</v>
      </c>
      <c r="G256" s="542" t="s">
        <v>202</v>
      </c>
      <c r="H256" s="542" t="s">
        <v>202</v>
      </c>
      <c r="I256" s="542" t="s">
        <v>202</v>
      </c>
      <c r="J256" s="542" t="s">
        <v>202</v>
      </c>
    </row>
    <row r="257" spans="1:10">
      <c r="A257" s="839" t="s">
        <v>601</v>
      </c>
      <c r="B257" s="542" t="s">
        <v>202</v>
      </c>
      <c r="C257" s="542" t="s">
        <v>202</v>
      </c>
      <c r="D257" s="542" t="s">
        <v>202</v>
      </c>
      <c r="E257" s="542" t="s">
        <v>202</v>
      </c>
      <c r="F257" s="542" t="s">
        <v>202</v>
      </c>
      <c r="G257" s="542" t="s">
        <v>202</v>
      </c>
      <c r="H257" s="542" t="s">
        <v>202</v>
      </c>
      <c r="I257" s="542" t="s">
        <v>202</v>
      </c>
      <c r="J257" s="542" t="s">
        <v>202</v>
      </c>
    </row>
    <row r="258" spans="1:10">
      <c r="A258" s="839" t="s">
        <v>602</v>
      </c>
      <c r="B258" s="542" t="s">
        <v>202</v>
      </c>
      <c r="C258" s="542" t="s">
        <v>202</v>
      </c>
      <c r="D258" s="542" t="s">
        <v>202</v>
      </c>
      <c r="E258" s="542" t="s">
        <v>202</v>
      </c>
      <c r="F258" s="542" t="s">
        <v>202</v>
      </c>
      <c r="G258" s="542" t="s">
        <v>202</v>
      </c>
      <c r="H258" s="542" t="s">
        <v>202</v>
      </c>
      <c r="I258" s="542" t="s">
        <v>202</v>
      </c>
      <c r="J258" s="542" t="s">
        <v>202</v>
      </c>
    </row>
    <row r="259" spans="1:10" ht="13.5" thickBot="1">
      <c r="A259" s="843" t="s">
        <v>603</v>
      </c>
      <c r="B259" s="721" t="s">
        <v>202</v>
      </c>
      <c r="C259" s="543" t="s">
        <v>202</v>
      </c>
      <c r="D259" s="721" t="s">
        <v>202</v>
      </c>
      <c r="E259" s="721" t="s">
        <v>202</v>
      </c>
      <c r="F259" s="721" t="s">
        <v>202</v>
      </c>
      <c r="G259" s="721" t="s">
        <v>202</v>
      </c>
      <c r="H259" s="721" t="s">
        <v>202</v>
      </c>
      <c r="I259" s="721" t="s">
        <v>202</v>
      </c>
      <c r="J259" s="721" t="s">
        <v>202</v>
      </c>
    </row>
    <row r="260" spans="1:10">
      <c r="C260" s="472"/>
    </row>
  </sheetData>
  <mergeCells count="30">
    <mergeCell ref="A58:L58"/>
    <mergeCell ref="A1:L1"/>
    <mergeCell ref="A2:L2"/>
    <mergeCell ref="A3:L3"/>
    <mergeCell ref="A5:C5"/>
    <mergeCell ref="A55:L55"/>
    <mergeCell ref="A54:L54"/>
    <mergeCell ref="A78:C78"/>
    <mergeCell ref="A59:L59"/>
    <mergeCell ref="A60:L60"/>
    <mergeCell ref="A61:L61"/>
    <mergeCell ref="A62:L62"/>
    <mergeCell ref="A65:H65"/>
    <mergeCell ref="A68:L68"/>
    <mergeCell ref="A69:L69"/>
    <mergeCell ref="A70:L70"/>
    <mergeCell ref="A71:L71"/>
    <mergeCell ref="A72:L72"/>
    <mergeCell ref="A73:L74"/>
    <mergeCell ref="A64:L64"/>
    <mergeCell ref="A66:L66"/>
    <mergeCell ref="A67:F67"/>
    <mergeCell ref="A75:G75"/>
    <mergeCell ref="B255:J255"/>
    <mergeCell ref="A111:L111"/>
    <mergeCell ref="A113:C113"/>
    <mergeCell ref="A163:C163"/>
    <mergeCell ref="A211:C211"/>
    <mergeCell ref="B221:J221"/>
    <mergeCell ref="B248:J248"/>
  </mergeCells>
  <pageMargins left="0.7" right="0.7" top="0.75" bottom="0.75" header="0.3" footer="0.3"/>
  <pageSetup scale="41" orientation="portrait" horizontalDpi="1200" verticalDpi="1200"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tabColor rgb="FF00B050"/>
    <pageSetUpPr fitToPage="1"/>
  </sheetPr>
  <dimension ref="A1:K24"/>
  <sheetViews>
    <sheetView topLeftCell="A7" zoomScaleNormal="100" workbookViewId="0">
      <selection activeCell="J7" sqref="J7"/>
    </sheetView>
  </sheetViews>
  <sheetFormatPr defaultColWidth="17.5703125" defaultRowHeight="14.25"/>
  <cols>
    <col min="1" max="1" width="20.28515625" style="545" customWidth="1"/>
    <col min="2" max="2" width="70.5703125" style="545" customWidth="1"/>
    <col min="3" max="3" width="9.42578125" style="545" customWidth="1"/>
    <col min="4" max="4" width="12.140625" style="545" customWidth="1"/>
    <col min="5" max="5" width="13.42578125" style="545" customWidth="1"/>
    <col min="6" max="6" width="8.42578125" style="545" customWidth="1"/>
    <col min="7" max="7" width="12" style="545" customWidth="1"/>
    <col min="8" max="16384" width="17.5703125" style="545"/>
  </cols>
  <sheetData>
    <row r="1" spans="1:11" ht="34.5" customHeight="1">
      <c r="A1" s="2079" t="s">
        <v>706</v>
      </c>
      <c r="B1" s="2079"/>
      <c r="C1" s="2079"/>
      <c r="D1" s="2079"/>
      <c r="E1" s="2079"/>
      <c r="F1" s="2079"/>
      <c r="G1" s="2079"/>
    </row>
    <row r="2" spans="1:11" ht="20.25" customHeight="1">
      <c r="A2" s="2079" t="s">
        <v>2</v>
      </c>
      <c r="B2" s="2079"/>
      <c r="C2" s="2079"/>
      <c r="D2" s="2079"/>
      <c r="E2" s="2079"/>
      <c r="F2" s="2079"/>
    </row>
    <row r="3" spans="1:11" ht="20.25" customHeight="1">
      <c r="A3" s="2074" t="str">
        <f>Month!A3</f>
        <v>July 2025</v>
      </c>
      <c r="B3" s="2079"/>
      <c r="C3" s="2079"/>
      <c r="D3" s="2079"/>
      <c r="E3" s="2079"/>
      <c r="F3" s="2079"/>
    </row>
    <row r="4" spans="1:11" ht="20.25" customHeight="1" thickBot="1">
      <c r="A4" s="544"/>
      <c r="B4" s="544"/>
      <c r="C4" s="544"/>
      <c r="D4" s="546"/>
    </row>
    <row r="5" spans="1:11" ht="41.1" customHeight="1">
      <c r="A5" s="1216" t="s">
        <v>707</v>
      </c>
      <c r="B5" s="1217" t="s">
        <v>708</v>
      </c>
      <c r="C5" s="1217" t="s">
        <v>709</v>
      </c>
      <c r="D5" s="1217" t="s">
        <v>710</v>
      </c>
      <c r="E5" s="1217" t="s">
        <v>711</v>
      </c>
      <c r="F5" s="1217" t="s">
        <v>712</v>
      </c>
      <c r="G5" s="1218" t="s">
        <v>713</v>
      </c>
      <c r="H5"/>
    </row>
    <row r="6" spans="1:11" ht="28.5">
      <c r="A6" s="885" t="s">
        <v>714</v>
      </c>
      <c r="B6" s="887" t="s">
        <v>715</v>
      </c>
      <c r="C6" s="859">
        <v>0</v>
      </c>
      <c r="D6" s="859">
        <v>0</v>
      </c>
      <c r="E6" s="859">
        <v>0</v>
      </c>
      <c r="F6" s="859">
        <v>0</v>
      </c>
      <c r="G6" s="1219">
        <v>0</v>
      </c>
      <c r="H6" s="547"/>
      <c r="I6" s="548"/>
      <c r="J6" s="548"/>
      <c r="K6" s="548"/>
    </row>
    <row r="7" spans="1:11" ht="42.75">
      <c r="A7" s="885" t="s">
        <v>716</v>
      </c>
      <c r="B7" s="887" t="s">
        <v>717</v>
      </c>
      <c r="C7" s="859">
        <v>0</v>
      </c>
      <c r="D7" s="859">
        <v>0</v>
      </c>
      <c r="E7" s="859">
        <v>0</v>
      </c>
      <c r="F7" s="859">
        <v>0</v>
      </c>
      <c r="G7" s="1219">
        <v>0</v>
      </c>
      <c r="H7" s="547"/>
      <c r="I7" s="548"/>
      <c r="J7" s="548"/>
      <c r="K7" s="548"/>
    </row>
    <row r="8" spans="1:11" ht="20.25">
      <c r="A8" s="885" t="s">
        <v>718</v>
      </c>
      <c r="B8" s="887" t="s">
        <v>719</v>
      </c>
      <c r="C8" s="859">
        <v>1</v>
      </c>
      <c r="D8" s="859">
        <v>1</v>
      </c>
      <c r="E8" s="859">
        <v>0</v>
      </c>
      <c r="F8" s="859">
        <v>3</v>
      </c>
      <c r="G8" s="1219">
        <v>0</v>
      </c>
      <c r="H8" s="549"/>
      <c r="I8" s="548"/>
      <c r="J8" s="548"/>
      <c r="K8" s="548"/>
    </row>
    <row r="9" spans="1:11" ht="20.25">
      <c r="A9" s="885" t="s">
        <v>720</v>
      </c>
      <c r="B9" s="887" t="s">
        <v>721</v>
      </c>
      <c r="C9" s="859">
        <v>0</v>
      </c>
      <c r="D9" s="859">
        <v>0</v>
      </c>
      <c r="E9" s="1057">
        <v>0</v>
      </c>
      <c r="F9" s="859">
        <v>290</v>
      </c>
      <c r="G9" s="1219">
        <v>123</v>
      </c>
      <c r="H9" s="548"/>
      <c r="I9" s="548"/>
      <c r="J9" s="548"/>
      <c r="K9" s="548"/>
    </row>
    <row r="10" spans="1:11" ht="42.75">
      <c r="A10" s="885" t="s">
        <v>722</v>
      </c>
      <c r="B10" s="886" t="s">
        <v>723</v>
      </c>
      <c r="C10" s="859">
        <v>0</v>
      </c>
      <c r="D10" s="859">
        <v>9</v>
      </c>
      <c r="E10" s="859">
        <v>174</v>
      </c>
      <c r="F10" s="859">
        <v>0</v>
      </c>
      <c r="G10" s="1219">
        <v>0</v>
      </c>
      <c r="H10" s="548"/>
      <c r="I10" s="548"/>
      <c r="J10" s="548"/>
      <c r="K10" s="548"/>
    </row>
    <row r="11" spans="1:11" ht="28.5">
      <c r="A11" s="885" t="s">
        <v>724</v>
      </c>
      <c r="B11" s="886" t="s">
        <v>725</v>
      </c>
      <c r="C11" s="859">
        <v>0</v>
      </c>
      <c r="D11" s="859">
        <v>4</v>
      </c>
      <c r="E11" s="859">
        <v>41</v>
      </c>
      <c r="F11" s="859">
        <v>1459</v>
      </c>
      <c r="G11" s="1219">
        <v>53</v>
      </c>
      <c r="H11" s="548"/>
      <c r="I11" s="548"/>
      <c r="J11" s="548"/>
      <c r="K11" s="548"/>
    </row>
    <row r="12" spans="1:11" ht="30" customHeight="1">
      <c r="A12" s="885" t="s">
        <v>726</v>
      </c>
      <c r="B12" s="887" t="s">
        <v>727</v>
      </c>
      <c r="C12" s="1213">
        <v>20</v>
      </c>
      <c r="D12" s="1213">
        <v>0</v>
      </c>
      <c r="E12" s="1213">
        <v>0</v>
      </c>
      <c r="F12" s="1213">
        <v>7</v>
      </c>
      <c r="G12" s="1220">
        <v>0</v>
      </c>
      <c r="H12" s="548"/>
      <c r="I12" s="548"/>
      <c r="J12" s="548"/>
      <c r="K12" s="548"/>
    </row>
    <row r="13" spans="1:11" ht="29.25" thickBot="1">
      <c r="A13" s="1214" t="s">
        <v>728</v>
      </c>
      <c r="B13" s="1210" t="s">
        <v>729</v>
      </c>
      <c r="C13" s="1211">
        <v>7</v>
      </c>
      <c r="D13" s="1211">
        <v>0</v>
      </c>
      <c r="E13" s="1211">
        <v>0</v>
      </c>
      <c r="F13" s="1211">
        <v>26</v>
      </c>
      <c r="G13" s="1212">
        <v>0</v>
      </c>
    </row>
    <row r="14" spans="1:11" ht="15">
      <c r="A14" s="550"/>
      <c r="B14" s="550"/>
    </row>
    <row r="15" spans="1:11">
      <c r="A15" s="2080" t="s">
        <v>730</v>
      </c>
      <c r="B15" s="2080"/>
      <c r="C15" s="2080"/>
      <c r="D15" s="2080"/>
      <c r="E15" s="2080"/>
      <c r="F15" s="1192"/>
    </row>
    <row r="16" spans="1:11" ht="30" customHeight="1">
      <c r="A16" s="2080" t="s">
        <v>731</v>
      </c>
      <c r="B16" s="2080"/>
      <c r="C16" s="2080"/>
      <c r="D16" s="2080"/>
      <c r="E16" s="2080"/>
      <c r="F16" s="2080"/>
    </row>
    <row r="17" spans="1:7" ht="29.25" customHeight="1">
      <c r="A17" s="2080" t="s">
        <v>732</v>
      </c>
      <c r="B17" s="2080"/>
      <c r="C17" s="2080"/>
      <c r="D17" s="2080"/>
      <c r="E17" s="2080"/>
      <c r="F17" s="2080"/>
    </row>
    <row r="18" spans="1:7">
      <c r="A18" s="2080" t="s">
        <v>733</v>
      </c>
      <c r="B18" s="2080"/>
      <c r="C18" s="2080"/>
      <c r="D18" s="2080"/>
      <c r="E18" s="2080"/>
      <c r="F18" s="2080"/>
    </row>
    <row r="19" spans="1:7" ht="14.25" customHeight="1">
      <c r="A19" s="2080" t="s">
        <v>734</v>
      </c>
      <c r="B19" s="2080"/>
      <c r="C19" s="2080"/>
      <c r="D19" s="2080"/>
      <c r="E19" s="2080"/>
      <c r="F19" s="2080"/>
    </row>
    <row r="20" spans="1:7" ht="27.75" customHeight="1">
      <c r="A20" s="2080" t="s">
        <v>735</v>
      </c>
      <c r="B20" s="2080"/>
      <c r="C20" s="2080"/>
      <c r="D20" s="2080"/>
      <c r="E20" s="2080"/>
      <c r="F20" s="2080"/>
    </row>
    <row r="21" spans="1:7">
      <c r="A21" s="1191"/>
      <c r="B21" s="1191"/>
      <c r="C21" s="1191"/>
      <c r="D21" s="1191"/>
      <c r="E21" s="1191"/>
      <c r="F21" s="1191"/>
    </row>
    <row r="22" spans="1:7">
      <c r="A22" s="2080" t="s">
        <v>736</v>
      </c>
      <c r="B22" s="2080"/>
      <c r="C22" s="2080"/>
      <c r="D22" s="2080"/>
      <c r="E22" s="2080"/>
      <c r="F22" s="2080"/>
    </row>
    <row r="24" spans="1:7">
      <c r="A24" s="2081" t="s">
        <v>737</v>
      </c>
      <c r="B24" s="2081"/>
      <c r="C24" s="2081"/>
      <c r="D24" s="2081"/>
      <c r="E24" s="2081"/>
      <c r="F24" s="2081"/>
      <c r="G24" s="2081"/>
    </row>
  </sheetData>
  <mergeCells count="11">
    <mergeCell ref="A22:F22"/>
    <mergeCell ref="A24:G24"/>
    <mergeCell ref="A19:F19"/>
    <mergeCell ref="A20:F20"/>
    <mergeCell ref="A15:E15"/>
    <mergeCell ref="A18:F18"/>
    <mergeCell ref="A1:G1"/>
    <mergeCell ref="A2:F2"/>
    <mergeCell ref="A3:F3"/>
    <mergeCell ref="A16:F16"/>
    <mergeCell ref="A17:F17"/>
  </mergeCells>
  <pageMargins left="0.7" right="0.7" top="0.75" bottom="0.75" header="0.3" footer="0.3"/>
  <pageSetup scale="63" orientation="portrait"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sheetPr>
    <tabColor rgb="FF00B050"/>
    <pageSetUpPr fitToPage="1"/>
  </sheetPr>
  <dimension ref="A1:J20"/>
  <sheetViews>
    <sheetView topLeftCell="A5" zoomScaleNormal="100" workbookViewId="0">
      <selection activeCell="A3" sqref="A3:C3"/>
    </sheetView>
  </sheetViews>
  <sheetFormatPr defaultColWidth="9.28515625" defaultRowHeight="12.75"/>
  <cols>
    <col min="1" max="1" width="47.5703125" customWidth="1"/>
    <col min="2" max="2" width="17.5703125" customWidth="1"/>
    <col min="3" max="3" width="91.7109375" customWidth="1"/>
    <col min="6" max="6" width="28" customWidth="1"/>
  </cols>
  <sheetData>
    <row r="1" spans="1:10" ht="15.75">
      <c r="A1" s="2079" t="s">
        <v>738</v>
      </c>
      <c r="B1" s="2079"/>
      <c r="C1" s="2079"/>
      <c r="D1" s="551"/>
      <c r="E1" s="551"/>
      <c r="F1" s="551"/>
      <c r="G1" s="551"/>
      <c r="H1" s="551"/>
      <c r="I1" s="551"/>
      <c r="J1" s="551"/>
    </row>
    <row r="2" spans="1:10" ht="15.75">
      <c r="A2" s="2084" t="s">
        <v>2</v>
      </c>
      <c r="B2" s="2084"/>
      <c r="C2" s="2084"/>
      <c r="D2" s="552"/>
      <c r="E2" s="552"/>
      <c r="F2" s="552"/>
      <c r="G2" s="552"/>
      <c r="H2" s="552"/>
      <c r="I2" s="552"/>
      <c r="J2" s="552"/>
    </row>
    <row r="3" spans="1:10" ht="15.75">
      <c r="A3" s="2085" t="str">
        <f>Month!A3</f>
        <v>July 2025</v>
      </c>
      <c r="B3" s="2084"/>
      <c r="C3" s="2084"/>
      <c r="D3" s="552"/>
      <c r="E3" s="552"/>
      <c r="F3" s="552"/>
      <c r="G3" s="552"/>
      <c r="H3" s="552"/>
      <c r="I3" s="552"/>
      <c r="J3" s="552"/>
    </row>
    <row r="4" spans="1:10" ht="17.100000000000001" customHeight="1">
      <c r="F4" s="1"/>
    </row>
    <row r="5" spans="1:10" ht="38.25">
      <c r="A5" s="1179" t="s">
        <v>739</v>
      </c>
      <c r="B5" s="1180" t="s">
        <v>740</v>
      </c>
      <c r="C5" s="1181" t="s">
        <v>741</v>
      </c>
    </row>
    <row r="6" spans="1:10" ht="81" customHeight="1">
      <c r="A6" s="1182" t="s">
        <v>742</v>
      </c>
      <c r="B6" s="1189">
        <v>14</v>
      </c>
      <c r="C6" s="1176" t="s">
        <v>743</v>
      </c>
    </row>
    <row r="7" spans="1:10" ht="43.5" customHeight="1">
      <c r="A7" s="1182" t="s">
        <v>744</v>
      </c>
      <c r="B7" s="1189">
        <v>8</v>
      </c>
      <c r="C7" s="1176" t="s">
        <v>745</v>
      </c>
    </row>
    <row r="8" spans="1:10" ht="41.25" customHeight="1">
      <c r="A8" s="1182" t="s">
        <v>746</v>
      </c>
      <c r="B8" s="1189">
        <v>3</v>
      </c>
      <c r="C8" s="1177" t="s">
        <v>747</v>
      </c>
    </row>
    <row r="9" spans="1:10" ht="25.5">
      <c r="A9" s="1182" t="s">
        <v>748</v>
      </c>
      <c r="B9" s="1189">
        <v>0</v>
      </c>
      <c r="C9" s="1176"/>
      <c r="D9" s="1"/>
    </row>
    <row r="10" spans="1:10" ht="25.5">
      <c r="A10" s="1182" t="s">
        <v>749</v>
      </c>
      <c r="B10" s="1189" t="s">
        <v>566</v>
      </c>
      <c r="C10" s="1176" t="s">
        <v>566</v>
      </c>
    </row>
    <row r="11" spans="1:10" ht="39.75" customHeight="1">
      <c r="A11" s="1182" t="s">
        <v>750</v>
      </c>
      <c r="B11" s="1189">
        <v>8</v>
      </c>
      <c r="C11" s="1176" t="s">
        <v>751</v>
      </c>
    </row>
    <row r="12" spans="1:10" ht="52.5" customHeight="1">
      <c r="A12" s="1182" t="s">
        <v>752</v>
      </c>
      <c r="B12" s="1189">
        <v>2</v>
      </c>
      <c r="C12" s="1176" t="s">
        <v>753</v>
      </c>
    </row>
    <row r="13" spans="1:10" ht="25.5">
      <c r="A13" s="1183" t="s">
        <v>754</v>
      </c>
      <c r="B13" s="1190" t="s">
        <v>566</v>
      </c>
      <c r="C13" s="1178" t="s">
        <v>566</v>
      </c>
    </row>
    <row r="15" spans="1:10" ht="24.75" customHeight="1">
      <c r="A15" s="1913" t="s">
        <v>755</v>
      </c>
      <c r="B15" s="1913"/>
      <c r="C15" s="1913"/>
    </row>
    <row r="16" spans="1:10">
      <c r="A16" s="2284" t="s">
        <v>756</v>
      </c>
      <c r="B16" s="2284"/>
      <c r="C16" s="2284"/>
    </row>
    <row r="17" spans="1:3">
      <c r="A17" s="2284" t="s">
        <v>757</v>
      </c>
      <c r="B17" s="2284"/>
      <c r="C17" s="2284"/>
    </row>
    <row r="18" spans="1:3">
      <c r="A18" t="s">
        <v>758</v>
      </c>
    </row>
    <row r="20" spans="1:3">
      <c r="A20" s="2082" t="s">
        <v>187</v>
      </c>
      <c r="B20" s="2083"/>
      <c r="C20" s="2083"/>
    </row>
  </sheetData>
  <mergeCells count="7">
    <mergeCell ref="A17:C17"/>
    <mergeCell ref="A20:C20"/>
    <mergeCell ref="A1:C1"/>
    <mergeCell ref="A2:C2"/>
    <mergeCell ref="A3:C3"/>
    <mergeCell ref="A15:C15"/>
    <mergeCell ref="A16:C16"/>
  </mergeCells>
  <pageMargins left="0.7" right="0.7" top="0.75" bottom="0.75" header="0.3" footer="0.3"/>
  <pageSetup scale="58"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tabColor rgb="FF00B050"/>
    <pageSetUpPr fitToPage="1"/>
  </sheetPr>
  <dimension ref="A1:P51"/>
  <sheetViews>
    <sheetView zoomScale="110" zoomScaleNormal="110" workbookViewId="0">
      <selection activeCell="A39" sqref="A39"/>
    </sheetView>
  </sheetViews>
  <sheetFormatPr defaultColWidth="8.5703125" defaultRowHeight="12.75"/>
  <cols>
    <col min="1" max="1" width="49.42578125" customWidth="1"/>
    <col min="2" max="10" width="14.7109375" customWidth="1"/>
    <col min="11" max="13" width="8.7109375" customWidth="1"/>
    <col min="14" max="14" width="12.5703125" customWidth="1"/>
    <col min="15" max="15" width="10.5703125" bestFit="1" customWidth="1"/>
    <col min="16" max="16" width="9.7109375" bestFit="1" customWidth="1"/>
  </cols>
  <sheetData>
    <row r="1" spans="1:15" ht="15.75">
      <c r="A1" s="1876" t="s">
        <v>759</v>
      </c>
      <c r="B1" s="1876"/>
      <c r="C1" s="1876"/>
      <c r="D1" s="1876"/>
      <c r="E1" s="1876"/>
      <c r="F1" s="1876"/>
      <c r="G1" s="1876"/>
      <c r="H1" s="1876"/>
      <c r="I1" s="1876"/>
      <c r="J1" s="1876"/>
      <c r="K1" s="1876"/>
      <c r="L1" s="1876"/>
      <c r="M1" s="1876"/>
    </row>
    <row r="2" spans="1:15" ht="15.75">
      <c r="A2" s="1876" t="s">
        <v>2</v>
      </c>
      <c r="B2" s="1876"/>
      <c r="C2" s="1876"/>
      <c r="D2" s="1876"/>
      <c r="E2" s="1876"/>
      <c r="F2" s="1876"/>
      <c r="G2" s="1876"/>
      <c r="H2" s="1876"/>
      <c r="I2" s="1876"/>
      <c r="J2" s="1876"/>
      <c r="K2" s="1876"/>
      <c r="L2" s="1876"/>
      <c r="M2" s="1876"/>
    </row>
    <row r="3" spans="1:15" ht="15.75">
      <c r="A3" s="2086" t="str">
        <f>Month!A3</f>
        <v>July 2025</v>
      </c>
      <c r="B3" s="2086"/>
      <c r="C3" s="2086"/>
      <c r="D3" s="2086"/>
      <c r="E3" s="2086"/>
      <c r="F3" s="2086"/>
      <c r="G3" s="2086"/>
      <c r="H3" s="2086"/>
      <c r="I3" s="2086"/>
      <c r="J3" s="2086"/>
      <c r="K3" s="2086"/>
      <c r="L3" s="2086"/>
      <c r="M3" s="2086"/>
    </row>
    <row r="4" spans="1:15" ht="15.75">
      <c r="A4" s="1520"/>
      <c r="B4" s="120"/>
      <c r="C4" s="120"/>
      <c r="D4" s="120"/>
      <c r="E4" s="120"/>
      <c r="F4" s="120"/>
      <c r="G4" s="120"/>
      <c r="H4" s="120"/>
      <c r="I4" s="120"/>
      <c r="J4" s="120"/>
      <c r="K4" s="120"/>
      <c r="L4" s="120"/>
      <c r="M4" s="120"/>
    </row>
    <row r="5" spans="1:15">
      <c r="A5" s="150"/>
      <c r="B5" s="2087" t="s">
        <v>28</v>
      </c>
      <c r="C5" s="2087"/>
      <c r="D5" s="2087"/>
      <c r="E5" s="2088" t="s">
        <v>4</v>
      </c>
      <c r="F5" s="2088"/>
      <c r="G5" s="2088"/>
      <c r="H5" s="2087" t="s">
        <v>5</v>
      </c>
      <c r="I5" s="2087"/>
      <c r="J5" s="2087"/>
      <c r="K5" s="2089" t="s">
        <v>6</v>
      </c>
      <c r="L5" s="2089"/>
      <c r="M5" s="2090"/>
    </row>
    <row r="6" spans="1:15">
      <c r="A6" s="1125" t="s">
        <v>760</v>
      </c>
      <c r="B6" s="151" t="s">
        <v>8</v>
      </c>
      <c r="C6" s="152" t="s">
        <v>9</v>
      </c>
      <c r="D6" s="153" t="s">
        <v>10</v>
      </c>
      <c r="E6" s="1126" t="s">
        <v>8</v>
      </c>
      <c r="F6" s="152" t="s">
        <v>9</v>
      </c>
      <c r="G6" s="154" t="s">
        <v>10</v>
      </c>
      <c r="H6" s="155" t="s">
        <v>8</v>
      </c>
      <c r="I6" s="152" t="s">
        <v>9</v>
      </c>
      <c r="J6" s="154" t="s">
        <v>10</v>
      </c>
      <c r="K6" s="151" t="s">
        <v>8</v>
      </c>
      <c r="L6" s="152" t="s">
        <v>9</v>
      </c>
      <c r="M6" s="154" t="s">
        <v>10</v>
      </c>
    </row>
    <row r="7" spans="1:15">
      <c r="A7" s="1495" t="s">
        <v>761</v>
      </c>
      <c r="B7" s="1564">
        <v>3060322.85</v>
      </c>
      <c r="C7" s="1564">
        <v>378242.15</v>
      </c>
      <c r="D7" s="1565">
        <f>B7+C7</f>
        <v>3438565</v>
      </c>
      <c r="E7" s="1566">
        <v>150235</v>
      </c>
      <c r="F7" s="1564">
        <v>16760</v>
      </c>
      <c r="G7" s="1565">
        <f>E7+F7</f>
        <v>166995</v>
      </c>
      <c r="H7" s="1567">
        <v>978039</v>
      </c>
      <c r="I7" s="1564">
        <v>109904</v>
      </c>
      <c r="J7" s="1565">
        <f>H7+I7</f>
        <v>1087943</v>
      </c>
      <c r="K7" s="722">
        <f t="shared" ref="K7:M16" si="0">H7/B7</f>
        <v>0.31958686973173434</v>
      </c>
      <c r="L7" s="723">
        <f t="shared" si="0"/>
        <v>0.29056518423449101</v>
      </c>
      <c r="M7" s="1496">
        <f t="shared" si="0"/>
        <v>0.3163944843270376</v>
      </c>
      <c r="N7" s="169"/>
    </row>
    <row r="8" spans="1:15">
      <c r="A8" s="1497" t="s">
        <v>762</v>
      </c>
      <c r="B8" s="1568">
        <v>588257.07000000007</v>
      </c>
      <c r="C8" s="1568">
        <v>72705.930000000008</v>
      </c>
      <c r="D8" s="1569">
        <f t="shared" ref="D8:D16" si="1">B8+C8</f>
        <v>660963.00000000012</v>
      </c>
      <c r="E8" s="1570">
        <v>124558</v>
      </c>
      <c r="F8" s="1568">
        <v>13840</v>
      </c>
      <c r="G8" s="1569">
        <f>E8+F8</f>
        <v>138398</v>
      </c>
      <c r="H8" s="1571">
        <v>815388</v>
      </c>
      <c r="I8" s="1568">
        <v>90599</v>
      </c>
      <c r="J8" s="1569">
        <f t="shared" ref="J8:J16" si="2">H8+I8</f>
        <v>905987</v>
      </c>
      <c r="K8" s="1127">
        <f t="shared" si="0"/>
        <v>1.386108287657299</v>
      </c>
      <c r="L8" s="1058">
        <f t="shared" si="0"/>
        <v>1.2461019341888617</v>
      </c>
      <c r="M8" s="1498">
        <f t="shared" si="0"/>
        <v>1.3707075887757709</v>
      </c>
      <c r="N8" s="149"/>
      <c r="O8" s="149"/>
    </row>
    <row r="9" spans="1:15">
      <c r="A9" s="1497" t="s">
        <v>763</v>
      </c>
      <c r="B9" s="1568">
        <v>456967.83</v>
      </c>
      <c r="C9" s="1568">
        <v>56479.17</v>
      </c>
      <c r="D9" s="1569">
        <f t="shared" si="1"/>
        <v>513447</v>
      </c>
      <c r="E9" s="1570">
        <v>13534</v>
      </c>
      <c r="F9" s="1568">
        <v>1504</v>
      </c>
      <c r="G9" s="1569">
        <f t="shared" ref="G9:G16" si="3">E9+F9</f>
        <v>15038</v>
      </c>
      <c r="H9" s="1571">
        <v>84310</v>
      </c>
      <c r="I9" s="1568">
        <v>9368</v>
      </c>
      <c r="J9" s="1569">
        <f t="shared" si="2"/>
        <v>93678</v>
      </c>
      <c r="K9" s="1127">
        <f t="shared" si="0"/>
        <v>0.18449876438785637</v>
      </c>
      <c r="L9" s="1058">
        <f t="shared" si="0"/>
        <v>0.16586646014805104</v>
      </c>
      <c r="M9" s="1498">
        <f t="shared" si="0"/>
        <v>0.18244921092147778</v>
      </c>
      <c r="N9" s="149"/>
    </row>
    <row r="10" spans="1:15">
      <c r="A10" s="1499" t="s">
        <v>764</v>
      </c>
      <c r="B10" s="1568">
        <v>1041267.96</v>
      </c>
      <c r="C10" s="1568">
        <v>128696.04</v>
      </c>
      <c r="D10" s="1569">
        <f t="shared" si="1"/>
        <v>1169964</v>
      </c>
      <c r="E10" s="1570">
        <v>65023</v>
      </c>
      <c r="F10" s="1568">
        <v>7225</v>
      </c>
      <c r="G10" s="1569">
        <f t="shared" si="3"/>
        <v>72248</v>
      </c>
      <c r="H10" s="1571">
        <v>407003</v>
      </c>
      <c r="I10" s="1568">
        <v>45223</v>
      </c>
      <c r="J10" s="1569">
        <f t="shared" si="2"/>
        <v>452226</v>
      </c>
      <c r="K10" s="1127">
        <f t="shared" si="0"/>
        <v>0.39087248972877264</v>
      </c>
      <c r="L10" s="1058">
        <f t="shared" si="0"/>
        <v>0.3513938735022461</v>
      </c>
      <c r="M10" s="1498">
        <f t="shared" si="0"/>
        <v>0.3865298419438547</v>
      </c>
      <c r="N10" s="11"/>
    </row>
    <row r="11" spans="1:15">
      <c r="A11" s="1497" t="s">
        <v>765</v>
      </c>
      <c r="B11" s="1568">
        <v>235850</v>
      </c>
      <c r="C11" s="1568">
        <v>29150</v>
      </c>
      <c r="D11" s="1569">
        <f t="shared" si="1"/>
        <v>265000</v>
      </c>
      <c r="E11" s="1570">
        <v>15364</v>
      </c>
      <c r="F11" s="1568">
        <v>1707</v>
      </c>
      <c r="G11" s="1569">
        <f t="shared" si="3"/>
        <v>17071</v>
      </c>
      <c r="H11" s="1571">
        <v>109677</v>
      </c>
      <c r="I11" s="1568">
        <v>12186</v>
      </c>
      <c r="J11" s="1569">
        <f t="shared" si="2"/>
        <v>121863</v>
      </c>
      <c r="K11" s="1127">
        <f t="shared" si="0"/>
        <v>0.46502861988552047</v>
      </c>
      <c r="L11" s="1058">
        <f t="shared" si="0"/>
        <v>0.41804459691252144</v>
      </c>
      <c r="M11" s="1498">
        <f t="shared" si="0"/>
        <v>0.45986037735849056</v>
      </c>
      <c r="N11" s="11"/>
    </row>
    <row r="12" spans="1:15">
      <c r="A12" s="1497" t="s">
        <v>766</v>
      </c>
      <c r="B12" s="1568">
        <v>0</v>
      </c>
      <c r="C12" s="1568">
        <v>0</v>
      </c>
      <c r="D12" s="1569">
        <f t="shared" si="1"/>
        <v>0</v>
      </c>
      <c r="E12" s="1570">
        <v>0</v>
      </c>
      <c r="F12" s="1568">
        <v>0</v>
      </c>
      <c r="G12" s="1569">
        <f t="shared" si="3"/>
        <v>0</v>
      </c>
      <c r="H12" s="1571">
        <v>0</v>
      </c>
      <c r="I12" s="1568">
        <v>0</v>
      </c>
      <c r="J12" s="1569">
        <f t="shared" si="2"/>
        <v>0</v>
      </c>
      <c r="K12" s="1127">
        <v>0</v>
      </c>
      <c r="L12" s="1058">
        <v>0</v>
      </c>
      <c r="M12" s="1498">
        <v>0</v>
      </c>
      <c r="N12" s="11"/>
    </row>
    <row r="13" spans="1:15">
      <c r="A13" s="1497" t="s">
        <v>767</v>
      </c>
      <c r="B13" s="1568">
        <v>98355.680000000008</v>
      </c>
      <c r="C13" s="1568">
        <v>12156.32</v>
      </c>
      <c r="D13" s="1569">
        <f t="shared" si="1"/>
        <v>110512</v>
      </c>
      <c r="E13" s="1570">
        <v>7362</v>
      </c>
      <c r="F13" s="1568">
        <v>818</v>
      </c>
      <c r="G13" s="1569">
        <f t="shared" si="3"/>
        <v>8180</v>
      </c>
      <c r="H13" s="1571">
        <v>19568</v>
      </c>
      <c r="I13" s="1568">
        <v>2174</v>
      </c>
      <c r="J13" s="1569">
        <f t="shared" si="2"/>
        <v>21742</v>
      </c>
      <c r="K13" s="1127">
        <f t="shared" si="0"/>
        <v>0.19895139762136765</v>
      </c>
      <c r="L13" s="1058">
        <f t="shared" si="0"/>
        <v>0.17883701646550931</v>
      </c>
      <c r="M13" s="1498">
        <f t="shared" si="0"/>
        <v>0.19673881569422325</v>
      </c>
      <c r="N13" s="11"/>
    </row>
    <row r="14" spans="1:15">
      <c r="A14" s="1497" t="s">
        <v>47</v>
      </c>
      <c r="B14" s="1568">
        <v>300492.48</v>
      </c>
      <c r="C14" s="1568">
        <v>37139.519999999997</v>
      </c>
      <c r="D14" s="1569">
        <f t="shared" si="1"/>
        <v>337632</v>
      </c>
      <c r="E14" s="1570">
        <v>26931</v>
      </c>
      <c r="F14" s="1568">
        <v>2992</v>
      </c>
      <c r="G14" s="1569">
        <f t="shared" si="3"/>
        <v>29923</v>
      </c>
      <c r="H14" s="1571">
        <v>161938</v>
      </c>
      <c r="I14" s="1568">
        <v>17993</v>
      </c>
      <c r="J14" s="1569">
        <f t="shared" si="2"/>
        <v>179931</v>
      </c>
      <c r="K14" s="1127">
        <f t="shared" si="0"/>
        <v>0.53890866087563993</v>
      </c>
      <c r="L14" s="1058">
        <f t="shared" si="0"/>
        <v>0.48447045088358714</v>
      </c>
      <c r="M14" s="1498">
        <f t="shared" si="0"/>
        <v>0.53292045777651409</v>
      </c>
      <c r="N14" s="11"/>
    </row>
    <row r="15" spans="1:15">
      <c r="A15" s="1497" t="s">
        <v>48</v>
      </c>
      <c r="B15" s="1568">
        <v>738079.67</v>
      </c>
      <c r="C15" s="1568">
        <v>91223.33</v>
      </c>
      <c r="D15" s="1569">
        <f t="shared" si="1"/>
        <v>829303</v>
      </c>
      <c r="E15" s="1570">
        <v>37093</v>
      </c>
      <c r="F15" s="1568">
        <v>4121</v>
      </c>
      <c r="G15" s="1569">
        <f t="shared" si="3"/>
        <v>41214</v>
      </c>
      <c r="H15" s="1571">
        <v>258955</v>
      </c>
      <c r="I15" s="1568">
        <v>28773</v>
      </c>
      <c r="J15" s="1569">
        <f t="shared" si="2"/>
        <v>287728</v>
      </c>
      <c r="K15" s="1127">
        <f t="shared" si="0"/>
        <v>0.3508496582760503</v>
      </c>
      <c r="L15" s="1058">
        <f t="shared" si="0"/>
        <v>0.31541273487823784</v>
      </c>
      <c r="M15" s="1498">
        <f t="shared" si="0"/>
        <v>0.34695159670229098</v>
      </c>
      <c r="N15" s="11"/>
    </row>
    <row r="16" spans="1:15">
      <c r="A16" s="1497" t="s">
        <v>768</v>
      </c>
      <c r="B16" s="1568">
        <v>66023.759999999995</v>
      </c>
      <c r="C16" s="1568">
        <v>8160.24</v>
      </c>
      <c r="D16" s="1569">
        <f t="shared" si="1"/>
        <v>74184</v>
      </c>
      <c r="E16" s="1570">
        <v>-29</v>
      </c>
      <c r="F16" s="1568">
        <v>-3</v>
      </c>
      <c r="G16" s="1569">
        <f t="shared" si="3"/>
        <v>-32</v>
      </c>
      <c r="H16" s="1571">
        <v>2494</v>
      </c>
      <c r="I16" s="1568">
        <v>277</v>
      </c>
      <c r="J16" s="1569">
        <f t="shared" si="2"/>
        <v>2771</v>
      </c>
      <c r="K16" s="1127">
        <f t="shared" si="0"/>
        <v>3.7774280047061848E-2</v>
      </c>
      <c r="L16" s="1058">
        <f t="shared" si="0"/>
        <v>3.3945080046665292E-2</v>
      </c>
      <c r="M16" s="1498">
        <f t="shared" si="0"/>
        <v>3.7353068047018226E-2</v>
      </c>
      <c r="N16" s="11"/>
    </row>
    <row r="17" spans="1:16">
      <c r="A17" s="1499"/>
      <c r="B17" s="1570"/>
      <c r="C17" s="1568"/>
      <c r="D17" s="1569"/>
      <c r="E17" s="1570"/>
      <c r="F17" s="1568"/>
      <c r="G17" s="1569"/>
      <c r="H17" s="1571"/>
      <c r="I17" s="1568"/>
      <c r="J17" s="1569"/>
      <c r="K17" s="1128"/>
      <c r="L17" s="1059"/>
      <c r="M17" s="1500"/>
      <c r="N17" s="11"/>
    </row>
    <row r="18" spans="1:16">
      <c r="A18" s="1501" t="s">
        <v>769</v>
      </c>
      <c r="B18" s="1572">
        <f>SUM(B7:B16)</f>
        <v>6585617.2999999989</v>
      </c>
      <c r="C18" s="1573">
        <f>SUM(C7:C16)</f>
        <v>813952.7</v>
      </c>
      <c r="D18" s="1574">
        <f>SUM(D7:D16)</f>
        <v>7399570</v>
      </c>
      <c r="E18" s="1572">
        <f>SUM(E7:E10,E11:E16)</f>
        <v>440071</v>
      </c>
      <c r="F18" s="1573">
        <f>SUM(F7:F10,F11:F16)</f>
        <v>48964</v>
      </c>
      <c r="G18" s="1574">
        <f>SUM(G7:G16)</f>
        <v>489035</v>
      </c>
      <c r="H18" s="1575">
        <f>SUM(H7:H10,H11:H16)</f>
        <v>2837372</v>
      </c>
      <c r="I18" s="1573">
        <f>SUM(I7:I10,I11:I16)</f>
        <v>316497</v>
      </c>
      <c r="J18" s="1574">
        <f>SUM(J7:J16)</f>
        <v>3153869</v>
      </c>
      <c r="K18" s="1129">
        <f>H18/B18</f>
        <v>0.43084374186152607</v>
      </c>
      <c r="L18" s="1060">
        <f>I18/C18</f>
        <v>0.38883954804744797</v>
      </c>
      <c r="M18" s="1502">
        <f>J18/D18</f>
        <v>0.42622328054197745</v>
      </c>
      <c r="N18" s="149"/>
    </row>
    <row r="19" spans="1:16">
      <c r="A19" s="1499"/>
      <c r="B19" s="1576"/>
      <c r="C19" s="1568"/>
      <c r="D19" s="1569"/>
      <c r="E19" s="1570"/>
      <c r="F19" s="1568"/>
      <c r="G19" s="1569"/>
      <c r="H19" s="1571"/>
      <c r="I19" s="1568"/>
      <c r="J19" s="1569"/>
      <c r="K19" s="1128"/>
      <c r="L19" s="1059"/>
      <c r="M19" s="1500"/>
      <c r="N19" s="11"/>
    </row>
    <row r="20" spans="1:16">
      <c r="A20" s="1497" t="s">
        <v>770</v>
      </c>
      <c r="B20" s="1570">
        <v>111491626.98999999</v>
      </c>
      <c r="C20" s="1568">
        <v>13779864.01</v>
      </c>
      <c r="D20" s="1569">
        <f>B20+C20</f>
        <v>125271491</v>
      </c>
      <c r="E20" s="1570">
        <v>16816306.940000001</v>
      </c>
      <c r="F20" s="1568">
        <v>1396159.0399999998</v>
      </c>
      <c r="G20" s="1569">
        <f t="shared" ref="G20" si="4">E20+F20</f>
        <v>18212465.98</v>
      </c>
      <c r="H20" s="1571">
        <v>102679990.88</v>
      </c>
      <c r="I20" s="1568">
        <v>14836419.119999997</v>
      </c>
      <c r="J20" s="1569">
        <f t="shared" ref="J20" si="5">H20+I20</f>
        <v>117516410</v>
      </c>
      <c r="K20" s="1127">
        <f>H20/B20</f>
        <v>0.92096593844854069</v>
      </c>
      <c r="L20" s="1058">
        <f>I20/C20</f>
        <v>1.0766738415729835</v>
      </c>
      <c r="M20" s="1498">
        <f>J20/D20</f>
        <v>0.93809380779222939</v>
      </c>
    </row>
    <row r="21" spans="1:16">
      <c r="A21" s="1499"/>
      <c r="B21" s="1570"/>
      <c r="C21" s="1568"/>
      <c r="D21" s="1569"/>
      <c r="E21" s="1570"/>
      <c r="F21" s="1568"/>
      <c r="G21" s="1569"/>
      <c r="H21" s="1571"/>
      <c r="I21" s="1568"/>
      <c r="J21" s="1569"/>
      <c r="K21" s="1128"/>
      <c r="L21" s="1059"/>
      <c r="M21" s="1500"/>
      <c r="N21" s="11"/>
    </row>
    <row r="22" spans="1:16" s="5" customFormat="1" ht="26.25" thickBot="1">
      <c r="A22" s="1503" t="s">
        <v>771</v>
      </c>
      <c r="B22" s="1577">
        <f t="shared" ref="B22:I22" si="6">B18+B20</f>
        <v>118077244.28999999</v>
      </c>
      <c r="C22" s="1578">
        <f>C18+C20</f>
        <v>14593816.709999999</v>
      </c>
      <c r="D22" s="1579">
        <f>D18+D20</f>
        <v>132671061</v>
      </c>
      <c r="E22" s="1577">
        <f t="shared" si="6"/>
        <v>17256377.940000001</v>
      </c>
      <c r="F22" s="1578">
        <f t="shared" si="6"/>
        <v>1445123.0399999998</v>
      </c>
      <c r="G22" s="1579">
        <f>G18+G20</f>
        <v>18701500.98</v>
      </c>
      <c r="H22" s="1577">
        <f t="shared" si="6"/>
        <v>105517362.88</v>
      </c>
      <c r="I22" s="1578">
        <f t="shared" si="6"/>
        <v>15152916.119999997</v>
      </c>
      <c r="J22" s="1579">
        <f>J18+J20</f>
        <v>120670279</v>
      </c>
      <c r="K22" s="724">
        <f>H22/B22</f>
        <v>0.89362995820640356</v>
      </c>
      <c r="L22" s="725">
        <f>I22/C22</f>
        <v>1.0383107052192104</v>
      </c>
      <c r="M22" s="1504">
        <f>J22/D22</f>
        <v>0.90954484037781236</v>
      </c>
      <c r="N22" s="11"/>
    </row>
    <row r="23" spans="1:16" s="12" customFormat="1" ht="11.25">
      <c r="A23" s="1505"/>
      <c r="B23" s="726"/>
      <c r="C23" s="727"/>
      <c r="D23" s="156"/>
      <c r="E23" s="157"/>
      <c r="F23" s="727"/>
      <c r="G23" s="158"/>
      <c r="H23" s="726"/>
      <c r="I23" s="727"/>
      <c r="J23" s="158"/>
      <c r="K23" s="726"/>
      <c r="L23" s="727"/>
      <c r="M23" s="158"/>
    </row>
    <row r="24" spans="1:16" s="12" customFormat="1">
      <c r="A24" s="1506" t="s">
        <v>772</v>
      </c>
      <c r="B24" s="1130"/>
      <c r="C24" s="1061"/>
      <c r="D24" s="1062"/>
      <c r="E24" s="1593"/>
      <c r="F24" s="1594"/>
      <c r="G24" s="1595"/>
      <c r="H24" s="1596"/>
      <c r="I24" s="1594"/>
      <c r="J24" s="1597"/>
      <c r="K24" s="1130"/>
      <c r="L24" s="1061"/>
      <c r="M24" s="1063"/>
    </row>
    <row r="25" spans="1:16" s="12" customFormat="1" ht="12.75" customHeight="1">
      <c r="A25" s="1507" t="s">
        <v>773</v>
      </c>
      <c r="B25" s="1131" t="s">
        <v>774</v>
      </c>
      <c r="C25" s="1064"/>
      <c r="D25" s="1065"/>
      <c r="E25" s="1776">
        <v>552835.77124999999</v>
      </c>
      <c r="F25" s="1580"/>
      <c r="G25" s="1569">
        <f>E25</f>
        <v>552835.77124999999</v>
      </c>
      <c r="H25" s="1776">
        <v>3707278.3535900004</v>
      </c>
      <c r="I25" s="1581"/>
      <c r="J25" s="1802">
        <f>H25</f>
        <v>3707278.3535900004</v>
      </c>
      <c r="K25" s="1132"/>
      <c r="L25" s="1064"/>
      <c r="M25" s="1508"/>
      <c r="O25" s="13"/>
    </row>
    <row r="26" spans="1:16" s="12" customFormat="1">
      <c r="A26" s="1506" t="s">
        <v>775</v>
      </c>
      <c r="B26" s="1131"/>
      <c r="C26" s="1064"/>
      <c r="D26" s="1065"/>
      <c r="E26" s="1800">
        <v>1143042.7442353198</v>
      </c>
      <c r="F26" s="1804">
        <v>105900.03863887602</v>
      </c>
      <c r="G26" s="1805">
        <f>E26+F26</f>
        <v>1248942.7828741958</v>
      </c>
      <c r="H26" s="1800">
        <v>8090841.7292068629</v>
      </c>
      <c r="I26" s="1806">
        <v>1340152.1679953462</v>
      </c>
      <c r="J26" s="1807">
        <f>H26+I26</f>
        <v>9430993.8972022086</v>
      </c>
      <c r="K26" s="1132"/>
      <c r="L26" s="1064"/>
      <c r="M26" s="1508"/>
      <c r="O26" s="13"/>
      <c r="P26" s="13"/>
    </row>
    <row r="27" spans="1:16" s="12" customFormat="1" ht="15.75" customHeight="1">
      <c r="A27" s="1509" t="s">
        <v>776</v>
      </c>
      <c r="B27" s="1131"/>
      <c r="C27" s="1064"/>
      <c r="D27" s="1065"/>
      <c r="E27" s="1776">
        <v>81645.015525692172</v>
      </c>
      <c r="F27" s="1582"/>
      <c r="G27" s="1569">
        <f>E27</f>
        <v>81645.015525692172</v>
      </c>
      <c r="H27" s="1776">
        <v>607342.71000897081</v>
      </c>
      <c r="I27" s="1583"/>
      <c r="J27" s="1802">
        <f t="shared" ref="J27:J28" si="7">H27+I27</f>
        <v>607342.71000897081</v>
      </c>
      <c r="K27" s="1132"/>
      <c r="L27" s="1064"/>
      <c r="M27" s="1508"/>
      <c r="O27" s="13"/>
    </row>
    <row r="28" spans="1:16" s="12" customFormat="1">
      <c r="A28" s="1510" t="s">
        <v>777</v>
      </c>
      <c r="B28" s="1131"/>
      <c r="C28" s="1064"/>
      <c r="D28" s="1065"/>
      <c r="E28" s="1776">
        <v>0</v>
      </c>
      <c r="F28" s="1580"/>
      <c r="G28" s="1569">
        <f t="shared" ref="G28" si="8">E28+F28</f>
        <v>0</v>
      </c>
      <c r="H28" s="1776">
        <v>0</v>
      </c>
      <c r="I28" s="1584"/>
      <c r="J28" s="1802">
        <f t="shared" si="7"/>
        <v>0</v>
      </c>
      <c r="K28" s="1132"/>
      <c r="L28" s="1064"/>
      <c r="M28" s="1508"/>
      <c r="O28" s="13"/>
    </row>
    <row r="29" spans="1:16" s="12" customFormat="1">
      <c r="A29" s="1511" t="s">
        <v>778</v>
      </c>
      <c r="B29" s="728"/>
      <c r="C29" s="729"/>
      <c r="D29" s="730"/>
      <c r="E29" s="1801">
        <f t="shared" ref="E29:J29" si="9">SUM(E25:E28)</f>
        <v>1777523.5310110119</v>
      </c>
      <c r="F29" s="1808">
        <f t="shared" si="9"/>
        <v>105900.03863887602</v>
      </c>
      <c r="G29" s="1809">
        <f t="shared" si="9"/>
        <v>1883423.569649888</v>
      </c>
      <c r="H29" s="1801">
        <f>SUM(H25:H28)</f>
        <v>12405462.792805836</v>
      </c>
      <c r="I29" s="1808">
        <f t="shared" si="9"/>
        <v>1340152.1679953462</v>
      </c>
      <c r="J29" s="1810">
        <f t="shared" si="9"/>
        <v>13745614.96080118</v>
      </c>
      <c r="K29" s="731"/>
      <c r="L29" s="729"/>
      <c r="M29" s="1512"/>
      <c r="O29" s="13"/>
    </row>
    <row r="30" spans="1:16" s="12" customFormat="1">
      <c r="A30" s="159"/>
      <c r="B30" s="160"/>
      <c r="C30" s="161"/>
      <c r="D30" s="162"/>
      <c r="E30" s="1586"/>
      <c r="F30" s="1587"/>
      <c r="G30" s="1588"/>
      <c r="H30" s="1589"/>
      <c r="I30" s="1587"/>
      <c r="J30" s="1588"/>
      <c r="K30" s="160"/>
      <c r="L30" s="161"/>
      <c r="M30" s="163"/>
    </row>
    <row r="31" spans="1:16" s="12" customFormat="1" ht="12.75" customHeight="1">
      <c r="A31" s="1513" t="s">
        <v>52</v>
      </c>
      <c r="B31" s="1514"/>
      <c r="C31" s="1515"/>
      <c r="D31" s="1516"/>
      <c r="E31" s="1590">
        <v>83929</v>
      </c>
      <c r="F31" s="1591">
        <v>9325</v>
      </c>
      <c r="G31" s="1592">
        <f>E31+F31</f>
        <v>93254</v>
      </c>
      <c r="H31" s="1590">
        <v>674066</v>
      </c>
      <c r="I31" s="1591">
        <v>74896</v>
      </c>
      <c r="J31" s="1585">
        <f>H31+I31</f>
        <v>748962</v>
      </c>
      <c r="K31" s="1517"/>
      <c r="L31" s="1518"/>
      <c r="M31" s="1519"/>
      <c r="N31" s="14"/>
      <c r="O31" s="13"/>
    </row>
    <row r="33" spans="1:15">
      <c r="A33" s="1824" t="s">
        <v>779</v>
      </c>
      <c r="B33" s="1824"/>
      <c r="C33" s="1824"/>
      <c r="D33" s="1824"/>
      <c r="E33" s="1824"/>
      <c r="F33" s="1824"/>
      <c r="G33" s="1824"/>
      <c r="H33" s="1824"/>
      <c r="I33" s="1824"/>
      <c r="J33" s="1824"/>
      <c r="K33" s="1824"/>
      <c r="L33" s="1824"/>
      <c r="M33" s="1824"/>
    </row>
    <row r="34" spans="1:15">
      <c r="A34" s="1823" t="s">
        <v>780</v>
      </c>
      <c r="B34" s="1823"/>
      <c r="C34" s="1823"/>
      <c r="D34" s="1823"/>
      <c r="E34" s="1823"/>
      <c r="F34" s="1823"/>
      <c r="G34" s="1823"/>
      <c r="H34" s="1823"/>
      <c r="I34" s="1823"/>
      <c r="J34" s="1823"/>
      <c r="K34" s="1823"/>
      <c r="L34" s="1823"/>
      <c r="M34" s="1823"/>
    </row>
    <row r="35" spans="1:15">
      <c r="A35" s="1823" t="s">
        <v>60</v>
      </c>
      <c r="B35" s="56"/>
      <c r="C35" s="56"/>
      <c r="D35" s="97"/>
      <c r="E35" s="1821"/>
      <c r="F35" s="1821"/>
      <c r="G35" s="1821"/>
      <c r="H35" s="1821"/>
      <c r="I35" s="1821"/>
      <c r="J35" s="1821"/>
      <c r="K35" s="1821"/>
      <c r="L35" s="1821"/>
      <c r="M35" s="1821"/>
    </row>
    <row r="36" spans="1:15">
      <c r="A36" s="1823" t="s">
        <v>781</v>
      </c>
      <c r="B36" s="1823"/>
      <c r="C36" s="1823"/>
      <c r="D36" s="1823"/>
      <c r="E36" s="1823"/>
      <c r="F36" s="1823"/>
      <c r="G36" s="1823"/>
      <c r="H36" s="1823"/>
      <c r="I36" s="1823"/>
      <c r="J36" s="1823"/>
      <c r="K36" s="1823"/>
      <c r="L36" s="1823"/>
      <c r="M36" s="1823"/>
    </row>
    <row r="37" spans="1:15" ht="12.6" customHeight="1">
      <c r="A37" s="1891"/>
      <c r="B37" s="1891"/>
      <c r="C37" s="1891"/>
      <c r="D37" s="1891"/>
      <c r="E37" s="1891"/>
      <c r="F37" s="1891"/>
      <c r="G37" s="1891"/>
      <c r="H37" s="1891"/>
      <c r="I37" s="1891"/>
      <c r="J37" s="1891"/>
      <c r="K37" s="1891"/>
      <c r="L37" s="1891"/>
      <c r="M37" s="1891"/>
    </row>
    <row r="38" spans="1:15" s="85" customFormat="1">
      <c r="A38" s="1822" t="s">
        <v>25</v>
      </c>
      <c r="B38" s="1803"/>
      <c r="C38" s="1803"/>
      <c r="D38" s="1803"/>
      <c r="E38" s="1803"/>
      <c r="F38" s="1803"/>
      <c r="G38" s="1803"/>
      <c r="H38" s="1803"/>
      <c r="I38" s="1803"/>
      <c r="J38" s="1803"/>
      <c r="K38" s="1803"/>
      <c r="L38" s="1803"/>
      <c r="M38" s="1803"/>
      <c r="O38" s="172"/>
    </row>
    <row r="39" spans="1:15" ht="12.6" customHeight="1">
      <c r="A39" s="1891"/>
      <c r="B39" s="1891"/>
      <c r="C39" s="1891"/>
      <c r="D39" s="1891"/>
      <c r="E39" s="1891"/>
      <c r="F39" s="1891"/>
      <c r="G39" s="1891"/>
      <c r="H39" s="1891"/>
      <c r="I39" s="1891"/>
      <c r="J39" s="1891"/>
      <c r="K39" s="1891"/>
      <c r="L39" s="1891"/>
      <c r="M39" s="1891"/>
    </row>
    <row r="40" spans="1:15" s="85" customFormat="1" ht="12.6" customHeight="1"/>
    <row r="41" spans="1:15" s="85" customFormat="1"/>
    <row r="42" spans="1:15" s="85" customFormat="1">
      <c r="A42" s="1149"/>
      <c r="B42" s="1149"/>
      <c r="C42" s="1149"/>
      <c r="D42" s="1149"/>
      <c r="E42" s="1149"/>
      <c r="F42" s="1149"/>
      <c r="G42" s="1149"/>
      <c r="H42" s="1149"/>
      <c r="I42" s="1149"/>
      <c r="J42" s="1149"/>
      <c r="K42" s="1149"/>
      <c r="L42" s="1149"/>
      <c r="M42" s="1149"/>
    </row>
    <row r="43" spans="1:15" s="85" customFormat="1">
      <c r="A43" s="1149"/>
      <c r="B43" s="1149"/>
      <c r="C43" s="1149"/>
      <c r="D43" s="1149"/>
      <c r="E43" s="1149"/>
      <c r="F43" s="1149"/>
      <c r="G43" s="1149"/>
      <c r="H43" s="1149"/>
      <c r="I43" s="1149"/>
      <c r="J43" s="1149"/>
      <c r="K43" s="1149"/>
      <c r="L43" s="1149"/>
      <c r="M43" s="1149"/>
    </row>
    <row r="44" spans="1:15" s="85" customFormat="1">
      <c r="A44" s="1149"/>
      <c r="B44" s="1149"/>
      <c r="C44" s="1149"/>
      <c r="D44" s="1149"/>
      <c r="E44" s="1149"/>
      <c r="F44" s="1149"/>
      <c r="G44" s="1149"/>
      <c r="H44" s="1149"/>
      <c r="I44" s="1149"/>
      <c r="J44" s="1149"/>
      <c r="K44" s="1149"/>
      <c r="L44" s="1149"/>
      <c r="M44" s="1149"/>
    </row>
    <row r="45" spans="1:15" s="85" customFormat="1">
      <c r="A45" s="1149"/>
      <c r="B45" s="1149"/>
      <c r="C45" s="1149"/>
      <c r="D45" s="1149"/>
      <c r="E45" s="1149"/>
      <c r="F45" s="1149"/>
      <c r="G45" s="1149"/>
      <c r="H45" s="1149"/>
      <c r="I45" s="1149"/>
      <c r="J45" s="1149"/>
      <c r="K45" s="1149"/>
      <c r="L45" s="1149"/>
      <c r="M45" s="1149"/>
    </row>
    <row r="46" spans="1:15" s="85" customFormat="1">
      <c r="A46" s="1149"/>
      <c r="B46" s="1149"/>
      <c r="C46" s="1149"/>
      <c r="D46" s="1149"/>
      <c r="E46" s="1149"/>
      <c r="F46" s="1149"/>
      <c r="G46" s="1149"/>
      <c r="H46" s="1149"/>
      <c r="I46" s="1149"/>
      <c r="J46" s="1149"/>
      <c r="K46" s="1149"/>
      <c r="L46" s="1149"/>
      <c r="M46" s="1149"/>
    </row>
    <row r="47" spans="1:15" s="85" customFormat="1">
      <c r="A47" s="1149"/>
      <c r="B47" s="1149"/>
      <c r="C47" s="1149"/>
      <c r="D47" s="1149"/>
      <c r="E47" s="1149"/>
      <c r="F47" s="1149"/>
      <c r="G47" s="1149"/>
      <c r="H47" s="1149"/>
      <c r="I47" s="1149"/>
      <c r="J47" s="1149"/>
      <c r="K47" s="1149"/>
      <c r="L47" s="1149"/>
      <c r="M47" s="1149"/>
    </row>
    <row r="48" spans="1:15">
      <c r="A48" s="123"/>
      <c r="C48" s="96"/>
      <c r="D48" s="96"/>
      <c r="E48" s="96"/>
      <c r="F48" s="96"/>
      <c r="G48" s="96"/>
      <c r="H48" s="96"/>
      <c r="L48" s="123"/>
    </row>
    <row r="51" spans="2:3">
      <c r="B51" s="15"/>
      <c r="C51" s="15"/>
    </row>
  </sheetData>
  <mergeCells count="9">
    <mergeCell ref="A39:M39"/>
    <mergeCell ref="A37:M37"/>
    <mergeCell ref="A1:M1"/>
    <mergeCell ref="A2:M2"/>
    <mergeCell ref="A3:M3"/>
    <mergeCell ref="B5:D5"/>
    <mergeCell ref="E5:G5"/>
    <mergeCell ref="H5:J5"/>
    <mergeCell ref="K5:M5"/>
  </mergeCells>
  <pageMargins left="0.7" right="0.7" top="0.75" bottom="0.75" header="0.3" footer="0.3"/>
  <pageSetup scale="44" orientation="portrait" r:id="rId1"/>
  <customProperties>
    <customPr name="_pios_id" r:id="rId2"/>
  </customProperties>
  <ignoredErrors>
    <ignoredError sqref="G18 G26"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tabColor rgb="FF00B050"/>
    <pageSetUpPr fitToPage="1"/>
  </sheetPr>
  <dimension ref="A1:AE29"/>
  <sheetViews>
    <sheetView zoomScale="80" zoomScaleNormal="80" workbookViewId="0">
      <selection activeCell="AB29" sqref="AB29"/>
    </sheetView>
  </sheetViews>
  <sheetFormatPr defaultColWidth="9.42578125" defaultRowHeight="12.75"/>
  <cols>
    <col min="1" max="1" width="14.42578125" customWidth="1"/>
    <col min="2" max="3" width="8.5703125" customWidth="1"/>
    <col min="4" max="4" width="15.42578125" customWidth="1"/>
    <col min="5" max="5" width="12.5703125" customWidth="1"/>
    <col min="6" max="6" width="9.28515625" bestFit="1" customWidth="1"/>
    <col min="7" max="8" width="8.5703125" customWidth="1"/>
    <col min="9" max="9" width="12.5703125" customWidth="1"/>
    <col min="10" max="10" width="13.5703125" style="3" customWidth="1"/>
    <col min="11" max="12" width="13.5703125" customWidth="1"/>
    <col min="13" max="13" width="16.28515625" customWidth="1"/>
    <col min="14" max="14" width="13.5703125" customWidth="1"/>
    <col min="15" max="15" width="18.5703125" customWidth="1"/>
    <col min="16" max="16" width="13.85546875" customWidth="1"/>
    <col min="17" max="17" width="10.5703125" customWidth="1"/>
    <col min="18" max="18" width="19.5703125" customWidth="1"/>
    <col min="19" max="19" width="9.5703125" customWidth="1"/>
    <col min="20" max="20" width="15.5703125" customWidth="1"/>
    <col min="21" max="21" width="9.5703125" customWidth="1"/>
    <col min="22" max="22" width="11" bestFit="1" customWidth="1"/>
    <col min="23" max="23" width="15.5703125" customWidth="1"/>
    <col min="24" max="24" width="13.5703125" customWidth="1"/>
    <col min="25" max="25" width="14.5703125" customWidth="1"/>
    <col min="26" max="26" width="13.28515625" customWidth="1"/>
    <col min="28" max="28" width="10.5703125" customWidth="1"/>
  </cols>
  <sheetData>
    <row r="1" spans="1:28" ht="15.75">
      <c r="A1" s="2091" t="s">
        <v>782</v>
      </c>
      <c r="B1" s="2091"/>
      <c r="C1" s="2091"/>
      <c r="D1" s="2091"/>
      <c r="E1" s="2091"/>
      <c r="F1" s="2091"/>
      <c r="G1" s="2091"/>
      <c r="H1" s="2091"/>
      <c r="I1" s="2091"/>
      <c r="J1" s="2091"/>
      <c r="K1" s="2091"/>
      <c r="L1" s="2091"/>
      <c r="M1" s="2091"/>
      <c r="N1" s="2091"/>
      <c r="O1" s="2091"/>
      <c r="P1" s="2091"/>
      <c r="Q1" s="2091"/>
      <c r="R1" s="2091"/>
      <c r="S1" s="2091"/>
      <c r="T1" s="2091"/>
      <c r="U1" s="2091"/>
      <c r="V1" s="2091"/>
      <c r="W1" s="2091"/>
      <c r="X1" s="2091"/>
      <c r="Y1" s="2091"/>
    </row>
    <row r="2" spans="1:28" ht="15.75">
      <c r="A2" s="2092" t="s">
        <v>2</v>
      </c>
      <c r="B2" s="2092"/>
      <c r="C2" s="2092"/>
      <c r="D2" s="2092"/>
      <c r="E2" s="2092"/>
      <c r="F2" s="2092"/>
      <c r="G2" s="2092"/>
      <c r="H2" s="2092"/>
      <c r="I2" s="2092"/>
      <c r="J2" s="2092"/>
      <c r="K2" s="2092"/>
      <c r="L2" s="2092"/>
      <c r="M2" s="2092"/>
      <c r="N2" s="2092"/>
      <c r="O2" s="2092"/>
      <c r="P2" s="2092"/>
      <c r="Q2" s="2092"/>
      <c r="R2" s="2092"/>
      <c r="S2" s="2092"/>
      <c r="T2" s="2092"/>
      <c r="U2" s="2092"/>
      <c r="V2" s="2092"/>
      <c r="W2" s="2092"/>
      <c r="X2" s="2092"/>
      <c r="Y2" s="2092"/>
    </row>
    <row r="3" spans="1:28" ht="15.75">
      <c r="A3" s="2121" t="str">
        <f>Month!A3</f>
        <v>July 2025</v>
      </c>
      <c r="B3" s="2121"/>
      <c r="C3" s="2121"/>
      <c r="D3" s="2121"/>
      <c r="E3" s="2121"/>
      <c r="F3" s="2121"/>
      <c r="G3" s="2121"/>
      <c r="H3" s="2121"/>
      <c r="I3" s="2121"/>
      <c r="J3" s="2121"/>
      <c r="K3" s="2121"/>
      <c r="L3" s="2121"/>
      <c r="M3" s="2121"/>
      <c r="N3" s="2121"/>
      <c r="O3" s="2121"/>
      <c r="P3" s="2121"/>
      <c r="Q3" s="2121"/>
      <c r="R3" s="2121"/>
      <c r="S3" s="2121"/>
      <c r="T3" s="2121"/>
      <c r="U3" s="2121"/>
      <c r="V3" s="2121"/>
      <c r="W3" s="2121"/>
      <c r="X3" s="2121"/>
      <c r="Y3" s="2121"/>
      <c r="Z3" s="115"/>
    </row>
    <row r="4" spans="1:28" ht="15.75">
      <c r="A4" s="168"/>
      <c r="B4" s="168"/>
      <c r="C4" s="168"/>
      <c r="D4" s="168"/>
      <c r="E4" s="168"/>
      <c r="F4" s="168"/>
      <c r="G4" s="168"/>
      <c r="H4" s="168"/>
      <c r="I4" s="168"/>
      <c r="J4" s="168"/>
      <c r="K4" s="168"/>
      <c r="L4" s="168"/>
      <c r="M4" s="168"/>
      <c r="N4" s="168"/>
      <c r="O4" s="168"/>
      <c r="P4" s="168"/>
      <c r="Q4" s="168"/>
      <c r="R4" s="168"/>
      <c r="S4" s="168"/>
      <c r="T4" s="168"/>
      <c r="U4" s="168"/>
      <c r="V4" s="168"/>
      <c r="W4" s="168"/>
      <c r="X4" s="168"/>
      <c r="Y4" s="168"/>
      <c r="Z4" s="115"/>
    </row>
    <row r="5" spans="1:28" ht="15.75" customHeight="1">
      <c r="A5" s="2093"/>
      <c r="B5" s="2096" t="s">
        <v>783</v>
      </c>
      <c r="C5" s="2097"/>
      <c r="D5" s="2097"/>
      <c r="E5" s="2097"/>
      <c r="F5" s="2097"/>
      <c r="G5" s="2097"/>
      <c r="H5" s="2097"/>
      <c r="I5" s="2097"/>
      <c r="J5" s="2097"/>
      <c r="K5" s="2098"/>
      <c r="L5" s="2099" t="s">
        <v>784</v>
      </c>
      <c r="M5" s="2100"/>
      <c r="N5" s="2100"/>
      <c r="O5" s="2101"/>
      <c r="P5" s="2102" t="s">
        <v>785</v>
      </c>
      <c r="Q5" s="2103"/>
      <c r="R5" s="2103"/>
      <c r="S5" s="2103"/>
      <c r="T5" s="2103"/>
      <c r="U5" s="2104" t="s">
        <v>786</v>
      </c>
      <c r="V5" s="2105"/>
      <c r="W5" s="2106" t="s">
        <v>787</v>
      </c>
      <c r="X5" s="2109" t="s">
        <v>788</v>
      </c>
      <c r="Y5" s="2112" t="s">
        <v>789</v>
      </c>
      <c r="Z5" s="2122" t="s">
        <v>790</v>
      </c>
      <c r="AA5" s="2130" t="s">
        <v>486</v>
      </c>
      <c r="AB5" s="2133" t="s">
        <v>487</v>
      </c>
    </row>
    <row r="6" spans="1:28" ht="15" customHeight="1">
      <c r="A6" s="2094"/>
      <c r="B6" s="2115" t="s">
        <v>791</v>
      </c>
      <c r="C6" s="2116"/>
      <c r="D6" s="2116"/>
      <c r="E6" s="2117"/>
      <c r="F6" s="2118" t="s">
        <v>792</v>
      </c>
      <c r="G6" s="2119"/>
      <c r="H6" s="2119"/>
      <c r="I6" s="2119"/>
      <c r="J6" s="2120"/>
      <c r="K6" s="2119" t="s">
        <v>793</v>
      </c>
      <c r="L6" s="2115" t="s">
        <v>794</v>
      </c>
      <c r="M6" s="2139" t="s">
        <v>795</v>
      </c>
      <c r="N6" s="2116" t="s">
        <v>796</v>
      </c>
      <c r="O6" s="2143" t="s">
        <v>797</v>
      </c>
      <c r="P6" s="2115" t="s">
        <v>798</v>
      </c>
      <c r="Q6" s="2116" t="s">
        <v>799</v>
      </c>
      <c r="R6" s="2116" t="s">
        <v>800</v>
      </c>
      <c r="S6" s="2126" t="s">
        <v>801</v>
      </c>
      <c r="T6" s="2117" t="s">
        <v>802</v>
      </c>
      <c r="U6" s="2141" t="s">
        <v>803</v>
      </c>
      <c r="V6" s="2136" t="s">
        <v>804</v>
      </c>
      <c r="W6" s="2107"/>
      <c r="X6" s="2110"/>
      <c r="Y6" s="2113"/>
      <c r="Z6" s="2123"/>
      <c r="AA6" s="2131"/>
      <c r="AB6" s="2134"/>
    </row>
    <row r="7" spans="1:28" ht="47.25" customHeight="1" thickBot="1">
      <c r="A7" s="2095"/>
      <c r="B7" s="735" t="s">
        <v>805</v>
      </c>
      <c r="C7" s="736" t="s">
        <v>806</v>
      </c>
      <c r="D7" s="736" t="s">
        <v>807</v>
      </c>
      <c r="E7" s="737" t="s">
        <v>808</v>
      </c>
      <c r="F7" s="735" t="s">
        <v>809</v>
      </c>
      <c r="G7" s="736" t="s">
        <v>810</v>
      </c>
      <c r="H7" s="736" t="s">
        <v>811</v>
      </c>
      <c r="I7" s="738" t="s">
        <v>812</v>
      </c>
      <c r="J7" s="737" t="s">
        <v>813</v>
      </c>
      <c r="K7" s="2145"/>
      <c r="L7" s="2142"/>
      <c r="M7" s="2140"/>
      <c r="N7" s="2125"/>
      <c r="O7" s="2144"/>
      <c r="P7" s="2142"/>
      <c r="Q7" s="2125"/>
      <c r="R7" s="2125"/>
      <c r="S7" s="2127"/>
      <c r="T7" s="2138"/>
      <c r="U7" s="2142"/>
      <c r="V7" s="2137"/>
      <c r="W7" s="2108"/>
      <c r="X7" s="2111"/>
      <c r="Y7" s="2114"/>
      <c r="Z7" s="2124"/>
      <c r="AA7" s="2132"/>
      <c r="AB7" s="2135"/>
    </row>
    <row r="8" spans="1:28" ht="15.75" customHeight="1">
      <c r="A8" s="1525" t="s">
        <v>492</v>
      </c>
      <c r="B8" s="1826">
        <v>28</v>
      </c>
      <c r="C8" s="1827">
        <v>58</v>
      </c>
      <c r="D8" s="1827">
        <v>140</v>
      </c>
      <c r="E8" s="1828">
        <f t="shared" ref="E8:E14" si="0">SUM(B8:D8)</f>
        <v>226</v>
      </c>
      <c r="F8" s="1826">
        <v>4527</v>
      </c>
      <c r="G8" s="1827">
        <v>298</v>
      </c>
      <c r="H8" s="1827">
        <v>448</v>
      </c>
      <c r="I8" s="1829">
        <v>168</v>
      </c>
      <c r="J8" s="1830">
        <f t="shared" ref="J8:J14" si="1">SUM(F8:I8)</f>
        <v>5441</v>
      </c>
      <c r="K8" s="1831">
        <f t="shared" ref="K8:K14" si="2">E8+J8</f>
        <v>5667</v>
      </c>
      <c r="L8" s="1826">
        <v>5285</v>
      </c>
      <c r="M8" s="1827">
        <v>3137</v>
      </c>
      <c r="N8" s="1832">
        <v>1402</v>
      </c>
      <c r="O8" s="1833">
        <f t="shared" ref="O8:O14" si="3">SUM(L8:N8)</f>
        <v>9824</v>
      </c>
      <c r="P8" s="1834">
        <v>3047</v>
      </c>
      <c r="Q8" s="1832">
        <v>3</v>
      </c>
      <c r="R8" s="1832">
        <v>529</v>
      </c>
      <c r="S8" s="1833">
        <v>2276</v>
      </c>
      <c r="T8" s="1835">
        <f t="shared" ref="T8:T14" si="4">SUM(P8:S8)</f>
        <v>5855</v>
      </c>
      <c r="U8" s="1834">
        <f t="shared" ref="U8:U13" si="5">K8+O8</f>
        <v>15491</v>
      </c>
      <c r="V8" s="1835">
        <f t="shared" ref="V8:V13" si="6">K8-T8</f>
        <v>-188</v>
      </c>
      <c r="W8" s="1826">
        <v>305714</v>
      </c>
      <c r="X8" s="1827">
        <v>287738</v>
      </c>
      <c r="Y8" s="873">
        <f t="shared" ref="Y8:Y14" si="7">W8/X8</f>
        <v>1.0624735001980969</v>
      </c>
      <c r="Z8" s="1856">
        <v>1404567</v>
      </c>
      <c r="AA8" s="872">
        <v>0</v>
      </c>
      <c r="AB8" s="1860">
        <v>128772</v>
      </c>
    </row>
    <row r="9" spans="1:28" ht="15.75">
      <c r="A9" s="1526" t="s">
        <v>493</v>
      </c>
      <c r="B9" s="1836">
        <v>21</v>
      </c>
      <c r="C9" s="1837">
        <v>63</v>
      </c>
      <c r="D9" s="1837">
        <v>59</v>
      </c>
      <c r="E9" s="1828">
        <f t="shared" si="0"/>
        <v>143</v>
      </c>
      <c r="F9" s="1836">
        <v>4480</v>
      </c>
      <c r="G9" s="1837">
        <v>341</v>
      </c>
      <c r="H9" s="1837">
        <v>541</v>
      </c>
      <c r="I9" s="1838">
        <v>162</v>
      </c>
      <c r="J9" s="1830">
        <f t="shared" si="1"/>
        <v>5524</v>
      </c>
      <c r="K9" s="1831">
        <f t="shared" si="2"/>
        <v>5667</v>
      </c>
      <c r="L9" s="1836">
        <v>4837</v>
      </c>
      <c r="M9" s="1837">
        <v>2889</v>
      </c>
      <c r="N9" s="1839">
        <v>855</v>
      </c>
      <c r="O9" s="1833">
        <f t="shared" si="3"/>
        <v>8581</v>
      </c>
      <c r="P9" s="1840">
        <v>2541</v>
      </c>
      <c r="Q9" s="1839">
        <v>13</v>
      </c>
      <c r="R9" s="1839">
        <v>443</v>
      </c>
      <c r="S9" s="1833">
        <v>1338</v>
      </c>
      <c r="T9" s="1835">
        <f t="shared" si="4"/>
        <v>4335</v>
      </c>
      <c r="U9" s="1834">
        <f t="shared" si="5"/>
        <v>14248</v>
      </c>
      <c r="V9" s="1835">
        <f t="shared" si="6"/>
        <v>1332</v>
      </c>
      <c r="W9" s="1836">
        <v>307046</v>
      </c>
      <c r="X9" s="1827">
        <v>287738</v>
      </c>
      <c r="Y9" s="873">
        <f t="shared" si="7"/>
        <v>1.0671027114944847</v>
      </c>
      <c r="Z9" s="1856">
        <v>1408927</v>
      </c>
      <c r="AA9" s="872">
        <v>0</v>
      </c>
      <c r="AB9" s="1860">
        <v>129349</v>
      </c>
    </row>
    <row r="10" spans="1:28" ht="15.75">
      <c r="A10" s="1526" t="s">
        <v>494</v>
      </c>
      <c r="B10" s="1836">
        <v>16</v>
      </c>
      <c r="C10" s="1837">
        <v>4</v>
      </c>
      <c r="D10" s="1837">
        <v>43</v>
      </c>
      <c r="E10" s="1828">
        <f t="shared" si="0"/>
        <v>63</v>
      </c>
      <c r="F10" s="1836">
        <v>4748</v>
      </c>
      <c r="G10" s="1837">
        <v>271</v>
      </c>
      <c r="H10" s="1837">
        <v>511</v>
      </c>
      <c r="I10" s="1838">
        <v>191</v>
      </c>
      <c r="J10" s="1830">
        <f t="shared" si="1"/>
        <v>5721</v>
      </c>
      <c r="K10" s="1831">
        <f t="shared" si="2"/>
        <v>5784</v>
      </c>
      <c r="L10" s="1836">
        <v>5250</v>
      </c>
      <c r="M10" s="1837">
        <v>2380</v>
      </c>
      <c r="N10" s="1839">
        <v>579</v>
      </c>
      <c r="O10" s="1833">
        <f t="shared" si="3"/>
        <v>8209</v>
      </c>
      <c r="P10" s="1840">
        <v>2821</v>
      </c>
      <c r="Q10" s="1839">
        <v>23</v>
      </c>
      <c r="R10" s="1839">
        <v>536</v>
      </c>
      <c r="S10" s="1833">
        <v>1804</v>
      </c>
      <c r="T10" s="1835">
        <f t="shared" si="4"/>
        <v>5184</v>
      </c>
      <c r="U10" s="1834">
        <f t="shared" si="5"/>
        <v>13993</v>
      </c>
      <c r="V10" s="1835">
        <f t="shared" si="6"/>
        <v>600</v>
      </c>
      <c r="W10" s="1836">
        <v>307646</v>
      </c>
      <c r="X10" s="1827">
        <v>287738</v>
      </c>
      <c r="Y10" s="873">
        <f t="shared" si="7"/>
        <v>1.0691879418081727</v>
      </c>
      <c r="Z10" s="1856">
        <v>1414152</v>
      </c>
      <c r="AA10" s="872">
        <v>0</v>
      </c>
      <c r="AB10" s="1860">
        <v>129335</v>
      </c>
    </row>
    <row r="11" spans="1:28" ht="15.75">
      <c r="A11" s="1526" t="s">
        <v>495</v>
      </c>
      <c r="B11" s="1836">
        <v>19</v>
      </c>
      <c r="C11" s="1837">
        <v>1</v>
      </c>
      <c r="D11" s="1837">
        <v>53</v>
      </c>
      <c r="E11" s="1828">
        <f t="shared" si="0"/>
        <v>73</v>
      </c>
      <c r="F11" s="1836">
        <v>3646</v>
      </c>
      <c r="G11" s="1837">
        <v>274</v>
      </c>
      <c r="H11" s="1837">
        <v>209</v>
      </c>
      <c r="I11" s="1838">
        <v>245</v>
      </c>
      <c r="J11" s="1830">
        <f t="shared" si="1"/>
        <v>4374</v>
      </c>
      <c r="K11" s="1831">
        <f t="shared" si="2"/>
        <v>4447</v>
      </c>
      <c r="L11" s="1836">
        <v>5846</v>
      </c>
      <c r="M11" s="1837">
        <v>1890</v>
      </c>
      <c r="N11" s="1839">
        <v>700</v>
      </c>
      <c r="O11" s="1833">
        <f t="shared" si="3"/>
        <v>8436</v>
      </c>
      <c r="P11" s="1840">
        <v>2861</v>
      </c>
      <c r="Q11" s="1839">
        <v>23</v>
      </c>
      <c r="R11" s="1839">
        <v>625</v>
      </c>
      <c r="S11" s="1833">
        <v>2644</v>
      </c>
      <c r="T11" s="1835">
        <f t="shared" si="4"/>
        <v>6153</v>
      </c>
      <c r="U11" s="1834">
        <f t="shared" si="5"/>
        <v>12883</v>
      </c>
      <c r="V11" s="1835">
        <f t="shared" si="6"/>
        <v>-1706</v>
      </c>
      <c r="W11" s="1827">
        <v>305940</v>
      </c>
      <c r="X11" s="1827">
        <v>287738</v>
      </c>
      <c r="Y11" s="873">
        <f t="shared" si="7"/>
        <v>1.0632589369495862</v>
      </c>
      <c r="Z11" s="1856">
        <v>1421005</v>
      </c>
      <c r="AA11" s="872">
        <v>0</v>
      </c>
      <c r="AB11" s="1860">
        <v>128726</v>
      </c>
    </row>
    <row r="12" spans="1:28" ht="15.75">
      <c r="A12" s="1526" t="s">
        <v>496</v>
      </c>
      <c r="B12" s="1836">
        <v>22</v>
      </c>
      <c r="C12" s="1837">
        <v>2</v>
      </c>
      <c r="D12" s="1837">
        <v>38</v>
      </c>
      <c r="E12" s="1828">
        <f t="shared" si="0"/>
        <v>62</v>
      </c>
      <c r="F12" s="1836">
        <v>3731</v>
      </c>
      <c r="G12" s="1837">
        <v>155</v>
      </c>
      <c r="H12" s="1837">
        <v>284</v>
      </c>
      <c r="I12" s="1838">
        <v>155</v>
      </c>
      <c r="J12" s="1830">
        <f t="shared" si="1"/>
        <v>4325</v>
      </c>
      <c r="K12" s="1831">
        <f t="shared" si="2"/>
        <v>4387</v>
      </c>
      <c r="L12" s="1836">
        <v>5505</v>
      </c>
      <c r="M12" s="1837">
        <v>1256</v>
      </c>
      <c r="N12" s="1839">
        <v>506</v>
      </c>
      <c r="O12" s="1833">
        <f t="shared" si="3"/>
        <v>7267</v>
      </c>
      <c r="P12" s="1840">
        <v>5186</v>
      </c>
      <c r="Q12" s="1839">
        <v>42</v>
      </c>
      <c r="R12" s="1839">
        <v>450</v>
      </c>
      <c r="S12" s="1833">
        <v>2876</v>
      </c>
      <c r="T12" s="1835">
        <f t="shared" si="4"/>
        <v>8554</v>
      </c>
      <c r="U12" s="1834">
        <f t="shared" si="5"/>
        <v>11654</v>
      </c>
      <c r="V12" s="1835">
        <f t="shared" si="6"/>
        <v>-4167</v>
      </c>
      <c r="W12" s="1827">
        <v>301773</v>
      </c>
      <c r="X12" s="1827">
        <v>287738</v>
      </c>
      <c r="Y12" s="873">
        <f t="shared" si="7"/>
        <v>1.0487770124210218</v>
      </c>
      <c r="Z12" s="1856">
        <v>1429262</v>
      </c>
      <c r="AA12" s="872">
        <v>0</v>
      </c>
      <c r="AB12" s="1860">
        <v>126873</v>
      </c>
    </row>
    <row r="13" spans="1:28" ht="15.75">
      <c r="A13" s="1526" t="s">
        <v>497</v>
      </c>
      <c r="B13" s="1836">
        <v>15</v>
      </c>
      <c r="C13" s="1837">
        <v>1</v>
      </c>
      <c r="D13" s="1837">
        <v>24</v>
      </c>
      <c r="E13" s="1828">
        <f t="shared" si="0"/>
        <v>40</v>
      </c>
      <c r="F13" s="1836">
        <v>3595</v>
      </c>
      <c r="G13" s="1837">
        <v>153</v>
      </c>
      <c r="H13" s="1837">
        <v>313</v>
      </c>
      <c r="I13" s="1838">
        <v>145</v>
      </c>
      <c r="J13" s="1830">
        <f t="shared" si="1"/>
        <v>4206</v>
      </c>
      <c r="K13" s="1831">
        <f t="shared" si="2"/>
        <v>4246</v>
      </c>
      <c r="L13" s="1836">
        <v>5169</v>
      </c>
      <c r="M13" s="1837">
        <v>1276</v>
      </c>
      <c r="N13" s="1839">
        <v>447</v>
      </c>
      <c r="O13" s="1833">
        <f t="shared" si="3"/>
        <v>6892</v>
      </c>
      <c r="P13" s="1840">
        <v>4684</v>
      </c>
      <c r="Q13" s="1839">
        <v>21</v>
      </c>
      <c r="R13" s="1839">
        <v>459</v>
      </c>
      <c r="S13" s="1833">
        <v>3742</v>
      </c>
      <c r="T13" s="1835">
        <f t="shared" si="4"/>
        <v>8906</v>
      </c>
      <c r="U13" s="1834">
        <f t="shared" si="5"/>
        <v>11138</v>
      </c>
      <c r="V13" s="1835">
        <f t="shared" si="6"/>
        <v>-4660</v>
      </c>
      <c r="W13" s="1827">
        <v>297113</v>
      </c>
      <c r="X13" s="1827">
        <v>287738</v>
      </c>
      <c r="Y13" s="873">
        <f t="shared" si="7"/>
        <v>1.0325817236513772</v>
      </c>
      <c r="Z13" s="1856">
        <v>1437148</v>
      </c>
      <c r="AA13" s="872">
        <v>0</v>
      </c>
      <c r="AB13" s="1860">
        <v>124983</v>
      </c>
    </row>
    <row r="14" spans="1:28" ht="15.75">
      <c r="A14" s="1526" t="s">
        <v>498</v>
      </c>
      <c r="B14" s="1836">
        <v>14</v>
      </c>
      <c r="C14" s="1837">
        <v>4</v>
      </c>
      <c r="D14" s="1837">
        <v>29</v>
      </c>
      <c r="E14" s="1828">
        <f t="shared" si="0"/>
        <v>47</v>
      </c>
      <c r="F14" s="1836">
        <v>3839</v>
      </c>
      <c r="G14" s="1837">
        <v>227</v>
      </c>
      <c r="H14" s="1837">
        <v>272</v>
      </c>
      <c r="I14" s="1838">
        <v>167</v>
      </c>
      <c r="J14" s="1830">
        <f t="shared" si="1"/>
        <v>4505</v>
      </c>
      <c r="K14" s="1831">
        <f t="shared" si="2"/>
        <v>4552</v>
      </c>
      <c r="L14" s="1836">
        <v>5311</v>
      </c>
      <c r="M14" s="1837">
        <v>1385</v>
      </c>
      <c r="N14" s="1839">
        <v>334</v>
      </c>
      <c r="O14" s="1833">
        <f t="shared" si="3"/>
        <v>7030</v>
      </c>
      <c r="P14" s="1840">
        <v>3310</v>
      </c>
      <c r="Q14" s="1839">
        <v>18</v>
      </c>
      <c r="R14" s="1839">
        <v>507</v>
      </c>
      <c r="S14" s="1833">
        <v>3725</v>
      </c>
      <c r="T14" s="1835">
        <f t="shared" si="4"/>
        <v>7560</v>
      </c>
      <c r="U14" s="1834">
        <f t="shared" ref="U14" si="8">K14+O14</f>
        <v>11582</v>
      </c>
      <c r="V14" s="1835">
        <f t="shared" ref="V14" si="9">K14-T14</f>
        <v>-3008</v>
      </c>
      <c r="W14" s="1827">
        <v>294105</v>
      </c>
      <c r="X14" s="1827">
        <v>287738</v>
      </c>
      <c r="Y14" s="873">
        <f t="shared" si="7"/>
        <v>1.0221277690120874</v>
      </c>
      <c r="Z14" s="1856">
        <v>1443627</v>
      </c>
      <c r="AA14" s="872">
        <v>0</v>
      </c>
      <c r="AB14" s="1860">
        <v>123939</v>
      </c>
    </row>
    <row r="15" spans="1:28" ht="15.75">
      <c r="A15" s="1526" t="s">
        <v>499</v>
      </c>
      <c r="B15" s="1836"/>
      <c r="C15" s="1837"/>
      <c r="D15" s="1837"/>
      <c r="E15" s="1828"/>
      <c r="F15" s="1836"/>
      <c r="G15" s="1837"/>
      <c r="H15" s="1837"/>
      <c r="I15" s="1838"/>
      <c r="J15" s="1830"/>
      <c r="K15" s="1831"/>
      <c r="L15" s="1836"/>
      <c r="M15" s="1837"/>
      <c r="N15" s="1839"/>
      <c r="O15" s="1833"/>
      <c r="P15" s="1840"/>
      <c r="Q15" s="1839"/>
      <c r="R15" s="1839"/>
      <c r="S15" s="1833"/>
      <c r="T15" s="1835"/>
      <c r="U15" s="1834"/>
      <c r="V15" s="1835"/>
      <c r="W15" s="1841"/>
      <c r="X15" s="1827"/>
      <c r="Y15" s="98"/>
      <c r="Z15" s="1857"/>
      <c r="AA15" s="926"/>
      <c r="AB15" s="1861"/>
    </row>
    <row r="16" spans="1:28" ht="15.75">
      <c r="A16" s="1526" t="s">
        <v>500</v>
      </c>
      <c r="B16" s="1836"/>
      <c r="C16" s="1837"/>
      <c r="D16" s="1837"/>
      <c r="E16" s="1828"/>
      <c r="F16" s="1836"/>
      <c r="G16" s="1837"/>
      <c r="H16" s="1837"/>
      <c r="I16" s="1838"/>
      <c r="J16" s="1830"/>
      <c r="K16" s="1831"/>
      <c r="L16" s="1836"/>
      <c r="M16" s="1837"/>
      <c r="N16" s="1839"/>
      <c r="O16" s="1833"/>
      <c r="P16" s="1840"/>
      <c r="Q16" s="1839"/>
      <c r="R16" s="1839"/>
      <c r="S16" s="1833"/>
      <c r="T16" s="1835"/>
      <c r="U16" s="1834"/>
      <c r="V16" s="1835"/>
      <c r="W16" s="1841"/>
      <c r="X16" s="1827"/>
      <c r="Y16" s="98"/>
      <c r="Z16" s="1858"/>
      <c r="AA16" s="926"/>
      <c r="AB16" s="1861"/>
    </row>
    <row r="17" spans="1:31" ht="15.75">
      <c r="A17" s="1526" t="s">
        <v>501</v>
      </c>
      <c r="B17" s="1836"/>
      <c r="C17" s="1837"/>
      <c r="D17" s="1837"/>
      <c r="E17" s="1828"/>
      <c r="F17" s="1836"/>
      <c r="G17" s="1837"/>
      <c r="H17" s="1837"/>
      <c r="I17" s="1838"/>
      <c r="J17" s="1830"/>
      <c r="K17" s="1831"/>
      <c r="L17" s="1836"/>
      <c r="M17" s="1837"/>
      <c r="N17" s="1839"/>
      <c r="O17" s="1833"/>
      <c r="P17" s="1840"/>
      <c r="Q17" s="1839"/>
      <c r="R17" s="1839"/>
      <c r="S17" s="1833"/>
      <c r="T17" s="1835"/>
      <c r="U17" s="1834"/>
      <c r="V17" s="1835"/>
      <c r="W17" s="1841"/>
      <c r="X17" s="1827"/>
      <c r="Y17" s="98"/>
      <c r="Z17" s="1857"/>
      <c r="AA17" s="926"/>
      <c r="AB17" s="1861"/>
    </row>
    <row r="18" spans="1:31" ht="15.75">
      <c r="A18" s="1526" t="s">
        <v>502</v>
      </c>
      <c r="B18" s="1836"/>
      <c r="C18" s="1837"/>
      <c r="D18" s="1837"/>
      <c r="E18" s="1828"/>
      <c r="F18" s="1836"/>
      <c r="G18" s="1837"/>
      <c r="H18" s="1837"/>
      <c r="I18" s="1838"/>
      <c r="J18" s="1830"/>
      <c r="K18" s="1831"/>
      <c r="L18" s="1836"/>
      <c r="M18" s="1837"/>
      <c r="N18" s="1839"/>
      <c r="O18" s="1833"/>
      <c r="P18" s="1840"/>
      <c r="Q18" s="1839"/>
      <c r="R18" s="1839"/>
      <c r="S18" s="1833"/>
      <c r="T18" s="1835"/>
      <c r="U18" s="1834"/>
      <c r="V18" s="1835"/>
      <c r="W18" s="1841"/>
      <c r="X18" s="1827"/>
      <c r="Y18" s="98"/>
      <c r="Z18" s="1857"/>
      <c r="AA18" s="926"/>
      <c r="AB18" s="1861"/>
    </row>
    <row r="19" spans="1:31" ht="16.5" thickBot="1">
      <c r="A19" s="1526" t="s">
        <v>503</v>
      </c>
      <c r="B19" s="1842"/>
      <c r="C19" s="1843"/>
      <c r="D19" s="1843"/>
      <c r="E19" s="1828"/>
      <c r="F19" s="1842"/>
      <c r="G19" s="1843"/>
      <c r="H19" s="1843"/>
      <c r="I19" s="1844"/>
      <c r="J19" s="1845"/>
      <c r="K19" s="1831"/>
      <c r="L19" s="1842"/>
      <c r="M19" s="1843"/>
      <c r="N19" s="1846"/>
      <c r="O19" s="1833"/>
      <c r="P19" s="1847"/>
      <c r="Q19" s="1846"/>
      <c r="R19" s="1846"/>
      <c r="S19" s="1848"/>
      <c r="T19" s="1835"/>
      <c r="U19" s="1834"/>
      <c r="V19" s="1835"/>
      <c r="W19" s="1849"/>
      <c r="X19" s="1827"/>
      <c r="Y19" s="98"/>
      <c r="Z19" s="1859"/>
      <c r="AA19" s="99"/>
      <c r="AB19" s="1862"/>
    </row>
    <row r="20" spans="1:31" ht="16.5" thickBot="1">
      <c r="A20" s="1527" t="s">
        <v>814</v>
      </c>
      <c r="B20" s="1850">
        <f>SUM(B8:B19)</f>
        <v>135</v>
      </c>
      <c r="C20" s="1851">
        <f t="shared" ref="C20:V20" si="10">SUM(C8:C19)</f>
        <v>133</v>
      </c>
      <c r="D20" s="1851">
        <f t="shared" si="10"/>
        <v>386</v>
      </c>
      <c r="E20" s="1852">
        <f t="shared" si="10"/>
        <v>654</v>
      </c>
      <c r="F20" s="1850">
        <f t="shared" si="10"/>
        <v>28566</v>
      </c>
      <c r="G20" s="1851">
        <f t="shared" si="10"/>
        <v>1719</v>
      </c>
      <c r="H20" s="1851">
        <f t="shared" si="10"/>
        <v>2578</v>
      </c>
      <c r="I20" s="1851">
        <f t="shared" si="10"/>
        <v>1233</v>
      </c>
      <c r="J20" s="1852">
        <f t="shared" si="10"/>
        <v>34096</v>
      </c>
      <c r="K20" s="1850">
        <f t="shared" si="10"/>
        <v>34750</v>
      </c>
      <c r="L20" s="1850">
        <f t="shared" si="10"/>
        <v>37203</v>
      </c>
      <c r="M20" s="1851">
        <f t="shared" si="10"/>
        <v>14213</v>
      </c>
      <c r="N20" s="1851">
        <f t="shared" si="10"/>
        <v>4823</v>
      </c>
      <c r="O20" s="1852">
        <f t="shared" si="10"/>
        <v>56239</v>
      </c>
      <c r="P20" s="1850">
        <f t="shared" si="10"/>
        <v>24450</v>
      </c>
      <c r="Q20" s="1851">
        <f t="shared" si="10"/>
        <v>143</v>
      </c>
      <c r="R20" s="1851">
        <f t="shared" si="10"/>
        <v>3549</v>
      </c>
      <c r="S20" s="1851">
        <f t="shared" si="10"/>
        <v>18405</v>
      </c>
      <c r="T20" s="1852">
        <f t="shared" si="10"/>
        <v>46547</v>
      </c>
      <c r="U20" s="1850">
        <f t="shared" si="10"/>
        <v>90989</v>
      </c>
      <c r="V20" s="1853">
        <f t="shared" si="10"/>
        <v>-11797</v>
      </c>
      <c r="W20" s="1854">
        <f>_xlfn.IFS(W19&lt;&gt;0,W19,W18&lt;&gt;0,W18,W17&lt;&gt;0,W17,W16&lt;&gt;0,W16,W15&lt;&gt;0,W15,W14&lt;&gt;0,W14,W13&lt;&gt;0,W13,W12&lt;&gt;0,W12,W11&lt;&gt;0,W11,W10&lt;&gt;0,W10,W9&lt;&gt;0,W9,W8&lt;&gt;0,W8)</f>
        <v>294105</v>
      </c>
      <c r="X20" s="1855">
        <f>_xlfn.IFS(X19&lt;&gt;"",X19,X18&lt;&gt;"",X18,X17&lt;&gt;"",X17,X16&lt;&gt;"",X16,X15&lt;&gt;"",X15,X14&lt;&gt;"",X14,X13&lt;&gt;"",X13,X12&lt;&gt;"",X12,X11&lt;&gt;"",X11,X10&lt;&gt;"",X10,X9&lt;&gt;"",X9,X8&lt;&gt;"",X8)</f>
        <v>287738</v>
      </c>
      <c r="Y20" s="1529">
        <f>W20/X20</f>
        <v>1.0221277690120874</v>
      </c>
      <c r="Z20" s="1855">
        <f>_xlfn.IFS(Z19&lt;&gt;"",Z19,Z18&lt;&gt;"",Z18,Z17&lt;&gt;"",Z17,Z16&lt;&gt;"",Z16,Z15&lt;&gt;"",Z15,Z14&lt;&gt;"",Z14,Z13&lt;&gt;"",Z13,Z12&lt;&gt;"",Z12,Z11&lt;&gt;"",Z11,Z10&lt;&gt;"",Z10,Z9&lt;&gt;"",Z9,Z8&lt;&gt;"",Z8)</f>
        <v>1443627</v>
      </c>
      <c r="AA20" s="1528">
        <f>_xlfn.IFS(AA19&lt;&gt;"",AA19,AA18&lt;&gt;"",AA18,AA17&lt;&gt;"",AA17,AA16&lt;&gt;"",AA16,AA15&lt;&gt;"",AA15,AA14&lt;&gt;"",AA14,AA13&lt;&gt;"",AA13,AA12&lt;&gt;"",AA12,AA11&lt;&gt;"",AA11,AA10&lt;&gt;"",AA10,AA9&lt;&gt;"",AA9,AA8&lt;&gt;"",AA8)</f>
        <v>0</v>
      </c>
      <c r="AB20" s="1863">
        <f>_xlfn.IFS(AB19&lt;&gt;"",AB19,AB18&lt;&gt;"",AB18,AB17&lt;&gt;"",AB17,AB16&lt;&gt;"",AB16,AB15&lt;&gt;"",AB15,AB14&lt;&gt;"",AB14,AB13&lt;&gt;"",AB13,AB12&lt;&gt;"",AB12,AB11&lt;&gt;"",AB11,AB10&lt;&gt;"",AB10,AB9&lt;&gt;"",AB9,AB8&lt;&gt;"",AB8)</f>
        <v>123939</v>
      </c>
    </row>
    <row r="21" spans="1:31" ht="15">
      <c r="A21" s="37"/>
      <c r="B21" s="38"/>
      <c r="C21" s="38"/>
      <c r="D21" s="38"/>
      <c r="E21" s="38"/>
      <c r="F21" s="38"/>
      <c r="G21" s="38"/>
      <c r="H21" s="38"/>
      <c r="I21" s="38"/>
      <c r="J21" s="39"/>
      <c r="K21" s="38"/>
      <c r="L21" s="38"/>
      <c r="M21" s="38"/>
      <c r="N21" s="38"/>
      <c r="O21" s="38"/>
      <c r="P21" s="81"/>
      <c r="Q21" s="81"/>
      <c r="R21" s="81"/>
      <c r="S21" s="81"/>
      <c r="T21" s="81"/>
      <c r="U21" s="81"/>
      <c r="W21" s="81"/>
    </row>
    <row r="22" spans="1:31" ht="16.5">
      <c r="A22" s="2296" t="s">
        <v>815</v>
      </c>
      <c r="B22" s="2296"/>
      <c r="C22" s="2296"/>
      <c r="D22" s="2296"/>
      <c r="E22" s="2296"/>
      <c r="F22" s="2296"/>
      <c r="G22" s="2296"/>
      <c r="H22" s="2296"/>
      <c r="I22" s="2296"/>
      <c r="J22" s="2296"/>
      <c r="K22" s="2296"/>
      <c r="L22" s="2296"/>
      <c r="M22" s="2296"/>
      <c r="N22" s="2296"/>
      <c r="O22" s="2296"/>
      <c r="P22" s="82"/>
      <c r="Q22" s="82"/>
      <c r="R22" s="82"/>
      <c r="S22" s="82"/>
      <c r="T22" s="82"/>
      <c r="U22" s="82"/>
      <c r="V22" s="1"/>
    </row>
    <row r="23" spans="1:31" ht="16.5">
      <c r="A23" s="2296" t="s">
        <v>816</v>
      </c>
      <c r="B23" s="2296"/>
      <c r="C23" s="2296"/>
      <c r="D23" s="2296"/>
      <c r="E23" s="2296"/>
      <c r="F23" s="2296"/>
      <c r="G23" s="2296"/>
      <c r="H23" s="2296"/>
      <c r="I23" s="2296"/>
      <c r="J23" s="2296"/>
      <c r="K23" s="2296"/>
      <c r="L23" s="2296"/>
      <c r="M23" s="2296"/>
      <c r="N23" s="2296"/>
      <c r="O23" s="2296"/>
      <c r="P23" s="82"/>
      <c r="Q23" s="82"/>
      <c r="R23" s="82"/>
      <c r="S23" s="82"/>
      <c r="T23" s="82"/>
      <c r="U23" s="82"/>
      <c r="W23" s="1651"/>
    </row>
    <row r="24" spans="1:31" ht="16.5">
      <c r="A24" s="2296" t="s">
        <v>817</v>
      </c>
      <c r="B24" s="2296"/>
      <c r="C24" s="2296"/>
      <c r="D24" s="2296"/>
      <c r="E24" s="2296"/>
      <c r="F24" s="2296"/>
      <c r="G24" s="2296"/>
      <c r="H24" s="2296"/>
      <c r="I24" s="2296"/>
      <c r="J24" s="2296"/>
      <c r="K24" s="2296"/>
      <c r="L24" s="2296"/>
      <c r="M24" s="2296"/>
      <c r="N24" s="2296"/>
      <c r="O24" s="2296"/>
      <c r="P24" s="82"/>
      <c r="Q24" s="82"/>
      <c r="R24" s="82"/>
      <c r="S24" s="82"/>
      <c r="U24" s="82"/>
      <c r="AE24" s="82"/>
    </row>
    <row r="25" spans="1:31" ht="17.25" customHeight="1">
      <c r="A25" s="2297" t="s">
        <v>818</v>
      </c>
      <c r="B25" s="2296"/>
      <c r="C25" s="2296"/>
      <c r="D25" s="2296"/>
      <c r="E25" s="2296"/>
      <c r="F25" s="2296"/>
      <c r="G25" s="2296"/>
      <c r="H25" s="2296"/>
      <c r="I25" s="2296"/>
      <c r="J25" s="2296"/>
      <c r="K25" s="2296"/>
      <c r="L25" s="2296"/>
      <c r="M25" s="2296"/>
      <c r="N25" s="2296"/>
      <c r="O25" s="2296"/>
      <c r="P25" s="82"/>
      <c r="Q25" s="82"/>
      <c r="R25" s="82"/>
      <c r="S25" s="82"/>
      <c r="T25" s="82"/>
      <c r="U25" s="82"/>
      <c r="W25" s="1651"/>
    </row>
    <row r="26" spans="1:31" ht="17.25" customHeight="1">
      <c r="A26" s="1650" t="s">
        <v>819</v>
      </c>
      <c r="B26" s="1650"/>
      <c r="C26" s="1650"/>
      <c r="D26" s="1650"/>
      <c r="E26" s="1650"/>
      <c r="F26" s="1650"/>
      <c r="G26" s="1650"/>
      <c r="H26" s="1650"/>
      <c r="I26" s="1650"/>
      <c r="J26" s="1650"/>
      <c r="K26" s="1650"/>
      <c r="L26" s="1650"/>
      <c r="M26" s="1650"/>
      <c r="N26" s="1650"/>
      <c r="O26" s="1650"/>
      <c r="P26" s="82"/>
      <c r="Q26" s="82"/>
      <c r="R26" s="82"/>
      <c r="S26" s="82"/>
      <c r="T26" s="82"/>
      <c r="U26" s="82"/>
      <c r="W26" s="1651"/>
    </row>
    <row r="27" spans="1:31" ht="30" customHeight="1">
      <c r="A27" s="2128" t="s">
        <v>820</v>
      </c>
      <c r="B27" s="2129"/>
      <c r="C27" s="2129"/>
      <c r="D27" s="2129"/>
      <c r="E27" s="2129"/>
      <c r="F27" s="2129"/>
      <c r="G27" s="2129"/>
      <c r="H27" s="2129"/>
      <c r="I27" s="2129"/>
      <c r="J27" s="2129"/>
      <c r="K27" s="2129"/>
      <c r="L27" s="2129"/>
      <c r="M27" s="2129"/>
      <c r="N27" s="2129"/>
      <c r="O27" s="2129"/>
      <c r="P27" s="1656"/>
    </row>
    <row r="28" spans="1:31" ht="14.25">
      <c r="A28" s="2298" t="s">
        <v>187</v>
      </c>
      <c r="B28" s="2298"/>
      <c r="C28" s="2298"/>
      <c r="D28" s="2298"/>
      <c r="E28" s="2298"/>
      <c r="F28" s="2298"/>
      <c r="G28" s="2298"/>
      <c r="H28" s="2298"/>
      <c r="I28" s="2298"/>
      <c r="J28" s="2298"/>
      <c r="K28" s="2298"/>
      <c r="L28" s="2298"/>
      <c r="M28" s="2298"/>
      <c r="N28" s="2298"/>
      <c r="O28" s="2298"/>
    </row>
    <row r="29" spans="1:31">
      <c r="T29" s="324"/>
    </row>
  </sheetData>
  <mergeCells count="34">
    <mergeCell ref="AA5:AA7"/>
    <mergeCell ref="AB5:AB7"/>
    <mergeCell ref="A24:O24"/>
    <mergeCell ref="A25:O25"/>
    <mergeCell ref="V6:V7"/>
    <mergeCell ref="R6:R7"/>
    <mergeCell ref="T6:T7"/>
    <mergeCell ref="M6:M7"/>
    <mergeCell ref="U6:U7"/>
    <mergeCell ref="A22:O22"/>
    <mergeCell ref="A23:O23"/>
    <mergeCell ref="N6:N7"/>
    <mergeCell ref="O6:O7"/>
    <mergeCell ref="K6:K7"/>
    <mergeCell ref="L6:L7"/>
    <mergeCell ref="P6:P7"/>
    <mergeCell ref="A28:O28"/>
    <mergeCell ref="Z5:Z7"/>
    <mergeCell ref="Q6:Q7"/>
    <mergeCell ref="S6:S7"/>
    <mergeCell ref="A27:O27"/>
    <mergeCell ref="A1:Y1"/>
    <mergeCell ref="A2:Y2"/>
    <mergeCell ref="A5:A7"/>
    <mergeCell ref="B5:K5"/>
    <mergeCell ref="L5:O5"/>
    <mergeCell ref="P5:T5"/>
    <mergeCell ref="U5:V5"/>
    <mergeCell ref="W5:W7"/>
    <mergeCell ref="X5:X7"/>
    <mergeCell ref="Y5:Y7"/>
    <mergeCell ref="B6:E6"/>
    <mergeCell ref="F6:J6"/>
    <mergeCell ref="A3:Y3"/>
  </mergeCells>
  <pageMargins left="0.7" right="0.7" top="0.75" bottom="0.75" header="0.3" footer="0.3"/>
  <pageSetup scale="26"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036B6-591F-4F82-99E4-5435BC1B9CC9}">
  <dimension ref="A3"/>
  <sheetViews>
    <sheetView workbookViewId="0">
      <selection activeCell="C7" sqref="C7"/>
    </sheetView>
  </sheetViews>
  <sheetFormatPr defaultRowHeight="12.75"/>
  <cols>
    <col min="1" max="1" width="23.5703125" customWidth="1"/>
  </cols>
  <sheetData>
    <row r="3" spans="1:1">
      <c r="A3" s="856" t="s">
        <v>0</v>
      </c>
    </row>
  </sheetData>
  <pageMargins left="0.7" right="0.7" top="0.75" bottom="0.75" header="0.3" footer="0.3"/>
  <customProperties>
    <customPr name="_pios_i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tabColor rgb="FF00B050"/>
    <pageSetUpPr fitToPage="1"/>
  </sheetPr>
  <dimension ref="A1:L41"/>
  <sheetViews>
    <sheetView zoomScaleNormal="100" workbookViewId="0">
      <selection activeCell="I42" sqref="I42"/>
    </sheetView>
  </sheetViews>
  <sheetFormatPr defaultColWidth="9.42578125" defaultRowHeight="12.75"/>
  <cols>
    <col min="1" max="1" width="12.42578125" bestFit="1" customWidth="1"/>
    <col min="2" max="2" width="11.5703125" customWidth="1"/>
    <col min="3" max="4" width="12.5703125" customWidth="1"/>
    <col min="5" max="6" width="13.5703125" customWidth="1"/>
    <col min="7" max="7" width="12.5703125" customWidth="1"/>
    <col min="8" max="8" width="14.5703125" customWidth="1"/>
    <col min="9" max="9" width="12.5703125" customWidth="1"/>
  </cols>
  <sheetData>
    <row r="1" spans="1:9" ht="15.75">
      <c r="A1" s="2146" t="s">
        <v>821</v>
      </c>
      <c r="B1" s="2147"/>
      <c r="C1" s="2147"/>
      <c r="D1" s="2147"/>
      <c r="E1" s="2147"/>
      <c r="F1" s="2147"/>
      <c r="G1" s="2147"/>
      <c r="H1" s="2147"/>
      <c r="I1" s="2148"/>
    </row>
    <row r="2" spans="1:9" ht="15.75">
      <c r="A2" s="2149" t="s">
        <v>2</v>
      </c>
      <c r="B2" s="2150"/>
      <c r="C2" s="2150"/>
      <c r="D2" s="2150"/>
      <c r="E2" s="2150"/>
      <c r="F2" s="2150"/>
      <c r="G2" s="2150"/>
      <c r="H2" s="2150"/>
      <c r="I2" s="2151"/>
    </row>
    <row r="3" spans="1:9" ht="16.5" customHeight="1">
      <c r="A3" s="2152" t="str">
        <f>Month!A3</f>
        <v>July 2025</v>
      </c>
      <c r="B3" s="2153"/>
      <c r="C3" s="2153"/>
      <c r="D3" s="2153"/>
      <c r="E3" s="2153"/>
      <c r="F3" s="2153"/>
      <c r="G3" s="2153"/>
      <c r="H3" s="2153"/>
      <c r="I3" s="2154"/>
    </row>
    <row r="4" spans="1:9" ht="75" customHeight="1">
      <c r="A4" s="1331" t="s">
        <v>484</v>
      </c>
      <c r="B4" s="1332" t="s">
        <v>822</v>
      </c>
      <c r="C4" s="1332" t="s">
        <v>823</v>
      </c>
      <c r="D4" s="1333" t="s">
        <v>824</v>
      </c>
      <c r="E4" s="1332" t="s">
        <v>825</v>
      </c>
      <c r="F4" s="1332" t="s">
        <v>826</v>
      </c>
      <c r="G4" s="1332" t="s">
        <v>827</v>
      </c>
      <c r="H4" s="1333" t="s">
        <v>828</v>
      </c>
      <c r="I4" s="1334" t="s">
        <v>829</v>
      </c>
    </row>
    <row r="5" spans="1:9">
      <c r="A5" s="45" t="s">
        <v>492</v>
      </c>
      <c r="B5" s="46">
        <v>305714</v>
      </c>
      <c r="C5" s="857">
        <v>2115</v>
      </c>
      <c r="D5" s="83">
        <f t="shared" ref="D5:D11" si="0">C5/B5</f>
        <v>6.9182307647016493E-3</v>
      </c>
      <c r="E5" s="857">
        <v>1101</v>
      </c>
      <c r="F5" s="857">
        <v>29</v>
      </c>
      <c r="G5" s="62">
        <f t="shared" ref="G5:G11" si="1">SUM(E5:F5)</f>
        <v>1130</v>
      </c>
      <c r="H5" s="83">
        <f t="shared" ref="H5:H10" si="2">G5/C5</f>
        <v>0.5342789598108747</v>
      </c>
      <c r="I5" s="84">
        <f t="shared" ref="I5:I10" si="3">G5/B5</f>
        <v>3.6962651366963892E-3</v>
      </c>
    </row>
    <row r="6" spans="1:9">
      <c r="A6" s="1069" t="s">
        <v>493</v>
      </c>
      <c r="B6" s="46">
        <v>307046</v>
      </c>
      <c r="C6" s="857">
        <v>2103</v>
      </c>
      <c r="D6" s="83">
        <f t="shared" si="0"/>
        <v>6.8491366114523554E-3</v>
      </c>
      <c r="E6" s="858">
        <v>1112</v>
      </c>
      <c r="F6" s="857">
        <v>28</v>
      </c>
      <c r="G6" s="62">
        <f t="shared" si="1"/>
        <v>1140</v>
      </c>
      <c r="H6" s="83">
        <f t="shared" si="2"/>
        <v>0.54208273894436521</v>
      </c>
      <c r="I6" s="84">
        <f t="shared" si="3"/>
        <v>3.7127987337402212E-3</v>
      </c>
    </row>
    <row r="7" spans="1:9">
      <c r="A7" s="1069" t="s">
        <v>494</v>
      </c>
      <c r="B7" s="62">
        <v>307646</v>
      </c>
      <c r="C7" s="857">
        <v>2656</v>
      </c>
      <c r="D7" s="83">
        <f t="shared" si="0"/>
        <v>8.6332993115463882E-3</v>
      </c>
      <c r="E7" s="858">
        <v>1408</v>
      </c>
      <c r="F7" s="857">
        <v>34</v>
      </c>
      <c r="G7" s="62">
        <f t="shared" si="1"/>
        <v>1442</v>
      </c>
      <c r="H7" s="83">
        <f t="shared" si="2"/>
        <v>0.54292168674698793</v>
      </c>
      <c r="I7" s="84">
        <f t="shared" si="3"/>
        <v>4.6872054244163743E-3</v>
      </c>
    </row>
    <row r="8" spans="1:9">
      <c r="A8" s="1069" t="s">
        <v>495</v>
      </c>
      <c r="B8" s="62">
        <v>305940</v>
      </c>
      <c r="C8" s="857">
        <v>2139</v>
      </c>
      <c r="D8" s="83">
        <f t="shared" si="0"/>
        <v>6.9915669739164538E-3</v>
      </c>
      <c r="E8" s="858">
        <v>796</v>
      </c>
      <c r="F8" s="857">
        <v>19</v>
      </c>
      <c r="G8" s="62">
        <f t="shared" si="1"/>
        <v>815</v>
      </c>
      <c r="H8" s="83">
        <f t="shared" si="2"/>
        <v>0.3810191678354371</v>
      </c>
      <c r="I8" s="84">
        <f t="shared" si="3"/>
        <v>2.6639210302673729E-3</v>
      </c>
    </row>
    <row r="9" spans="1:9">
      <c r="A9" s="1069" t="s">
        <v>496</v>
      </c>
      <c r="B9" s="62">
        <v>301773</v>
      </c>
      <c r="C9" s="857">
        <v>2167</v>
      </c>
      <c r="D9" s="83">
        <f t="shared" si="0"/>
        <v>7.1808942483257282E-3</v>
      </c>
      <c r="E9" s="858">
        <v>23</v>
      </c>
      <c r="F9" s="857">
        <v>23</v>
      </c>
      <c r="G9" s="62">
        <f t="shared" si="1"/>
        <v>46</v>
      </c>
      <c r="H9" s="83">
        <f t="shared" si="2"/>
        <v>2.1227503461005999E-2</v>
      </c>
      <c r="I9" s="84">
        <f t="shared" si="3"/>
        <v>1.5243245750945248E-4</v>
      </c>
    </row>
    <row r="10" spans="1:9">
      <c r="A10" s="1069" t="s">
        <v>497</v>
      </c>
      <c r="B10" s="62">
        <v>297113</v>
      </c>
      <c r="C10" s="857">
        <v>2824</v>
      </c>
      <c r="D10" s="83">
        <f t="shared" si="0"/>
        <v>9.5048012035824758E-3</v>
      </c>
      <c r="E10" s="858">
        <v>12</v>
      </c>
      <c r="F10" s="857">
        <v>10</v>
      </c>
      <c r="G10" s="62">
        <f t="shared" si="1"/>
        <v>22</v>
      </c>
      <c r="H10" s="83">
        <f t="shared" si="2"/>
        <v>7.7903682719546738E-3</v>
      </c>
      <c r="I10" s="84">
        <f t="shared" si="3"/>
        <v>7.4045901727625511E-5</v>
      </c>
    </row>
    <row r="11" spans="1:9">
      <c r="A11" s="1069" t="s">
        <v>498</v>
      </c>
      <c r="B11" s="62">
        <v>294105</v>
      </c>
      <c r="C11" s="857">
        <v>2285</v>
      </c>
      <c r="D11" s="83">
        <f t="shared" si="0"/>
        <v>7.7693340813654987E-3</v>
      </c>
      <c r="E11" s="858">
        <v>3</v>
      </c>
      <c r="F11" s="857">
        <v>6</v>
      </c>
      <c r="G11" s="62">
        <f t="shared" si="1"/>
        <v>9</v>
      </c>
      <c r="H11" s="83">
        <f t="shared" ref="H11" si="4">G11/C11</f>
        <v>3.9387308533916851E-3</v>
      </c>
      <c r="I11" s="84">
        <f t="shared" ref="I11" si="5">G11/B11</f>
        <v>3.060131585658183E-5</v>
      </c>
    </row>
    <row r="12" spans="1:9">
      <c r="A12" s="1069" t="s">
        <v>499</v>
      </c>
      <c r="B12" s="62"/>
      <c r="C12" s="857"/>
      <c r="D12" s="83"/>
      <c r="E12" s="858"/>
      <c r="F12" s="857"/>
      <c r="G12" s="62"/>
      <c r="H12" s="83"/>
      <c r="I12" s="84"/>
    </row>
    <row r="13" spans="1:9">
      <c r="A13" s="1069" t="s">
        <v>500</v>
      </c>
      <c r="B13" s="62"/>
      <c r="C13" s="857"/>
      <c r="D13" s="83"/>
      <c r="E13" s="858"/>
      <c r="F13" s="857"/>
      <c r="G13" s="62"/>
      <c r="H13" s="83"/>
      <c r="I13" s="84"/>
    </row>
    <row r="14" spans="1:9">
      <c r="A14" s="1069" t="s">
        <v>501</v>
      </c>
      <c r="B14" s="62"/>
      <c r="C14" s="857"/>
      <c r="D14" s="83"/>
      <c r="E14" s="858"/>
      <c r="F14" s="857"/>
      <c r="G14" s="62"/>
      <c r="H14" s="83"/>
      <c r="I14" s="84"/>
    </row>
    <row r="15" spans="1:9">
      <c r="A15" s="1069" t="s">
        <v>502</v>
      </c>
      <c r="B15" s="62"/>
      <c r="C15" s="857"/>
      <c r="D15" s="83"/>
      <c r="E15" s="858"/>
      <c r="F15" s="857"/>
      <c r="G15" s="62"/>
      <c r="H15" s="83"/>
      <c r="I15" s="84"/>
    </row>
    <row r="16" spans="1:9" ht="13.5" thickBot="1">
      <c r="A16" s="1136" t="s">
        <v>503</v>
      </c>
      <c r="B16" s="1137"/>
      <c r="C16" s="857"/>
      <c r="D16" s="83"/>
      <c r="E16" s="858"/>
      <c r="F16" s="857"/>
      <c r="G16" s="62"/>
      <c r="H16" s="83"/>
      <c r="I16" s="84"/>
    </row>
    <row r="17" spans="1:12" ht="13.5" thickBot="1">
      <c r="A17" s="49" t="s">
        <v>814</v>
      </c>
      <c r="B17" s="50">
        <f>_xlfn.IFS(B16&lt;&gt;0,B16,B15&lt;&gt;0,B15,B14&lt;&gt;0,B14,B13&lt;&gt;0,B13,B12&lt;&gt;0,B12,B11&lt;&gt;0,B11,B10&lt;&gt;0,B10,B9&lt;&gt;0,B9,B8&lt;&gt;0,B8,B7&lt;&gt;0,B7,B6&lt;&gt;0,B6,B5&lt;&gt;0,B5)</f>
        <v>294105</v>
      </c>
      <c r="C17" s="50">
        <f>SUM(C5:C16)</f>
        <v>16289</v>
      </c>
      <c r="D17" s="51">
        <f t="shared" ref="D17" si="6">IF(B17&gt;0,(C17/B17),0)</f>
        <v>5.5384981554206833E-2</v>
      </c>
      <c r="E17" s="50">
        <f>SUM(E5:E16)</f>
        <v>4455</v>
      </c>
      <c r="F17" s="50">
        <f>SUM(F5:F16)</f>
        <v>149</v>
      </c>
      <c r="G17" s="50">
        <f>SUM(G5:G16)</f>
        <v>4604</v>
      </c>
      <c r="H17" s="51">
        <f>IF(C17=0,0,G17/C17)</f>
        <v>0.28264472957210385</v>
      </c>
      <c r="I17" s="52">
        <f>IF(B17&gt;0,G17/B17,0)</f>
        <v>1.5654273133744751E-2</v>
      </c>
    </row>
    <row r="18" spans="1:12" ht="14.25">
      <c r="A18" s="2155"/>
      <c r="B18" s="2156"/>
      <c r="C18" s="2156"/>
      <c r="D18" s="2156"/>
      <c r="E18" s="2156"/>
      <c r="F18" s="2156"/>
      <c r="G18" s="2156"/>
      <c r="H18" s="2156"/>
      <c r="I18" s="2156"/>
      <c r="J18" s="56"/>
      <c r="K18" s="56"/>
      <c r="L18" s="57"/>
    </row>
    <row r="19" spans="1:12" ht="26.25" customHeight="1">
      <c r="A19" s="2157" t="s">
        <v>830</v>
      </c>
      <c r="B19" s="2157"/>
      <c r="C19" s="2157"/>
      <c r="D19" s="2157"/>
      <c r="E19" s="2157"/>
      <c r="F19" s="2157"/>
      <c r="G19" s="2157"/>
      <c r="H19" s="2157"/>
      <c r="I19" s="2157"/>
      <c r="J19" s="56"/>
      <c r="K19" s="56"/>
      <c r="L19" s="56"/>
    </row>
    <row r="20" spans="1:12" ht="26.1" customHeight="1">
      <c r="A20" s="1909" t="s">
        <v>831</v>
      </c>
      <c r="B20" s="1909"/>
      <c r="C20" s="1909"/>
      <c r="D20" s="1909"/>
      <c r="E20" s="1909"/>
      <c r="F20" s="1909"/>
      <c r="G20" s="1909"/>
      <c r="H20" s="1909"/>
      <c r="I20" s="1909"/>
      <c r="J20" s="56"/>
      <c r="K20" s="56"/>
      <c r="L20" s="56"/>
    </row>
    <row r="21" spans="1:12">
      <c r="A21" s="60"/>
      <c r="B21" s="61"/>
      <c r="C21" s="61"/>
      <c r="D21" s="82"/>
      <c r="E21" s="61"/>
      <c r="F21" s="61"/>
      <c r="G21" s="61"/>
      <c r="H21" s="82"/>
      <c r="I21" s="82"/>
    </row>
    <row r="22" spans="1:12" ht="15.75">
      <c r="A22" s="2146" t="s">
        <v>832</v>
      </c>
      <c r="B22" s="2147"/>
      <c r="C22" s="2147"/>
      <c r="D22" s="2147"/>
      <c r="E22" s="2147"/>
      <c r="F22" s="2147"/>
      <c r="G22" s="2147"/>
      <c r="H22" s="2147"/>
      <c r="I22" s="2148"/>
    </row>
    <row r="23" spans="1:12" ht="16.5" customHeight="1">
      <c r="A23" s="2149" t="s">
        <v>2</v>
      </c>
      <c r="B23" s="2150"/>
      <c r="C23" s="2150"/>
      <c r="D23" s="2150"/>
      <c r="E23" s="2150"/>
      <c r="F23" s="2150"/>
      <c r="G23" s="2150"/>
      <c r="H23" s="2150"/>
      <c r="I23" s="2151"/>
    </row>
    <row r="24" spans="1:12" ht="16.5" customHeight="1">
      <c r="A24" s="2158" t="str">
        <f>Month!A3</f>
        <v>July 2025</v>
      </c>
      <c r="B24" s="2121"/>
      <c r="C24" s="2121"/>
      <c r="D24" s="2121"/>
      <c r="E24" s="2121"/>
      <c r="F24" s="2121"/>
      <c r="G24" s="2121"/>
      <c r="H24" s="2121"/>
      <c r="I24" s="2159"/>
    </row>
    <row r="25" spans="1:12" ht="75" customHeight="1">
      <c r="A25" s="1319" t="s">
        <v>484</v>
      </c>
      <c r="B25" s="1320" t="s">
        <v>822</v>
      </c>
      <c r="C25" s="1320" t="s">
        <v>823</v>
      </c>
      <c r="D25" s="1321" t="s">
        <v>824</v>
      </c>
      <c r="E25" s="1320" t="s">
        <v>825</v>
      </c>
      <c r="F25" s="1320" t="s">
        <v>826</v>
      </c>
      <c r="G25" s="1320" t="s">
        <v>827</v>
      </c>
      <c r="H25" s="1321" t="s">
        <v>828</v>
      </c>
      <c r="I25" s="1322" t="s">
        <v>829</v>
      </c>
    </row>
    <row r="26" spans="1:12">
      <c r="A26" s="1323" t="s">
        <v>492</v>
      </c>
      <c r="B26" s="46">
        <v>305714</v>
      </c>
      <c r="C26" s="93">
        <v>483</v>
      </c>
      <c r="D26" s="47">
        <f t="shared" ref="D26:D32" si="7">C26/B26</f>
        <v>1.5799080186056249E-3</v>
      </c>
      <c r="E26" s="94">
        <v>309</v>
      </c>
      <c r="F26" s="93">
        <v>1</v>
      </c>
      <c r="G26" s="46">
        <f t="shared" ref="G26:G32" si="8">SUM(E26:F26)</f>
        <v>310</v>
      </c>
      <c r="H26" s="47">
        <f t="shared" ref="H26:H32" si="9">G26/C26</f>
        <v>0.64182194616977228</v>
      </c>
      <c r="I26" s="1324">
        <f t="shared" ref="I26:I32" si="10">G26/B26</f>
        <v>1.014019639270691E-3</v>
      </c>
    </row>
    <row r="27" spans="1:12">
      <c r="A27" s="1325" t="s">
        <v>493</v>
      </c>
      <c r="B27" s="46">
        <v>307046</v>
      </c>
      <c r="C27" s="93">
        <v>452</v>
      </c>
      <c r="D27" s="47">
        <f t="shared" si="7"/>
        <v>1.4720921295180527E-3</v>
      </c>
      <c r="E27" s="94">
        <v>283</v>
      </c>
      <c r="F27" s="93">
        <v>7</v>
      </c>
      <c r="G27" s="46">
        <f t="shared" si="8"/>
        <v>290</v>
      </c>
      <c r="H27" s="47">
        <f t="shared" si="9"/>
        <v>0.6415929203539823</v>
      </c>
      <c r="I27" s="1324">
        <f t="shared" si="10"/>
        <v>9.4448388840760017E-4</v>
      </c>
    </row>
    <row r="28" spans="1:12">
      <c r="A28" s="1325" t="s">
        <v>494</v>
      </c>
      <c r="B28" s="62">
        <v>307646</v>
      </c>
      <c r="C28" s="93">
        <v>354</v>
      </c>
      <c r="D28" s="47">
        <f t="shared" si="7"/>
        <v>1.1506731763130352E-3</v>
      </c>
      <c r="E28" s="94">
        <v>227</v>
      </c>
      <c r="F28" s="93">
        <v>3</v>
      </c>
      <c r="G28" s="46">
        <f t="shared" si="8"/>
        <v>230</v>
      </c>
      <c r="H28" s="47">
        <f t="shared" si="9"/>
        <v>0.64971751412429379</v>
      </c>
      <c r="I28" s="1324">
        <f t="shared" si="10"/>
        <v>7.4761251568361043E-4</v>
      </c>
    </row>
    <row r="29" spans="1:12">
      <c r="A29" s="1325" t="s">
        <v>495</v>
      </c>
      <c r="B29" s="62">
        <v>305940</v>
      </c>
      <c r="C29" s="63">
        <v>226</v>
      </c>
      <c r="D29" s="47">
        <f t="shared" si="7"/>
        <v>7.3870693600052296E-4</v>
      </c>
      <c r="E29" s="63">
        <v>130</v>
      </c>
      <c r="F29" s="63">
        <v>3</v>
      </c>
      <c r="G29" s="46">
        <f t="shared" si="8"/>
        <v>133</v>
      </c>
      <c r="H29" s="47">
        <f t="shared" si="9"/>
        <v>0.58849557522123896</v>
      </c>
      <c r="I29" s="1324">
        <f t="shared" si="10"/>
        <v>4.3472576322154668E-4</v>
      </c>
    </row>
    <row r="30" spans="1:12">
      <c r="A30" s="1325" t="s">
        <v>496</v>
      </c>
      <c r="B30" s="46">
        <v>301773</v>
      </c>
      <c r="C30" s="63">
        <v>180</v>
      </c>
      <c r="D30" s="47">
        <f t="shared" si="7"/>
        <v>5.9647483373264005E-4</v>
      </c>
      <c r="E30" s="63">
        <v>68</v>
      </c>
      <c r="F30" s="63">
        <v>1</v>
      </c>
      <c r="G30" s="46">
        <f t="shared" si="8"/>
        <v>69</v>
      </c>
      <c r="H30" s="47">
        <f t="shared" si="9"/>
        <v>0.38333333333333336</v>
      </c>
      <c r="I30" s="1324">
        <f t="shared" si="10"/>
        <v>2.286486862641787E-4</v>
      </c>
    </row>
    <row r="31" spans="1:12">
      <c r="A31" s="1325" t="s">
        <v>497</v>
      </c>
      <c r="B31" s="46">
        <v>297113</v>
      </c>
      <c r="C31" s="63">
        <v>223</v>
      </c>
      <c r="D31" s="47">
        <f t="shared" si="7"/>
        <v>7.5055618569365868E-4</v>
      </c>
      <c r="E31" s="63">
        <v>1</v>
      </c>
      <c r="F31" s="63">
        <v>0</v>
      </c>
      <c r="G31" s="46">
        <f t="shared" si="8"/>
        <v>1</v>
      </c>
      <c r="H31" s="47">
        <f t="shared" si="9"/>
        <v>4.4843049327354259E-3</v>
      </c>
      <c r="I31" s="1324">
        <f t="shared" si="10"/>
        <v>3.36572280580116E-6</v>
      </c>
    </row>
    <row r="32" spans="1:12">
      <c r="A32" s="1325" t="s">
        <v>498</v>
      </c>
      <c r="B32" s="46">
        <v>294105</v>
      </c>
      <c r="C32" s="1070">
        <v>520</v>
      </c>
      <c r="D32" s="47">
        <f t="shared" si="7"/>
        <v>1.7680760272691725E-3</v>
      </c>
      <c r="E32" s="1070">
        <v>0</v>
      </c>
      <c r="F32" s="1070">
        <v>0</v>
      </c>
      <c r="G32" s="46">
        <f t="shared" si="8"/>
        <v>0</v>
      </c>
      <c r="H32" s="47">
        <f t="shared" si="9"/>
        <v>0</v>
      </c>
      <c r="I32" s="1324">
        <f t="shared" si="10"/>
        <v>0</v>
      </c>
    </row>
    <row r="33" spans="1:12">
      <c r="A33" s="1325" t="s">
        <v>499</v>
      </c>
      <c r="B33" s="46"/>
      <c r="C33" s="1070"/>
      <c r="D33" s="47"/>
      <c r="E33" s="1070"/>
      <c r="F33" s="1070"/>
      <c r="G33" s="46"/>
      <c r="H33" s="47"/>
      <c r="I33" s="1324"/>
    </row>
    <row r="34" spans="1:12">
      <c r="A34" s="1325" t="s">
        <v>500</v>
      </c>
      <c r="B34" s="859"/>
      <c r="C34" s="1070"/>
      <c r="D34" s="47"/>
      <c r="E34" s="1070"/>
      <c r="F34" s="1070"/>
      <c r="G34" s="46"/>
      <c r="H34" s="47"/>
      <c r="I34" s="1324"/>
      <c r="J34" s="6"/>
    </row>
    <row r="35" spans="1:12">
      <c r="A35" s="1325" t="s">
        <v>501</v>
      </c>
      <c r="B35" s="859"/>
      <c r="C35" s="1070"/>
      <c r="D35" s="47"/>
      <c r="E35" s="1070"/>
      <c r="F35" s="1070"/>
      <c r="G35" s="46"/>
      <c r="H35" s="47"/>
      <c r="I35" s="1324"/>
    </row>
    <row r="36" spans="1:12">
      <c r="A36" s="1325" t="s">
        <v>502</v>
      </c>
      <c r="B36" s="859"/>
      <c r="C36" s="1070"/>
      <c r="D36" s="47"/>
      <c r="E36" s="1070"/>
      <c r="F36" s="1070"/>
      <c r="G36" s="46"/>
      <c r="H36" s="47"/>
      <c r="I36" s="1324"/>
    </row>
    <row r="37" spans="1:12">
      <c r="A37" s="1326" t="s">
        <v>503</v>
      </c>
      <c r="B37" s="859"/>
      <c r="C37" s="48"/>
      <c r="D37" s="47"/>
      <c r="E37" s="48"/>
      <c r="F37" s="48"/>
      <c r="G37" s="46"/>
      <c r="H37" s="47"/>
      <c r="I37" s="1324"/>
    </row>
    <row r="38" spans="1:12">
      <c r="A38" s="1327" t="s">
        <v>814</v>
      </c>
      <c r="B38" s="1328">
        <f>_xlfn.IFS(B37&lt;&gt;"",B37,B36&lt;&gt;"",B36,B35&lt;&gt;"",B35,B34&lt;&gt;"",B34,B33&lt;&gt;"",B33,B32&lt;&gt;"",B32,B31&lt;&gt;"",B31,B30&lt;&gt;"",B30,B29&lt;&gt;"",B29,B28&lt;&gt;"",B28,B27&lt;&gt;"",B27,B26&lt;&gt;"",B26)</f>
        <v>294105</v>
      </c>
      <c r="C38" s="1328">
        <f>SUM(C26:C37)</f>
        <v>2438</v>
      </c>
      <c r="D38" s="1329">
        <f t="shared" ref="D38" si="11">IF(B38&gt;0,(C38/B38),0)</f>
        <v>8.2895564509273892E-3</v>
      </c>
      <c r="E38" s="1328">
        <f>SUM(E26:E37)</f>
        <v>1018</v>
      </c>
      <c r="F38" s="1328">
        <f>SUM(F26:F37)</f>
        <v>15</v>
      </c>
      <c r="G38" s="1328">
        <f>SUM(G26:G37)</f>
        <v>1033</v>
      </c>
      <c r="H38" s="1329">
        <f>IF(C38=0,0,G38/C38)</f>
        <v>0.42370795734208366</v>
      </c>
      <c r="I38" s="1330">
        <f>IF(B38&gt;0,G38/B38,0)</f>
        <v>3.5123510310943371E-3</v>
      </c>
      <c r="L38" s="6"/>
    </row>
    <row r="39" spans="1:12" s="56" customFormat="1">
      <c r="A39" s="64"/>
      <c r="B39" s="64"/>
      <c r="C39" s="64"/>
      <c r="D39" s="64"/>
      <c r="E39" s="64"/>
      <c r="F39" s="64"/>
      <c r="G39" s="64"/>
      <c r="H39" s="64"/>
      <c r="I39" s="64"/>
      <c r="J39"/>
      <c r="K39"/>
      <c r="L39"/>
    </row>
    <row r="40" spans="1:12" s="85" customFormat="1" ht="25.5" customHeight="1">
      <c r="A40" s="2157" t="s">
        <v>830</v>
      </c>
      <c r="B40" s="2157"/>
      <c r="C40" s="2157"/>
      <c r="D40" s="2157"/>
      <c r="E40" s="2157"/>
      <c r="F40" s="2157"/>
      <c r="G40" s="2157"/>
      <c r="H40" s="2157"/>
      <c r="I40" s="2157"/>
    </row>
    <row r="41" spans="1:12" s="85" customFormat="1" ht="33" customHeight="1">
      <c r="A41" s="1909" t="s">
        <v>833</v>
      </c>
      <c r="B41" s="1909"/>
      <c r="C41" s="1909"/>
      <c r="D41" s="1909"/>
      <c r="E41" s="1909"/>
      <c r="F41" s="1909"/>
      <c r="G41" s="1909"/>
      <c r="H41" s="1909"/>
      <c r="I41" s="1909"/>
    </row>
  </sheetData>
  <mergeCells count="11">
    <mergeCell ref="A41:I41"/>
    <mergeCell ref="A40:I40"/>
    <mergeCell ref="A22:I22"/>
    <mergeCell ref="A23:I23"/>
    <mergeCell ref="A24:I24"/>
    <mergeCell ref="A20:I20"/>
    <mergeCell ref="A1:I1"/>
    <mergeCell ref="A2:I2"/>
    <mergeCell ref="A3:I3"/>
    <mergeCell ref="A18:I18"/>
    <mergeCell ref="A19:I19"/>
  </mergeCells>
  <pageMargins left="0.7" right="0.7" top="0.75" bottom="0.75" header="0.3" footer="0.3"/>
  <pageSetup scale="79"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tabColor rgb="FF00B050"/>
    <pageSetUpPr fitToPage="1"/>
  </sheetPr>
  <dimension ref="A1:S20"/>
  <sheetViews>
    <sheetView workbookViewId="0">
      <selection activeCell="J15" sqref="J15"/>
    </sheetView>
  </sheetViews>
  <sheetFormatPr defaultColWidth="8.5703125" defaultRowHeight="12.75"/>
  <cols>
    <col min="1" max="10" width="10.5703125" customWidth="1"/>
  </cols>
  <sheetData>
    <row r="1" spans="1:19" ht="15.75">
      <c r="A1" s="1876" t="s">
        <v>834</v>
      </c>
      <c r="B1" s="1876"/>
      <c r="C1" s="1876"/>
      <c r="D1" s="1876"/>
      <c r="E1" s="1876"/>
      <c r="F1" s="1876"/>
      <c r="G1" s="1876"/>
      <c r="H1" s="1876"/>
      <c r="I1" s="1876"/>
      <c r="J1" s="1876"/>
    </row>
    <row r="2" spans="1:19" ht="15.75">
      <c r="A2" s="1963" t="s">
        <v>2</v>
      </c>
      <c r="B2" s="2150"/>
      <c r="C2" s="2150"/>
      <c r="D2" s="2150"/>
      <c r="E2" s="2150"/>
      <c r="F2" s="2150"/>
      <c r="G2" s="2150"/>
      <c r="H2" s="2150"/>
      <c r="I2" s="2150"/>
      <c r="J2" s="2150"/>
    </row>
    <row r="3" spans="1:19" ht="16.5" thickBot="1">
      <c r="A3" s="1942" t="str">
        <f>Month!A3</f>
        <v>July 2025</v>
      </c>
      <c r="B3" s="1981"/>
      <c r="C3" s="1981"/>
      <c r="D3" s="1981"/>
      <c r="E3" s="1981"/>
      <c r="F3" s="1981"/>
      <c r="G3" s="1981"/>
      <c r="H3" s="1981"/>
      <c r="I3" s="1981"/>
      <c r="J3" s="1981"/>
    </row>
    <row r="4" spans="1:19" ht="36" customHeight="1" thickBot="1">
      <c r="A4" s="2161" t="s">
        <v>467</v>
      </c>
      <c r="B4" s="2163" t="s">
        <v>835</v>
      </c>
      <c r="C4" s="2164"/>
      <c r="D4" s="2165"/>
      <c r="E4" s="2166" t="s">
        <v>836</v>
      </c>
      <c r="F4" s="2164"/>
      <c r="G4" s="2165"/>
      <c r="H4" s="2163" t="s">
        <v>837</v>
      </c>
      <c r="I4" s="2164"/>
      <c r="J4" s="2165"/>
    </row>
    <row r="5" spans="1:19" ht="16.5" thickBot="1">
      <c r="A5" s="2162"/>
      <c r="B5" s="65" t="s">
        <v>469</v>
      </c>
      <c r="C5" s="66" t="s">
        <v>838</v>
      </c>
      <c r="D5" s="68" t="s">
        <v>10</v>
      </c>
      <c r="E5" s="65" t="s">
        <v>469</v>
      </c>
      <c r="F5" s="67" t="s">
        <v>470</v>
      </c>
      <c r="G5" s="68" t="s">
        <v>10</v>
      </c>
      <c r="H5" s="65" t="s">
        <v>469</v>
      </c>
      <c r="I5" s="66" t="s">
        <v>470</v>
      </c>
      <c r="J5" s="68" t="s">
        <v>10</v>
      </c>
    </row>
    <row r="6" spans="1:19">
      <c r="A6" s="69" t="s">
        <v>471</v>
      </c>
      <c r="B6" s="124">
        <v>18058</v>
      </c>
      <c r="C6" s="124">
        <v>0</v>
      </c>
      <c r="D6" s="124">
        <f>SUM(B6:C6)</f>
        <v>18058</v>
      </c>
      <c r="E6" s="124">
        <v>14357</v>
      </c>
      <c r="F6" s="124">
        <v>0</v>
      </c>
      <c r="G6" s="124">
        <f>SUM(E6:F6)</f>
        <v>14357</v>
      </c>
      <c r="H6" s="125">
        <f>E6/B6</f>
        <v>0.79504928563517552</v>
      </c>
      <c r="I6" s="70">
        <v>0</v>
      </c>
      <c r="J6" s="742">
        <f>G6/D6</f>
        <v>0.79504928563517552</v>
      </c>
    </row>
    <row r="7" spans="1:19">
      <c r="A7" s="860" t="s">
        <v>472</v>
      </c>
      <c r="B7" s="859">
        <v>263343</v>
      </c>
      <c r="C7" s="859">
        <v>6337</v>
      </c>
      <c r="D7" s="124">
        <f>SUM(B7:C7)</f>
        <v>269680</v>
      </c>
      <c r="E7" s="859">
        <v>273092</v>
      </c>
      <c r="F7" s="859">
        <v>6656</v>
      </c>
      <c r="G7" s="124">
        <f>SUM(E7:F7)</f>
        <v>279748</v>
      </c>
      <c r="H7" s="1071">
        <f>E7/B7</f>
        <v>1.0370201600194424</v>
      </c>
      <c r="I7" s="1071">
        <f>F7/C7</f>
        <v>1.0503392772605333</v>
      </c>
      <c r="J7" s="1072">
        <f t="shared" ref="J7" si="0">G7/D7</f>
        <v>1.0373331355680806</v>
      </c>
    </row>
    <row r="8" spans="1:19" ht="13.5" thickBot="1">
      <c r="A8" s="743" t="s">
        <v>10</v>
      </c>
      <c r="B8" s="744">
        <f>SUM(B6:B7)</f>
        <v>281401</v>
      </c>
      <c r="C8" s="744">
        <f t="shared" ref="C8:F8" si="1">SUM(C6:C7)</f>
        <v>6337</v>
      </c>
      <c r="D8" s="744">
        <f t="shared" si="1"/>
        <v>287738</v>
      </c>
      <c r="E8" s="745">
        <f t="shared" si="1"/>
        <v>287449</v>
      </c>
      <c r="F8" s="745">
        <f t="shared" si="1"/>
        <v>6656</v>
      </c>
      <c r="G8" s="744">
        <f>SUM(G6:G7)</f>
        <v>294105</v>
      </c>
      <c r="H8" s="746">
        <f>E8/B8</f>
        <v>1.0214924609365283</v>
      </c>
      <c r="I8" s="746">
        <f>F8/C8</f>
        <v>1.0503392772605333</v>
      </c>
      <c r="J8" s="747">
        <f>G8/D8</f>
        <v>1.0221277690120874</v>
      </c>
    </row>
    <row r="10" spans="1:19" s="85" customFormat="1" ht="30.75" customHeight="1">
      <c r="A10" s="2167" t="s">
        <v>839</v>
      </c>
      <c r="B10" s="2167"/>
      <c r="C10" s="2167"/>
      <c r="D10" s="2167"/>
      <c r="E10" s="2167"/>
      <c r="F10" s="2167"/>
      <c r="G10" s="2167"/>
      <c r="H10" s="2167"/>
      <c r="I10" s="2167"/>
      <c r="J10" s="2167"/>
      <c r="K10" s="1629"/>
      <c r="L10" s="100"/>
      <c r="M10" s="100"/>
      <c r="N10" s="100"/>
      <c r="O10" s="100"/>
      <c r="P10" s="100"/>
      <c r="Q10" s="100"/>
      <c r="R10" s="100"/>
      <c r="S10" s="100"/>
    </row>
    <row r="11" spans="1:19" ht="14.25">
      <c r="A11" s="2299" t="s">
        <v>840</v>
      </c>
      <c r="B11" s="2299"/>
      <c r="C11" s="2299"/>
      <c r="D11" s="2299"/>
      <c r="E11" s="2299"/>
      <c r="F11" s="2299"/>
      <c r="G11" s="2299"/>
      <c r="H11" s="2299"/>
      <c r="I11" s="2299"/>
      <c r="J11" s="2299"/>
      <c r="K11" s="82"/>
      <c r="L11" s="82"/>
      <c r="M11" s="82"/>
      <c r="N11" s="82"/>
      <c r="O11" s="82"/>
      <c r="P11" s="82"/>
      <c r="Q11" s="82"/>
      <c r="R11" s="82"/>
      <c r="S11" s="82"/>
    </row>
    <row r="12" spans="1:19" ht="14.25">
      <c r="A12" t="s">
        <v>841</v>
      </c>
    </row>
    <row r="14" spans="1:19" ht="26.25" customHeight="1">
      <c r="A14" s="2160" t="s">
        <v>187</v>
      </c>
      <c r="B14" s="2160"/>
      <c r="C14" s="2160"/>
      <c r="D14" s="2160"/>
      <c r="E14" s="2160"/>
      <c r="F14" s="2160"/>
      <c r="G14" s="2160"/>
      <c r="H14" s="2160"/>
      <c r="I14" s="2160"/>
      <c r="J14" s="2160"/>
    </row>
    <row r="16" spans="1:19">
      <c r="A16" s="1"/>
    </row>
    <row r="20" spans="8:8">
      <c r="H20" t="s">
        <v>842</v>
      </c>
    </row>
  </sheetData>
  <mergeCells count="10">
    <mergeCell ref="A11:J11"/>
    <mergeCell ref="A14:J14"/>
    <mergeCell ref="A1:J1"/>
    <mergeCell ref="A2:J2"/>
    <mergeCell ref="A3:J3"/>
    <mergeCell ref="A4:A5"/>
    <mergeCell ref="B4:D4"/>
    <mergeCell ref="E4:G4"/>
    <mergeCell ref="H4:J4"/>
    <mergeCell ref="A10:J10"/>
  </mergeCells>
  <pageMargins left="0.7" right="0.7" top="0.75" bottom="0.75" header="0.3" footer="0.3"/>
  <pageSetup scale="87" orientation="portrait"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tabColor rgb="FF00B050"/>
    <pageSetUpPr fitToPage="1"/>
  </sheetPr>
  <dimension ref="A1:K23"/>
  <sheetViews>
    <sheetView workbookViewId="0">
      <selection activeCell="H24" sqref="H24"/>
    </sheetView>
  </sheetViews>
  <sheetFormatPr defaultColWidth="8.5703125" defaultRowHeight="12.75"/>
  <cols>
    <col min="1" max="1" width="10.5703125" customWidth="1"/>
    <col min="2" max="5" width="12.5703125" customWidth="1"/>
    <col min="6" max="6" width="13.5703125" customWidth="1"/>
    <col min="7" max="7" width="14.5703125" style="11" customWidth="1"/>
    <col min="8" max="8" width="12.5703125" customWidth="1"/>
    <col min="9" max="9" width="12.28515625" style="3" bestFit="1" customWidth="1"/>
    <col min="10" max="11" width="8.5703125" style="3"/>
  </cols>
  <sheetData>
    <row r="1" spans="1:11" ht="15.75">
      <c r="A1" s="1876" t="s">
        <v>843</v>
      </c>
      <c r="B1" s="1876"/>
      <c r="C1" s="1876"/>
      <c r="D1" s="1876"/>
      <c r="E1" s="1876"/>
      <c r="F1" s="1876"/>
      <c r="G1" s="1876"/>
      <c r="H1" s="1876"/>
    </row>
    <row r="2" spans="1:11" ht="15.75">
      <c r="A2" s="1963" t="s">
        <v>2</v>
      </c>
      <c r="B2" s="2150"/>
      <c r="C2" s="2150"/>
      <c r="D2" s="2150"/>
      <c r="E2" s="2150"/>
      <c r="F2" s="2150"/>
      <c r="G2" s="2150"/>
      <c r="H2" s="2150"/>
    </row>
    <row r="3" spans="1:11" ht="16.5" thickBot="1">
      <c r="A3" s="1942" t="str">
        <f>Month!A3</f>
        <v>July 2025</v>
      </c>
      <c r="B3" s="1981"/>
      <c r="C3" s="1981"/>
      <c r="D3" s="1981"/>
      <c r="E3" s="1981"/>
      <c r="F3" s="1981"/>
      <c r="G3" s="1981"/>
      <c r="H3" s="1981"/>
    </row>
    <row r="4" spans="1:11" ht="51">
      <c r="A4" s="748" t="s">
        <v>484</v>
      </c>
      <c r="B4" s="749" t="s">
        <v>844</v>
      </c>
      <c r="C4" s="749" t="s">
        <v>845</v>
      </c>
      <c r="D4" s="749" t="s">
        <v>846</v>
      </c>
      <c r="E4" s="749" t="s">
        <v>847</v>
      </c>
      <c r="F4" s="749" t="s">
        <v>848</v>
      </c>
      <c r="G4" s="750" t="s">
        <v>849</v>
      </c>
      <c r="H4" s="751" t="s">
        <v>850</v>
      </c>
      <c r="I4" s="4"/>
      <c r="J4" s="4"/>
    </row>
    <row r="5" spans="1:11" s="3" customFormat="1">
      <c r="A5" s="1073" t="s">
        <v>492</v>
      </c>
      <c r="B5" s="859">
        <v>305714</v>
      </c>
      <c r="C5" s="859">
        <v>13129</v>
      </c>
      <c r="D5" s="1074">
        <f t="shared" ref="D5:D11" si="0">C5/B5</f>
        <v>4.2945367238660971E-2</v>
      </c>
      <c r="E5" s="861">
        <v>6234</v>
      </c>
      <c r="F5" s="861">
        <v>5632</v>
      </c>
      <c r="G5" s="1074">
        <f t="shared" ref="G5:G11" si="1">E5/C5</f>
        <v>0.47482671947596922</v>
      </c>
      <c r="H5" s="1075">
        <f t="shared" ref="H5:H11" si="2">F5/B5</f>
        <v>1.8422447123782357E-2</v>
      </c>
      <c r="I5" s="89"/>
      <c r="J5" s="71"/>
    </row>
    <row r="6" spans="1:11">
      <c r="A6" s="1073" t="s">
        <v>493</v>
      </c>
      <c r="B6" s="859">
        <v>307046</v>
      </c>
      <c r="C6" s="859">
        <v>11820</v>
      </c>
      <c r="D6" s="1074">
        <f t="shared" si="0"/>
        <v>3.8495860555095976E-2</v>
      </c>
      <c r="E6" s="861">
        <v>5770</v>
      </c>
      <c r="F6" s="861">
        <v>4969</v>
      </c>
      <c r="G6" s="1074">
        <f t="shared" si="1"/>
        <v>0.48815566835871405</v>
      </c>
      <c r="H6" s="1075">
        <f t="shared" si="2"/>
        <v>1.6183242901715054E-2</v>
      </c>
      <c r="I6" s="89"/>
      <c r="J6" s="71"/>
    </row>
    <row r="7" spans="1:11">
      <c r="A7" s="1073" t="s">
        <v>494</v>
      </c>
      <c r="B7" s="859">
        <v>307646</v>
      </c>
      <c r="C7" s="859">
        <v>9758</v>
      </c>
      <c r="D7" s="1074">
        <f t="shared" si="0"/>
        <v>3.171827360017683E-2</v>
      </c>
      <c r="E7" s="861">
        <v>5282</v>
      </c>
      <c r="F7" s="861">
        <v>3617</v>
      </c>
      <c r="G7" s="1074">
        <f t="shared" si="1"/>
        <v>0.54129944660791141</v>
      </c>
      <c r="H7" s="1075">
        <f t="shared" si="2"/>
        <v>1.175701943142443E-2</v>
      </c>
      <c r="I7" s="90"/>
      <c r="J7" s="71"/>
    </row>
    <row r="8" spans="1:11">
      <c r="A8" s="1073" t="s">
        <v>495</v>
      </c>
      <c r="B8" s="859">
        <v>305940</v>
      </c>
      <c r="C8" s="859">
        <v>11158</v>
      </c>
      <c r="D8" s="1074">
        <f t="shared" si="0"/>
        <v>3.6471203503955024E-2</v>
      </c>
      <c r="E8" s="861">
        <v>5776</v>
      </c>
      <c r="F8" s="861">
        <v>1422</v>
      </c>
      <c r="G8" s="1074">
        <f t="shared" si="1"/>
        <v>0.5176554938160961</v>
      </c>
      <c r="H8" s="1075">
        <f t="shared" si="2"/>
        <v>4.6479701902333789E-3</v>
      </c>
      <c r="I8" s="90"/>
      <c r="J8" s="71"/>
    </row>
    <row r="9" spans="1:11">
      <c r="A9" s="1073" t="s">
        <v>496</v>
      </c>
      <c r="B9" s="1076">
        <v>301773</v>
      </c>
      <c r="C9" s="1076">
        <v>8871</v>
      </c>
      <c r="D9" s="1074">
        <f t="shared" si="0"/>
        <v>2.9396268055790278E-2</v>
      </c>
      <c r="E9" s="861">
        <v>4297</v>
      </c>
      <c r="F9" s="861">
        <v>430</v>
      </c>
      <c r="G9" s="1074">
        <f t="shared" si="1"/>
        <v>0.48438732950062002</v>
      </c>
      <c r="H9" s="1075">
        <f t="shared" si="2"/>
        <v>1.4249121028057513E-3</v>
      </c>
      <c r="I9" s="90"/>
    </row>
    <row r="10" spans="1:11">
      <c r="A10" s="1073" t="s">
        <v>497</v>
      </c>
      <c r="B10" s="859">
        <v>297113</v>
      </c>
      <c r="C10" s="859">
        <v>7600</v>
      </c>
      <c r="D10" s="1074">
        <f t="shared" si="0"/>
        <v>2.5579493324088813E-2</v>
      </c>
      <c r="E10" s="859">
        <v>2327</v>
      </c>
      <c r="F10" s="859">
        <v>224</v>
      </c>
      <c r="G10" s="1074">
        <f t="shared" si="1"/>
        <v>0.30618421052631578</v>
      </c>
      <c r="H10" s="1075">
        <f t="shared" si="2"/>
        <v>7.5392190849945975E-4</v>
      </c>
      <c r="I10" s="90"/>
    </row>
    <row r="11" spans="1:11">
      <c r="A11" s="1073" t="s">
        <v>498</v>
      </c>
      <c r="B11" s="859">
        <v>294105</v>
      </c>
      <c r="C11" s="859">
        <v>8238</v>
      </c>
      <c r="D11" s="1074">
        <f t="shared" si="0"/>
        <v>2.8010404447391238E-2</v>
      </c>
      <c r="E11" s="859">
        <v>2120</v>
      </c>
      <c r="F11" s="859">
        <v>205</v>
      </c>
      <c r="G11" s="1074">
        <f t="shared" si="1"/>
        <v>0.25734401553775188</v>
      </c>
      <c r="H11" s="1075">
        <f t="shared" si="2"/>
        <v>6.9702997228880844E-4</v>
      </c>
      <c r="I11" s="90"/>
    </row>
    <row r="12" spans="1:11">
      <c r="A12" s="1073" t="s">
        <v>499</v>
      </c>
      <c r="B12" s="859"/>
      <c r="C12" s="859"/>
      <c r="D12" s="1074"/>
      <c r="E12" s="859"/>
      <c r="F12" s="859"/>
      <c r="G12" s="1074"/>
      <c r="H12" s="1077"/>
      <c r="I12" s="90"/>
      <c r="J12" s="92"/>
    </row>
    <row r="13" spans="1:11">
      <c r="A13" s="1073" t="s">
        <v>500</v>
      </c>
      <c r="B13" s="859"/>
      <c r="C13" s="859"/>
      <c r="D13" s="1074"/>
      <c r="E13" s="859"/>
      <c r="F13" s="859"/>
      <c r="G13" s="1074"/>
      <c r="H13" s="1077"/>
      <c r="I13" s="95"/>
      <c r="J13" s="92"/>
      <c r="K13" s="92"/>
    </row>
    <row r="14" spans="1:11">
      <c r="A14" s="1073" t="s">
        <v>501</v>
      </c>
      <c r="B14" s="859"/>
      <c r="C14" s="859"/>
      <c r="D14" s="1074"/>
      <c r="E14" s="859"/>
      <c r="F14" s="859"/>
      <c r="G14" s="1074"/>
      <c r="H14" s="1075"/>
      <c r="I14" s="91"/>
    </row>
    <row r="15" spans="1:11">
      <c r="A15" s="1073" t="s">
        <v>502</v>
      </c>
      <c r="B15" s="859"/>
      <c r="C15" s="859"/>
      <c r="D15" s="1074"/>
      <c r="E15" s="859"/>
      <c r="F15" s="859"/>
      <c r="G15" s="1074"/>
      <c r="H15" s="1075"/>
      <c r="I15" s="91"/>
    </row>
    <row r="16" spans="1:11" ht="13.5" thickBot="1">
      <c r="A16" s="1138" t="s">
        <v>503</v>
      </c>
      <c r="B16" s="72"/>
      <c r="C16" s="72"/>
      <c r="D16" s="1074"/>
      <c r="E16" s="72"/>
      <c r="F16" s="72"/>
      <c r="G16" s="1074"/>
      <c r="H16" s="1075"/>
      <c r="I16" s="91"/>
    </row>
    <row r="17" spans="1:11" ht="13.5" thickBot="1">
      <c r="A17" s="73" t="s">
        <v>504</v>
      </c>
      <c r="B17" s="74">
        <f>_xlfn.IFS(B16&lt;&gt;0,B16,B15&lt;&gt;0,B15,B14&lt;&gt;0,B14,B13&lt;&gt;0,B13,B12&lt;&gt;0,B12,B11&lt;&gt;0,B11,B10&lt;&gt;0,B10,B9&lt;&gt;0,B9,B8&lt;&gt;0,B8,B7&lt;&gt;0,B7,B6&lt;&gt;0,B6,B5&lt;&gt;0,B5)</f>
        <v>294105</v>
      </c>
      <c r="C17" s="74">
        <f>SUM(C5:C16)</f>
        <v>70574</v>
      </c>
      <c r="D17" s="75">
        <f>C17/B17</f>
        <v>0.23996191836248959</v>
      </c>
      <c r="E17" s="74">
        <f>SUM(E5:E16)</f>
        <v>31806</v>
      </c>
      <c r="F17" s="74">
        <f>SUM(F5:F16)</f>
        <v>16499</v>
      </c>
      <c r="G17" s="75">
        <f>IF(C17=0,0,E17/C17)</f>
        <v>0.45067588630373789</v>
      </c>
      <c r="H17" s="1649">
        <f>IF(B17=0,0,F17/B17)</f>
        <v>5.6099012257527073E-2</v>
      </c>
      <c r="I17" s="90"/>
    </row>
    <row r="19" spans="1:11" s="85" customFormat="1" ht="26.25" customHeight="1">
      <c r="A19" s="2168" t="s">
        <v>851</v>
      </c>
      <c r="B19" s="2169"/>
      <c r="C19" s="2169"/>
      <c r="D19" s="2169"/>
      <c r="E19" s="2169"/>
      <c r="F19" s="2169"/>
      <c r="G19" s="2169"/>
      <c r="H19" s="2169"/>
      <c r="I19" s="102"/>
      <c r="J19" s="173"/>
      <c r="K19" s="173"/>
    </row>
    <row r="20" spans="1:11" s="85" customFormat="1" ht="14.25">
      <c r="A20" s="2170" t="s">
        <v>852</v>
      </c>
      <c r="B20" s="2171"/>
      <c r="C20" s="2171"/>
      <c r="D20" s="2171"/>
      <c r="E20" s="2171"/>
      <c r="F20" s="2171"/>
      <c r="G20" s="2171"/>
      <c r="H20" s="2171"/>
      <c r="I20" s="100"/>
      <c r="J20" s="173"/>
      <c r="K20" s="173"/>
    </row>
    <row r="21" spans="1:11" s="85" customFormat="1" ht="12.75" customHeight="1">
      <c r="A21" s="1874" t="s">
        <v>853</v>
      </c>
      <c r="B21" s="1874"/>
      <c r="C21" s="1874"/>
      <c r="D21" s="1874"/>
      <c r="E21" s="1874"/>
      <c r="F21" s="1874"/>
      <c r="G21" s="1874"/>
      <c r="H21" s="1874"/>
      <c r="I21" s="171"/>
      <c r="J21" s="173"/>
      <c r="K21" s="173"/>
    </row>
    <row r="22" spans="1:11" ht="27.6" customHeight="1">
      <c r="A22" s="1891"/>
      <c r="B22" s="1891"/>
      <c r="C22" s="1891"/>
      <c r="D22" s="1891"/>
      <c r="E22" s="1891"/>
      <c r="F22" s="1891"/>
      <c r="G22" s="1891"/>
      <c r="H22" s="1891"/>
    </row>
    <row r="23" spans="1:11" ht="29.1" customHeight="1">
      <c r="A23" s="1891" t="s">
        <v>737</v>
      </c>
      <c r="B23" s="1891"/>
      <c r="C23" s="1891"/>
      <c r="D23" s="1891"/>
      <c r="E23" s="1891"/>
      <c r="F23" s="1891"/>
      <c r="G23" s="1891"/>
      <c r="H23" s="1891"/>
    </row>
  </sheetData>
  <mergeCells count="8">
    <mergeCell ref="A23:H23"/>
    <mergeCell ref="A1:H1"/>
    <mergeCell ref="A2:H2"/>
    <mergeCell ref="A3:H3"/>
    <mergeCell ref="A19:H19"/>
    <mergeCell ref="A20:H20"/>
    <mergeCell ref="A21:H21"/>
    <mergeCell ref="A22:H22"/>
  </mergeCells>
  <pageMargins left="0.7" right="0.7" top="0.75" bottom="0.75" header="0.3" footer="0.3"/>
  <pageSetup scale="91"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tabColor rgb="FF00B050"/>
    <pageSetUpPr fitToPage="1"/>
  </sheetPr>
  <dimension ref="A1:H29"/>
  <sheetViews>
    <sheetView zoomScaleNormal="100" workbookViewId="0">
      <selection activeCell="G30" sqref="G30"/>
    </sheetView>
  </sheetViews>
  <sheetFormatPr defaultColWidth="9.42578125" defaultRowHeight="12.75"/>
  <cols>
    <col min="1" max="1" width="48.5703125" customWidth="1"/>
    <col min="2" max="6" width="9.5703125" customWidth="1"/>
    <col min="7" max="7" width="12.5703125" customWidth="1"/>
  </cols>
  <sheetData>
    <row r="1" spans="1:7" ht="15.75">
      <c r="A1" s="1876" t="s">
        <v>854</v>
      </c>
      <c r="B1" s="1876"/>
      <c r="C1" s="1876"/>
      <c r="D1" s="1876"/>
      <c r="E1" s="1876"/>
      <c r="F1" s="1876"/>
      <c r="G1" s="2284"/>
    </row>
    <row r="2" spans="1:7" ht="15.75">
      <c r="A2" s="1963" t="s">
        <v>2</v>
      </c>
      <c r="B2" s="2150"/>
      <c r="C2" s="2150"/>
      <c r="D2" s="2150"/>
      <c r="E2" s="2150"/>
      <c r="F2" s="2150"/>
      <c r="G2" s="2284"/>
    </row>
    <row r="3" spans="1:7" ht="15.75">
      <c r="A3" s="1942" t="str">
        <f>Month!A3</f>
        <v>July 2025</v>
      </c>
      <c r="B3" s="1981"/>
      <c r="C3" s="1981"/>
      <c r="D3" s="1981"/>
      <c r="E3" s="1981"/>
      <c r="F3" s="1981"/>
      <c r="G3" s="2300"/>
    </row>
    <row r="4" spans="1:7" ht="13.5" customHeight="1">
      <c r="A4" s="2173" t="s">
        <v>855</v>
      </c>
      <c r="B4" s="2175" t="s">
        <v>856</v>
      </c>
      <c r="C4" s="2176"/>
      <c r="D4" s="2176"/>
      <c r="E4" s="2177"/>
      <c r="F4" s="2175" t="s">
        <v>857</v>
      </c>
      <c r="G4" s="2301"/>
    </row>
    <row r="5" spans="1:7" ht="13.5" customHeight="1">
      <c r="A5" s="2174"/>
      <c r="B5" s="2178" t="s">
        <v>858</v>
      </c>
      <c r="C5" s="2179"/>
      <c r="D5" s="2179"/>
      <c r="E5" s="2180"/>
      <c r="F5" s="2302"/>
      <c r="G5" s="2303"/>
    </row>
    <row r="6" spans="1:7" ht="24.75" customHeight="1">
      <c r="A6" s="2174"/>
      <c r="B6" s="76" t="s">
        <v>859</v>
      </c>
      <c r="C6" s="76" t="s">
        <v>860</v>
      </c>
      <c r="D6" s="76" t="s">
        <v>861</v>
      </c>
      <c r="E6" s="76" t="s">
        <v>714</v>
      </c>
      <c r="F6" s="77" t="s">
        <v>862</v>
      </c>
      <c r="G6" s="1452" t="s">
        <v>863</v>
      </c>
    </row>
    <row r="7" spans="1:7">
      <c r="A7" s="1453" t="s">
        <v>864</v>
      </c>
      <c r="B7" s="88"/>
      <c r="C7" s="87" t="s">
        <v>865</v>
      </c>
      <c r="D7" s="86"/>
      <c r="E7" s="86"/>
      <c r="F7" s="871">
        <v>145</v>
      </c>
      <c r="G7" s="1454">
        <v>1100</v>
      </c>
    </row>
    <row r="8" spans="1:7">
      <c r="A8" s="1453" t="s">
        <v>866</v>
      </c>
      <c r="B8" s="87" t="s">
        <v>865</v>
      </c>
      <c r="C8" s="87"/>
      <c r="D8" s="86"/>
      <c r="E8" s="86"/>
      <c r="F8" s="871"/>
      <c r="G8" s="1454">
        <v>2</v>
      </c>
    </row>
    <row r="9" spans="1:7">
      <c r="A9" s="1455" t="s">
        <v>867</v>
      </c>
      <c r="B9" s="862" t="s">
        <v>865</v>
      </c>
      <c r="C9" s="862" t="s">
        <v>865</v>
      </c>
      <c r="D9" s="863"/>
      <c r="E9" s="864"/>
      <c r="F9" s="871"/>
      <c r="G9" s="1454"/>
    </row>
    <row r="10" spans="1:7">
      <c r="A10" s="1638" t="s">
        <v>868</v>
      </c>
      <c r="B10" s="862"/>
      <c r="C10" s="862" t="s">
        <v>865</v>
      </c>
      <c r="D10" s="863"/>
      <c r="E10" s="864"/>
      <c r="F10" s="871"/>
      <c r="G10" s="1454"/>
    </row>
    <row r="11" spans="1:7">
      <c r="A11" s="1455" t="s">
        <v>869</v>
      </c>
      <c r="B11" s="862"/>
      <c r="C11" s="862" t="s">
        <v>865</v>
      </c>
      <c r="D11" s="863" t="s">
        <v>865</v>
      </c>
      <c r="E11" s="864"/>
      <c r="F11" s="871"/>
      <c r="G11" s="1454"/>
    </row>
    <row r="12" spans="1:7">
      <c r="A12" s="1455" t="s">
        <v>870</v>
      </c>
      <c r="B12" s="862"/>
      <c r="C12" s="862" t="s">
        <v>865</v>
      </c>
      <c r="D12" s="863"/>
      <c r="E12" s="864"/>
      <c r="F12" s="871"/>
      <c r="G12" s="1454"/>
    </row>
    <row r="13" spans="1:7">
      <c r="A13" s="1455" t="s">
        <v>871</v>
      </c>
      <c r="B13" s="862"/>
      <c r="C13" s="862" t="s">
        <v>865</v>
      </c>
      <c r="D13" s="863"/>
      <c r="E13" s="864"/>
      <c r="F13" s="871"/>
      <c r="G13" s="1454"/>
    </row>
    <row r="14" spans="1:7">
      <c r="A14" s="1455" t="s">
        <v>872</v>
      </c>
      <c r="B14" s="862"/>
      <c r="C14" s="862" t="s">
        <v>865</v>
      </c>
      <c r="D14" s="863"/>
      <c r="E14" s="864"/>
      <c r="F14" s="871"/>
      <c r="G14" s="1454"/>
    </row>
    <row r="15" spans="1:7">
      <c r="A15" s="1455" t="s">
        <v>873</v>
      </c>
      <c r="B15" s="866"/>
      <c r="C15" s="867" t="s">
        <v>865</v>
      </c>
      <c r="D15" s="868"/>
      <c r="E15" s="865"/>
      <c r="F15" s="871">
        <v>6</v>
      </c>
      <c r="G15" s="1454">
        <v>21</v>
      </c>
    </row>
    <row r="16" spans="1:7">
      <c r="A16" s="1455" t="s">
        <v>874</v>
      </c>
      <c r="B16" s="869"/>
      <c r="C16" s="862" t="s">
        <v>865</v>
      </c>
      <c r="D16" s="863"/>
      <c r="E16" s="864"/>
      <c r="F16" s="871">
        <v>2</v>
      </c>
      <c r="G16" s="1454">
        <v>3</v>
      </c>
    </row>
    <row r="17" spans="1:8">
      <c r="A17" s="1455" t="s">
        <v>875</v>
      </c>
      <c r="B17" s="862" t="s">
        <v>865</v>
      </c>
      <c r="C17" s="862"/>
      <c r="D17" s="863"/>
      <c r="E17" s="864"/>
      <c r="F17" s="871">
        <v>4</v>
      </c>
      <c r="G17" s="1454">
        <v>13</v>
      </c>
    </row>
    <row r="18" spans="1:8">
      <c r="A18" s="1453" t="s">
        <v>876</v>
      </c>
      <c r="B18" s="88"/>
      <c r="C18" s="87" t="s">
        <v>865</v>
      </c>
      <c r="D18" s="86"/>
      <c r="E18" s="86"/>
      <c r="F18" s="871"/>
      <c r="G18" s="1454"/>
    </row>
    <row r="19" spans="1:8">
      <c r="A19" s="1456" t="s">
        <v>877</v>
      </c>
      <c r="B19" s="862"/>
      <c r="C19" s="862" t="s">
        <v>865</v>
      </c>
      <c r="D19" s="863"/>
      <c r="E19" s="864"/>
      <c r="F19" s="871"/>
      <c r="G19" s="1454">
        <v>3</v>
      </c>
    </row>
    <row r="20" spans="1:8">
      <c r="A20" s="1456" t="s">
        <v>878</v>
      </c>
      <c r="B20" s="862"/>
      <c r="C20" s="862" t="s">
        <v>865</v>
      </c>
      <c r="D20" s="863"/>
      <c r="E20" s="864"/>
      <c r="F20" s="871"/>
      <c r="G20" s="1454">
        <v>3</v>
      </c>
    </row>
    <row r="21" spans="1:8">
      <c r="A21" s="1456" t="s">
        <v>879</v>
      </c>
      <c r="B21" s="862"/>
      <c r="C21" s="862" t="s">
        <v>865</v>
      </c>
      <c r="D21" s="863"/>
      <c r="E21" s="865"/>
      <c r="F21" s="871"/>
      <c r="G21" s="1454"/>
    </row>
    <row r="22" spans="1:8">
      <c r="A22" s="1456" t="s">
        <v>880</v>
      </c>
      <c r="B22" s="862"/>
      <c r="C22" s="862" t="s">
        <v>865</v>
      </c>
      <c r="D22" s="863"/>
      <c r="E22" s="865"/>
      <c r="F22" s="871"/>
      <c r="G22" s="1454"/>
    </row>
    <row r="23" spans="1:8">
      <c r="A23" s="1456" t="s">
        <v>881</v>
      </c>
      <c r="B23" s="862"/>
      <c r="C23" s="862" t="s">
        <v>865</v>
      </c>
      <c r="D23" s="863"/>
      <c r="E23" s="865"/>
      <c r="F23" s="871"/>
      <c r="G23" s="1454"/>
    </row>
    <row r="24" spans="1:8">
      <c r="A24" s="1456" t="s">
        <v>882</v>
      </c>
      <c r="B24" s="862"/>
      <c r="C24" s="862" t="s">
        <v>865</v>
      </c>
      <c r="D24" s="863" t="s">
        <v>865</v>
      </c>
      <c r="E24" s="865"/>
      <c r="F24" s="871"/>
      <c r="G24" s="1454"/>
    </row>
    <row r="25" spans="1:8">
      <c r="A25" s="1457" t="s">
        <v>883</v>
      </c>
      <c r="B25" s="862"/>
      <c r="C25" s="862" t="s">
        <v>865</v>
      </c>
      <c r="D25" s="863"/>
      <c r="E25" s="864"/>
      <c r="F25" s="871"/>
      <c r="G25" s="1454">
        <v>3</v>
      </c>
    </row>
    <row r="26" spans="1:8">
      <c r="A26" s="1458" t="s">
        <v>884</v>
      </c>
      <c r="B26" s="1459"/>
      <c r="C26" s="1460"/>
      <c r="D26" s="1460"/>
      <c r="E26" s="1460"/>
      <c r="F26" s="1461">
        <f>SUM(F7:F25)</f>
        <v>157</v>
      </c>
      <c r="G26" s="1462">
        <f>SUM(G7:G25)</f>
        <v>1148</v>
      </c>
    </row>
    <row r="27" spans="1:8" ht="28.5" customHeight="1">
      <c r="A27" s="78"/>
      <c r="B27" s="79"/>
      <c r="C27" s="79"/>
      <c r="D27" s="79"/>
      <c r="E27" s="79"/>
      <c r="F27" s="80"/>
      <c r="G27" s="80"/>
    </row>
    <row r="28" spans="1:8" ht="26.25" customHeight="1">
      <c r="A28" s="2172" t="s">
        <v>885</v>
      </c>
      <c r="B28" s="2172"/>
      <c r="C28" s="2172"/>
      <c r="D28" s="2172"/>
      <c r="E28" s="2172"/>
      <c r="F28" s="2172"/>
      <c r="G28" s="2172"/>
    </row>
    <row r="29" spans="1:8" ht="24" customHeight="1">
      <c r="A29" s="1899" t="s">
        <v>187</v>
      </c>
      <c r="B29" s="1899"/>
      <c r="C29" s="1899"/>
      <c r="D29" s="1899"/>
      <c r="E29" s="1899"/>
      <c r="F29" s="1899"/>
      <c r="G29" s="1899"/>
      <c r="H29" s="56"/>
    </row>
  </sheetData>
  <mergeCells count="9">
    <mergeCell ref="A29:G29"/>
    <mergeCell ref="A28:G28"/>
    <mergeCell ref="A1:G1"/>
    <mergeCell ref="A2:G2"/>
    <mergeCell ref="A3:G3"/>
    <mergeCell ref="A4:A6"/>
    <mergeCell ref="B4:E4"/>
    <mergeCell ref="F4:G5"/>
    <mergeCell ref="B5:E5"/>
  </mergeCells>
  <pageMargins left="0.7" right="0.7" top="0.75" bottom="0.75" header="0.3" footer="0.3"/>
  <pageSetup scale="84"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tabColor rgb="FF00B050"/>
    <pageSetUpPr fitToPage="1"/>
  </sheetPr>
  <dimension ref="A1:V24"/>
  <sheetViews>
    <sheetView zoomScaleNormal="100" workbookViewId="0">
      <selection activeCell="P23" sqref="P23"/>
    </sheetView>
  </sheetViews>
  <sheetFormatPr defaultColWidth="8.5703125" defaultRowHeight="12.75"/>
  <cols>
    <col min="1" max="1" width="57.28515625" style="56" customWidth="1"/>
    <col min="2" max="3" width="9.5703125" style="56" customWidth="1"/>
    <col min="4" max="4" width="14.7109375" style="56" customWidth="1"/>
    <col min="5" max="12" width="9.5703125" style="56" customWidth="1"/>
    <col min="13" max="13" width="9.85546875" style="56" customWidth="1"/>
    <col min="14" max="20" width="9.5703125" style="56" customWidth="1"/>
    <col min="21" max="21" width="13.5703125" style="56" customWidth="1"/>
    <col min="22" max="16384" width="8.5703125" style="56"/>
  </cols>
  <sheetData>
    <row r="1" spans="1:16" ht="15.75">
      <c r="A1" s="2183" t="s">
        <v>886</v>
      </c>
      <c r="B1" s="2183"/>
      <c r="C1" s="2184"/>
      <c r="D1" s="2184"/>
      <c r="E1" s="2184"/>
      <c r="F1" s="2184"/>
      <c r="G1" s="2184"/>
      <c r="H1" s="2184"/>
      <c r="I1" s="2184"/>
      <c r="J1" s="2184"/>
      <c r="K1" s="2184"/>
      <c r="L1" s="2184"/>
      <c r="M1" s="2184"/>
    </row>
    <row r="2" spans="1:16" ht="15.75">
      <c r="A2" s="2184" t="s">
        <v>2</v>
      </c>
      <c r="B2" s="2184"/>
      <c r="C2" s="2184"/>
      <c r="D2" s="2184"/>
      <c r="E2" s="2184"/>
      <c r="F2" s="2184"/>
      <c r="G2" s="2184"/>
      <c r="H2" s="2184"/>
      <c r="I2" s="2184"/>
      <c r="J2" s="2184"/>
      <c r="K2" s="2184"/>
      <c r="L2" s="2184"/>
      <c r="M2" s="2184"/>
    </row>
    <row r="3" spans="1:16" ht="15.75">
      <c r="A3" s="2185" t="str">
        <f>Month!A3</f>
        <v>July 2025</v>
      </c>
      <c r="B3" s="2185"/>
      <c r="C3" s="2185"/>
      <c r="D3" s="2185"/>
      <c r="E3" s="2185"/>
      <c r="F3" s="2185"/>
      <c r="G3" s="2185"/>
      <c r="H3" s="2185"/>
      <c r="I3" s="2185"/>
      <c r="J3" s="2185"/>
      <c r="K3" s="2185"/>
      <c r="L3" s="2185"/>
      <c r="M3" s="2185"/>
    </row>
    <row r="4" spans="1:16" ht="20.100000000000001" customHeight="1">
      <c r="A4" s="2186">
        <v>2025</v>
      </c>
      <c r="B4" s="2188" t="s">
        <v>887</v>
      </c>
      <c r="C4" s="2189"/>
      <c r="D4" s="2190"/>
      <c r="E4" s="2188" t="s">
        <v>4</v>
      </c>
      <c r="F4" s="2189"/>
      <c r="G4" s="2190"/>
      <c r="H4" s="2191" t="s">
        <v>5</v>
      </c>
      <c r="I4" s="2192"/>
      <c r="J4" s="2192"/>
      <c r="K4" s="2181" t="s">
        <v>521</v>
      </c>
      <c r="L4" s="2181"/>
      <c r="M4" s="2181"/>
      <c r="N4" s="2181" t="s">
        <v>522</v>
      </c>
      <c r="O4" s="2181"/>
      <c r="P4" s="2182"/>
    </row>
    <row r="5" spans="1:16">
      <c r="A5" s="2187"/>
      <c r="B5" s="1743" t="s">
        <v>8</v>
      </c>
      <c r="C5" s="1744" t="s">
        <v>9</v>
      </c>
      <c r="D5" s="1745" t="s">
        <v>10</v>
      </c>
      <c r="E5" s="1743" t="s">
        <v>8</v>
      </c>
      <c r="F5" s="1744" t="s">
        <v>9</v>
      </c>
      <c r="G5" s="1745" t="s">
        <v>10</v>
      </c>
      <c r="H5" s="1743" t="s">
        <v>8</v>
      </c>
      <c r="I5" s="1744" t="s">
        <v>9</v>
      </c>
      <c r="J5" s="1744" t="s">
        <v>10</v>
      </c>
      <c r="K5" s="1743" t="s">
        <v>8</v>
      </c>
      <c r="L5" s="1744" t="s">
        <v>9</v>
      </c>
      <c r="M5" s="1746" t="s">
        <v>164</v>
      </c>
      <c r="N5" s="1743" t="s">
        <v>8</v>
      </c>
      <c r="O5" s="1744" t="s">
        <v>9</v>
      </c>
      <c r="P5" s="1747" t="s">
        <v>10</v>
      </c>
    </row>
    <row r="6" spans="1:16">
      <c r="A6" s="1159"/>
      <c r="B6" s="118"/>
      <c r="C6" s="1744"/>
      <c r="D6" s="1744"/>
      <c r="E6" s="1744"/>
      <c r="F6" s="1744"/>
      <c r="G6" s="1745"/>
      <c r="H6" s="1745"/>
      <c r="I6" s="1745"/>
      <c r="J6" s="1744"/>
      <c r="K6" s="1748"/>
      <c r="L6" s="1748"/>
      <c r="M6" s="1746"/>
      <c r="N6" s="1748"/>
      <c r="O6" s="1748"/>
      <c r="P6" s="1747"/>
    </row>
    <row r="7" spans="1:16">
      <c r="A7" s="800"/>
      <c r="B7" s="1749"/>
      <c r="C7" s="801"/>
      <c r="D7" s="801"/>
      <c r="E7" s="801"/>
      <c r="F7" s="801"/>
      <c r="G7" s="801"/>
      <c r="H7" s="801"/>
      <c r="I7" s="801"/>
      <c r="J7" s="801"/>
      <c r="K7" s="1750"/>
      <c r="L7" s="1750"/>
      <c r="M7" s="1751"/>
      <c r="N7" s="1750"/>
      <c r="O7" s="1750"/>
      <c r="P7" s="1752"/>
    </row>
    <row r="8" spans="1:16">
      <c r="A8" s="1753" t="s">
        <v>158</v>
      </c>
      <c r="B8" s="1754"/>
      <c r="C8" s="1755"/>
      <c r="D8" s="1755"/>
      <c r="E8" s="1755"/>
      <c r="F8" s="1755"/>
      <c r="G8" s="1162"/>
      <c r="H8" s="1162"/>
      <c r="I8" s="1162"/>
      <c r="J8" s="1162"/>
      <c r="K8" s="1162"/>
      <c r="L8" s="1162"/>
      <c r="M8" s="1756"/>
      <c r="N8" s="1162"/>
      <c r="O8" s="1162"/>
      <c r="P8" s="1757"/>
    </row>
    <row r="9" spans="1:16">
      <c r="A9" s="1758" t="s">
        <v>888</v>
      </c>
      <c r="B9" s="1759"/>
      <c r="C9" s="1568"/>
      <c r="D9" s="1568">
        <v>80000</v>
      </c>
      <c r="E9" s="1568">
        <v>0</v>
      </c>
      <c r="F9" s="1568">
        <v>0</v>
      </c>
      <c r="G9" s="1078">
        <f>E9+F9</f>
        <v>0</v>
      </c>
      <c r="H9" s="1078">
        <v>0</v>
      </c>
      <c r="I9" s="1078">
        <v>0</v>
      </c>
      <c r="J9" s="1078">
        <v>0</v>
      </c>
      <c r="K9" s="1078">
        <v>16138.337799999999</v>
      </c>
      <c r="L9" s="1078">
        <v>1843.4022</v>
      </c>
      <c r="M9" s="1760">
        <f>K9+L9</f>
        <v>17981.739999999998</v>
      </c>
      <c r="N9" s="1078"/>
      <c r="O9" s="1078"/>
      <c r="P9" s="1761">
        <f>M9/D9</f>
        <v>0.22477174999999996</v>
      </c>
    </row>
    <row r="10" spans="1:16">
      <c r="A10" s="1758"/>
      <c r="B10" s="1759"/>
      <c r="C10" s="1568"/>
      <c r="D10" s="1568"/>
      <c r="E10" s="1568"/>
      <c r="F10" s="1568"/>
      <c r="G10" s="1078"/>
      <c r="H10" s="1078"/>
      <c r="I10" s="1078"/>
      <c r="J10" s="1078"/>
      <c r="K10" s="1078"/>
      <c r="L10" s="1078"/>
      <c r="M10" s="1762"/>
      <c r="N10" s="1078"/>
      <c r="O10" s="1078"/>
      <c r="P10" s="1761"/>
    </row>
    <row r="11" spans="1:16">
      <c r="A11" s="1763" t="s">
        <v>46</v>
      </c>
      <c r="B11" s="1764"/>
      <c r="C11" s="1568"/>
      <c r="D11" s="1568"/>
      <c r="E11" s="1568"/>
      <c r="F11" s="1568"/>
      <c r="G11" s="1078"/>
      <c r="H11" s="1078"/>
      <c r="I11" s="1078"/>
      <c r="J11" s="1078"/>
      <c r="K11" s="1078"/>
      <c r="L11" s="1078"/>
      <c r="M11" s="1762"/>
      <c r="N11" s="1078"/>
      <c r="O11" s="1078"/>
      <c r="P11" s="1761"/>
    </row>
    <row r="12" spans="1:16">
      <c r="A12" s="1160" t="s">
        <v>531</v>
      </c>
      <c r="B12" s="1079"/>
      <c r="C12" s="1568"/>
      <c r="D12" s="1568">
        <v>37500</v>
      </c>
      <c r="E12" s="1568">
        <v>0</v>
      </c>
      <c r="F12" s="1568">
        <v>0</v>
      </c>
      <c r="G12" s="1078">
        <f t="shared" ref="G12:G15" si="0">E12+F12</f>
        <v>0</v>
      </c>
      <c r="H12" s="1078">
        <v>0</v>
      </c>
      <c r="I12" s="1078">
        <v>0</v>
      </c>
      <c r="J12" s="1078">
        <f t="shared" ref="J12:J15" si="1">H12+I12</f>
        <v>0</v>
      </c>
      <c r="K12" s="1078">
        <v>33267.270199999999</v>
      </c>
      <c r="L12" s="1078">
        <v>4181.8800999999994</v>
      </c>
      <c r="M12" s="1760">
        <f t="shared" ref="M12:M15" si="2">K12+L12</f>
        <v>37449.150300000001</v>
      </c>
      <c r="N12" s="1078"/>
      <c r="O12" s="1078"/>
      <c r="P12" s="1761">
        <f>M12/D12</f>
        <v>0.99864400800000008</v>
      </c>
    </row>
    <row r="13" spans="1:16">
      <c r="A13" s="1161" t="s">
        <v>532</v>
      </c>
      <c r="B13" s="1080"/>
      <c r="C13" s="1568"/>
      <c r="D13" s="1568">
        <v>37500</v>
      </c>
      <c r="E13" s="1568">
        <v>7362.0180000000009</v>
      </c>
      <c r="F13" s="1568">
        <v>818.00200000000007</v>
      </c>
      <c r="G13" s="1078">
        <f t="shared" si="0"/>
        <v>8180.0200000000013</v>
      </c>
      <c r="H13" s="1078">
        <v>19623.447</v>
      </c>
      <c r="I13" s="1078">
        <v>2118.3830000000003</v>
      </c>
      <c r="J13" s="1078">
        <f t="shared" si="1"/>
        <v>21741.83</v>
      </c>
      <c r="K13" s="1078">
        <v>30349.447</v>
      </c>
      <c r="L13" s="1078">
        <v>3179.3830000000003</v>
      </c>
      <c r="M13" s="1760">
        <f t="shared" si="2"/>
        <v>33528.83</v>
      </c>
      <c r="N13" s="1078"/>
      <c r="O13" s="1078"/>
      <c r="P13" s="1761">
        <f>M13/D13</f>
        <v>0.89410213333333333</v>
      </c>
    </row>
    <row r="14" spans="1:16">
      <c r="A14" s="1161" t="s">
        <v>533</v>
      </c>
      <c r="B14" s="1080"/>
      <c r="C14" s="1568"/>
      <c r="D14" s="1568">
        <v>37500</v>
      </c>
      <c r="E14" s="1568">
        <v>0</v>
      </c>
      <c r="F14" s="1568">
        <v>0</v>
      </c>
      <c r="G14" s="1078">
        <f t="shared" si="0"/>
        <v>0</v>
      </c>
      <c r="H14" s="1078">
        <v>0</v>
      </c>
      <c r="I14" s="1078">
        <v>0</v>
      </c>
      <c r="J14" s="1078">
        <f t="shared" si="1"/>
        <v>0</v>
      </c>
      <c r="K14" s="1078">
        <v>0</v>
      </c>
      <c r="L14" s="1078">
        <v>0</v>
      </c>
      <c r="M14" s="1760">
        <f t="shared" si="2"/>
        <v>0</v>
      </c>
      <c r="N14" s="1078"/>
      <c r="O14" s="1078"/>
      <c r="P14" s="1761">
        <f>M14/D14</f>
        <v>0</v>
      </c>
    </row>
    <row r="15" spans="1:16">
      <c r="A15" s="780" t="s">
        <v>889</v>
      </c>
      <c r="B15" s="913"/>
      <c r="C15" s="1568"/>
      <c r="D15" s="1568">
        <v>11250</v>
      </c>
      <c r="E15" s="1568">
        <v>0</v>
      </c>
      <c r="F15" s="1568">
        <v>0</v>
      </c>
      <c r="G15" s="1078">
        <f t="shared" si="0"/>
        <v>0</v>
      </c>
      <c r="H15" s="1078">
        <v>0</v>
      </c>
      <c r="I15" s="1078">
        <v>0</v>
      </c>
      <c r="J15" s="1078">
        <f t="shared" si="1"/>
        <v>0</v>
      </c>
      <c r="K15" s="1078">
        <v>10057.785</v>
      </c>
      <c r="L15" s="1078">
        <v>1108.7149999999999</v>
      </c>
      <c r="M15" s="1760">
        <f t="shared" si="2"/>
        <v>11166.5</v>
      </c>
      <c r="N15" s="1078"/>
      <c r="O15" s="1078"/>
      <c r="P15" s="1761">
        <f>M15/D15</f>
        <v>0.99257777777777778</v>
      </c>
    </row>
    <row r="16" spans="1:16">
      <c r="A16" s="1765"/>
      <c r="B16" s="1766"/>
      <c r="C16" s="1568"/>
      <c r="D16" s="1568"/>
      <c r="E16" s="1568"/>
      <c r="F16" s="1568"/>
      <c r="G16" s="1078"/>
      <c r="H16" s="1078"/>
      <c r="I16" s="1078"/>
      <c r="J16" s="1078"/>
      <c r="K16" s="1078"/>
      <c r="L16" s="1078"/>
      <c r="M16" s="1760"/>
      <c r="N16" s="1078"/>
      <c r="O16" s="1078"/>
      <c r="P16" s="1761"/>
    </row>
    <row r="17" spans="1:22">
      <c r="A17" s="1767" t="s">
        <v>164</v>
      </c>
      <c r="B17" s="1768"/>
      <c r="C17" s="1768"/>
      <c r="D17" s="1768">
        <f>SUM(D8:D16)</f>
        <v>203750</v>
      </c>
      <c r="E17" s="1768">
        <f t="shared" ref="E17:G17" si="3">SUM(E8:E16)</f>
        <v>7362.0180000000009</v>
      </c>
      <c r="F17" s="1768">
        <f t="shared" si="3"/>
        <v>818.00200000000007</v>
      </c>
      <c r="G17" s="1768">
        <f t="shared" si="3"/>
        <v>8180.0200000000013</v>
      </c>
      <c r="H17" s="1768">
        <f t="shared" ref="H17" si="4">SUM(H8:H16)</f>
        <v>19623.447</v>
      </c>
      <c r="I17" s="1768">
        <f t="shared" ref="I17" si="5">SUM(I8:I16)</f>
        <v>2118.3830000000003</v>
      </c>
      <c r="J17" s="1768">
        <f>SUM(J8:J16)</f>
        <v>21741.83</v>
      </c>
      <c r="K17" s="1768">
        <f t="shared" ref="K17:L17" si="6">SUM(K8:K16)</f>
        <v>89812.84</v>
      </c>
      <c r="L17" s="1768">
        <f t="shared" si="6"/>
        <v>10313.380299999999</v>
      </c>
      <c r="M17" s="1769">
        <f>SUM(M8:M16)</f>
        <v>100126.2203</v>
      </c>
      <c r="N17" s="1768"/>
      <c r="O17" s="1768"/>
      <c r="P17" s="1770">
        <f>M17/D17</f>
        <v>0.49141703214723925</v>
      </c>
    </row>
    <row r="19" spans="1:22">
      <c r="A19" s="56" t="s">
        <v>890</v>
      </c>
    </row>
    <row r="20" spans="1:22">
      <c r="A20" s="56" t="s">
        <v>891</v>
      </c>
    </row>
    <row r="21" spans="1:22">
      <c r="A21" s="1771"/>
      <c r="B21" s="1771"/>
    </row>
    <row r="22" spans="1:22">
      <c r="A22" s="1772" t="s">
        <v>892</v>
      </c>
      <c r="B22" s="1772"/>
      <c r="C22" s="1773"/>
      <c r="D22" s="1773"/>
      <c r="E22" s="1773"/>
      <c r="F22" s="1773"/>
      <c r="G22" s="1773"/>
      <c r="H22" s="1773"/>
      <c r="I22" s="1773"/>
      <c r="J22" s="1773"/>
      <c r="K22" s="1773"/>
      <c r="L22" s="1773"/>
      <c r="M22" s="1773"/>
      <c r="Q22" s="1774"/>
      <c r="R22" s="1774"/>
      <c r="S22" s="1774"/>
      <c r="T22" s="1774"/>
      <c r="U22" s="1774"/>
      <c r="V22" s="1774"/>
    </row>
    <row r="23" spans="1:22">
      <c r="C23" s="1771"/>
      <c r="D23" s="1771"/>
      <c r="E23" s="1771"/>
      <c r="F23" s="1771"/>
    </row>
    <row r="24" spans="1:22">
      <c r="C24" s="1771"/>
      <c r="D24" s="1771"/>
      <c r="E24" s="1771"/>
      <c r="F24" s="1771"/>
    </row>
  </sheetData>
  <mergeCells count="9">
    <mergeCell ref="N4:P4"/>
    <mergeCell ref="A1:M1"/>
    <mergeCell ref="A2:M2"/>
    <mergeCell ref="A3:M3"/>
    <mergeCell ref="A4:A5"/>
    <mergeCell ref="E4:G4"/>
    <mergeCell ref="B4:D4"/>
    <mergeCell ref="H4:J4"/>
    <mergeCell ref="K4:M4"/>
  </mergeCells>
  <pageMargins left="0.7" right="0.7" top="0.75" bottom="0.75" header="0.3" footer="0.3"/>
  <pageSetup scale="44"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tabColor rgb="FF00B050"/>
    <pageSetUpPr fitToPage="1"/>
  </sheetPr>
  <dimension ref="A1:H27"/>
  <sheetViews>
    <sheetView zoomScale="115" zoomScaleNormal="115" zoomScaleSheetLayoutView="100" workbookViewId="0">
      <selection activeCell="A27" sqref="A27"/>
    </sheetView>
  </sheetViews>
  <sheetFormatPr defaultRowHeight="12.75"/>
  <cols>
    <col min="1" max="1" width="34" customWidth="1"/>
    <col min="2" max="2" width="17.5703125" customWidth="1"/>
    <col min="3" max="3" width="16.5703125" customWidth="1"/>
    <col min="4" max="4" width="19.42578125" customWidth="1"/>
    <col min="5" max="5" width="23.5703125" customWidth="1"/>
  </cols>
  <sheetData>
    <row r="1" spans="1:8" ht="15.75">
      <c r="A1" s="1876" t="s">
        <v>893</v>
      </c>
      <c r="B1" s="1876"/>
      <c r="C1" s="1876"/>
      <c r="D1" s="1876"/>
      <c r="E1" s="1876"/>
      <c r="F1" s="121"/>
      <c r="G1" s="121"/>
      <c r="H1" s="121"/>
    </row>
    <row r="2" spans="1:8" ht="15.75">
      <c r="A2" s="1963" t="s">
        <v>2</v>
      </c>
      <c r="B2" s="1963"/>
      <c r="C2" s="1963"/>
      <c r="D2" s="1963"/>
      <c r="E2" s="1963"/>
      <c r="F2" s="127"/>
      <c r="G2" s="127"/>
      <c r="H2" s="127"/>
    </row>
    <row r="3" spans="1:8" ht="15.75">
      <c r="A3" s="1942" t="str">
        <f>Month!A3</f>
        <v>July 2025</v>
      </c>
      <c r="B3" s="1942"/>
      <c r="C3" s="1942"/>
      <c r="D3" s="1942"/>
      <c r="E3" s="1942"/>
      <c r="F3" s="127"/>
      <c r="G3" s="127"/>
      <c r="H3" s="127"/>
    </row>
    <row r="4" spans="1:8" ht="13.5" thickBot="1"/>
    <row r="5" spans="1:8" ht="16.5" thickBot="1">
      <c r="A5" s="2195" t="s">
        <v>822</v>
      </c>
      <c r="B5" s="2196"/>
      <c r="C5" s="2196"/>
      <c r="D5" s="2196"/>
      <c r="E5" s="2197"/>
    </row>
    <row r="6" spans="1:8" ht="77.25" thickBot="1">
      <c r="A6" s="122" t="s">
        <v>484</v>
      </c>
      <c r="B6" s="1163" t="s">
        <v>894</v>
      </c>
      <c r="C6" s="1163" t="s">
        <v>895</v>
      </c>
      <c r="D6" s="1163" t="s">
        <v>896</v>
      </c>
      <c r="E6" s="1163" t="s">
        <v>897</v>
      </c>
      <c r="F6" s="96"/>
      <c r="G6" s="96"/>
    </row>
    <row r="7" spans="1:8">
      <c r="A7" s="128" t="s">
        <v>492</v>
      </c>
      <c r="B7" s="1552">
        <v>0</v>
      </c>
      <c r="C7" s="1335" t="s">
        <v>898</v>
      </c>
      <c r="D7" s="1335" t="s">
        <v>899</v>
      </c>
      <c r="E7" s="1336">
        <v>0</v>
      </c>
    </row>
    <row r="8" spans="1:8">
      <c r="A8" s="1073" t="s">
        <v>493</v>
      </c>
      <c r="B8" s="862">
        <v>0</v>
      </c>
      <c r="C8" s="1689" t="s">
        <v>898</v>
      </c>
      <c r="D8" s="1689" t="s">
        <v>900</v>
      </c>
      <c r="E8" s="1337">
        <v>0</v>
      </c>
    </row>
    <row r="9" spans="1:8">
      <c r="A9" s="1073" t="s">
        <v>494</v>
      </c>
      <c r="B9" s="862">
        <v>0</v>
      </c>
      <c r="C9" s="1689" t="s">
        <v>901</v>
      </c>
      <c r="D9" s="1689" t="s">
        <v>899</v>
      </c>
      <c r="E9" s="1337">
        <v>0</v>
      </c>
    </row>
    <row r="10" spans="1:8">
      <c r="A10" s="1073" t="s">
        <v>495</v>
      </c>
      <c r="B10" s="862">
        <v>0</v>
      </c>
      <c r="C10" s="1689" t="s">
        <v>898</v>
      </c>
      <c r="D10" s="1689" t="s">
        <v>899</v>
      </c>
      <c r="E10" s="1337">
        <v>0</v>
      </c>
    </row>
    <row r="11" spans="1:8">
      <c r="A11" s="1073" t="s">
        <v>496</v>
      </c>
      <c r="B11" s="862">
        <v>0</v>
      </c>
      <c r="C11" s="1689" t="s">
        <v>902</v>
      </c>
      <c r="D11" s="1689" t="s">
        <v>903</v>
      </c>
      <c r="E11" s="1337">
        <v>0</v>
      </c>
    </row>
    <row r="12" spans="1:8">
      <c r="A12" s="1073" t="s">
        <v>497</v>
      </c>
      <c r="B12" s="862">
        <v>0</v>
      </c>
      <c r="C12" s="862" t="s">
        <v>904</v>
      </c>
      <c r="D12" s="862" t="s">
        <v>899</v>
      </c>
      <c r="E12" s="1337">
        <v>0</v>
      </c>
    </row>
    <row r="13" spans="1:8">
      <c r="A13" s="1073" t="s">
        <v>498</v>
      </c>
      <c r="B13" s="862">
        <v>0</v>
      </c>
      <c r="C13" s="1071">
        <v>1.05</v>
      </c>
      <c r="D13" s="1071">
        <v>0.64</v>
      </c>
      <c r="E13" s="1337">
        <v>0</v>
      </c>
    </row>
    <row r="14" spans="1:8">
      <c r="A14" s="1073" t="s">
        <v>499</v>
      </c>
      <c r="B14" s="862"/>
      <c r="C14" s="862"/>
      <c r="D14" s="862"/>
      <c r="E14" s="1337"/>
    </row>
    <row r="15" spans="1:8">
      <c r="A15" s="1073" t="s">
        <v>500</v>
      </c>
      <c r="B15" s="862"/>
      <c r="C15" s="862"/>
      <c r="D15" s="862"/>
      <c r="E15" s="1337"/>
    </row>
    <row r="16" spans="1:8">
      <c r="A16" s="1073" t="s">
        <v>501</v>
      </c>
      <c r="B16" s="862"/>
      <c r="C16" s="862"/>
      <c r="D16" s="862"/>
      <c r="E16" s="1337"/>
    </row>
    <row r="17" spans="1:5">
      <c r="A17" s="1073" t="s">
        <v>502</v>
      </c>
      <c r="B17" s="862"/>
      <c r="C17" s="862"/>
      <c r="D17" s="862"/>
      <c r="E17" s="1337"/>
    </row>
    <row r="18" spans="1:5">
      <c r="A18" s="1138" t="s">
        <v>503</v>
      </c>
      <c r="B18" s="1338"/>
      <c r="C18" s="1338"/>
      <c r="D18" s="1338"/>
      <c r="E18" s="1339"/>
    </row>
    <row r="19" spans="1:5">
      <c r="A19" s="166"/>
      <c r="B19" s="1340">
        <v>0</v>
      </c>
      <c r="C19" s="1341" t="str">
        <f>C10</f>
        <v>110%</v>
      </c>
      <c r="D19" s="1341" t="str">
        <f>D10</f>
        <v>65%</v>
      </c>
      <c r="E19" s="1342">
        <f>E7</f>
        <v>0</v>
      </c>
    </row>
    <row r="21" spans="1:5" s="1" customFormat="1">
      <c r="A21" s="1874" t="s">
        <v>905</v>
      </c>
      <c r="B21" s="1874"/>
      <c r="C21" s="1874"/>
      <c r="D21" s="1874"/>
      <c r="E21" s="1874"/>
    </row>
    <row r="22" spans="1:5" s="1" customFormat="1" ht="30.75" customHeight="1">
      <c r="A22" s="2198" t="s">
        <v>906</v>
      </c>
      <c r="B22" s="2198"/>
      <c r="C22" s="2198"/>
      <c r="D22" s="2198"/>
      <c r="E22" s="2198"/>
    </row>
    <row r="23" spans="1:5" s="1" customFormat="1">
      <c r="A23" t="s">
        <v>907</v>
      </c>
      <c r="B23"/>
      <c r="C23"/>
      <c r="D23"/>
      <c r="E23"/>
    </row>
    <row r="24" spans="1:5" s="1" customFormat="1" ht="25.5" customHeight="1">
      <c r="A24" s="1874" t="s">
        <v>908</v>
      </c>
      <c r="B24" s="1874"/>
      <c r="C24" s="1874"/>
      <c r="D24" s="1874"/>
      <c r="E24" s="1874"/>
    </row>
    <row r="25" spans="1:5" s="1" customFormat="1">
      <c r="A25" s="176"/>
      <c r="B25" s="176"/>
      <c r="C25" s="176"/>
      <c r="D25" s="176"/>
      <c r="E25" s="176"/>
    </row>
    <row r="26" spans="1:5" s="1" customFormat="1">
      <c r="A26" s="1152" t="s">
        <v>909</v>
      </c>
    </row>
    <row r="27" spans="1:5" s="1" customFormat="1">
      <c r="A27" s="2193" t="s">
        <v>910</v>
      </c>
      <c r="B27" s="2194"/>
      <c r="C27" s="2194"/>
      <c r="D27" s="2194"/>
      <c r="E27" s="2194"/>
    </row>
  </sheetData>
  <mergeCells count="8">
    <mergeCell ref="A27:E27"/>
    <mergeCell ref="A1:E1"/>
    <mergeCell ref="A2:E2"/>
    <mergeCell ref="A3:E3"/>
    <mergeCell ref="A5:E5"/>
    <mergeCell ref="A24:E24"/>
    <mergeCell ref="A21:E21"/>
    <mergeCell ref="A22:E22"/>
  </mergeCells>
  <pageMargins left="0.7" right="0.7" top="0.75" bottom="0.75" header="0.3" footer="0.3"/>
  <pageSetup scale="83" orientation="portrait"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tabColor rgb="FF00B050"/>
    <pageSetUpPr fitToPage="1"/>
  </sheetPr>
  <dimension ref="A1:J23"/>
  <sheetViews>
    <sheetView workbookViewId="0">
      <selection activeCell="H24" sqref="H24"/>
    </sheetView>
  </sheetViews>
  <sheetFormatPr defaultRowHeight="12.75"/>
  <cols>
    <col min="1" max="1" width="12.28515625" customWidth="1"/>
    <col min="2" max="2" width="22.42578125" customWidth="1"/>
    <col min="5" max="5" width="24.5703125" customWidth="1"/>
    <col min="8" max="8" width="25.42578125" customWidth="1"/>
  </cols>
  <sheetData>
    <row r="1" spans="1:10" ht="30" customHeight="1">
      <c r="A1" s="1979" t="s">
        <v>911</v>
      </c>
      <c r="B1" s="1979"/>
      <c r="C1" s="1979"/>
      <c r="D1" s="1979"/>
      <c r="E1" s="1979"/>
      <c r="F1" s="1979"/>
      <c r="G1" s="1979"/>
      <c r="H1" s="1979"/>
      <c r="I1" s="119"/>
      <c r="J1" s="119"/>
    </row>
    <row r="2" spans="1:10" ht="15.75">
      <c r="A2" s="1963" t="s">
        <v>2</v>
      </c>
      <c r="B2" s="1963"/>
      <c r="C2" s="1963"/>
      <c r="D2" s="1963"/>
      <c r="E2" s="1963"/>
      <c r="F2" s="1963"/>
      <c r="G2" s="1963"/>
      <c r="H2" s="1963"/>
      <c r="I2" s="120"/>
      <c r="J2" s="120"/>
    </row>
    <row r="3" spans="1:10" ht="15.75">
      <c r="A3" s="1942" t="str">
        <f>Month!A3</f>
        <v>July 2025</v>
      </c>
      <c r="B3" s="1942"/>
      <c r="C3" s="1942"/>
      <c r="D3" s="1942"/>
      <c r="E3" s="1942"/>
      <c r="F3" s="1942"/>
      <c r="G3" s="1942"/>
      <c r="H3" s="1942"/>
      <c r="I3" s="120"/>
      <c r="J3" s="120"/>
    </row>
    <row r="4" spans="1:10" ht="13.5" thickBot="1"/>
    <row r="5" spans="1:10" ht="64.5" thickBot="1">
      <c r="A5" s="1556" t="s">
        <v>912</v>
      </c>
      <c r="B5" s="1555" t="s">
        <v>913</v>
      </c>
      <c r="D5" s="1164" t="s">
        <v>912</v>
      </c>
      <c r="E5" s="1163" t="s">
        <v>914</v>
      </c>
      <c r="G5" s="1164" t="s">
        <v>912</v>
      </c>
      <c r="H5" s="1163" t="s">
        <v>915</v>
      </c>
    </row>
    <row r="6" spans="1:10">
      <c r="A6" s="1557" t="s">
        <v>916</v>
      </c>
      <c r="B6" s="1559" t="s">
        <v>566</v>
      </c>
      <c r="D6" s="277">
        <v>92122</v>
      </c>
      <c r="E6" s="1797">
        <v>0.57240000000000002</v>
      </c>
      <c r="G6" s="277">
        <v>92102</v>
      </c>
      <c r="H6" s="1797">
        <v>1.0083</v>
      </c>
    </row>
    <row r="7" spans="1:10">
      <c r="A7" s="1558" t="s">
        <v>917</v>
      </c>
      <c r="B7" s="1560" t="s">
        <v>566</v>
      </c>
      <c r="D7" s="667">
        <v>92101</v>
      </c>
      <c r="E7" s="1798">
        <v>0.65120000000000011</v>
      </c>
      <c r="G7" s="667">
        <v>92173</v>
      </c>
      <c r="H7" s="1798">
        <v>1.2030000000000001</v>
      </c>
    </row>
    <row r="8" spans="1:10">
      <c r="A8" s="1558" t="s">
        <v>918</v>
      </c>
      <c r="B8" s="1560" t="s">
        <v>566</v>
      </c>
      <c r="D8" s="667">
        <v>92061</v>
      </c>
      <c r="E8" s="1798">
        <v>0.68599999999999994</v>
      </c>
      <c r="G8" s="667">
        <v>92105</v>
      </c>
      <c r="H8" s="1798">
        <v>1.2094</v>
      </c>
    </row>
    <row r="9" spans="1:10">
      <c r="A9" s="1558" t="s">
        <v>919</v>
      </c>
      <c r="B9" s="1560" t="s">
        <v>566</v>
      </c>
      <c r="D9" s="667">
        <v>92066</v>
      </c>
      <c r="E9" s="1798">
        <v>0.72219999999999995</v>
      </c>
      <c r="G9" s="667">
        <v>91950</v>
      </c>
      <c r="H9" s="1798">
        <v>1.2145000000000001</v>
      </c>
    </row>
    <row r="10" spans="1:10">
      <c r="A10" s="1558" t="s">
        <v>920</v>
      </c>
      <c r="B10" s="1560" t="s">
        <v>566</v>
      </c>
      <c r="D10" s="667">
        <v>92086</v>
      </c>
      <c r="E10" s="1798">
        <v>0.74760000000000004</v>
      </c>
      <c r="G10" s="667">
        <v>91910</v>
      </c>
      <c r="H10" s="1798">
        <v>1.2189000000000001</v>
      </c>
    </row>
    <row r="11" spans="1:10">
      <c r="A11" s="1558" t="s">
        <v>921</v>
      </c>
      <c r="B11" s="1560" t="s">
        <v>566</v>
      </c>
      <c r="D11" s="667">
        <v>91932</v>
      </c>
      <c r="E11" s="1798">
        <v>0.90510000000000002</v>
      </c>
      <c r="G11" s="667">
        <v>92113</v>
      </c>
      <c r="H11" s="1798">
        <v>1.2198</v>
      </c>
    </row>
    <row r="12" spans="1:10">
      <c r="A12" s="1558" t="s">
        <v>922</v>
      </c>
      <c r="B12" s="1560" t="s">
        <v>566</v>
      </c>
      <c r="D12" s="667">
        <v>91905</v>
      </c>
      <c r="E12" s="1798">
        <v>0.93650000000000011</v>
      </c>
      <c r="G12" s="667">
        <v>92020</v>
      </c>
      <c r="H12" s="1798">
        <v>1.2806</v>
      </c>
    </row>
    <row r="13" spans="1:10">
      <c r="A13" s="1558" t="s">
        <v>923</v>
      </c>
      <c r="B13" s="1560" t="s">
        <v>566</v>
      </c>
      <c r="D13" s="667">
        <v>92025</v>
      </c>
      <c r="E13" s="1798">
        <v>0.98230000000000006</v>
      </c>
      <c r="G13" s="667">
        <v>91945</v>
      </c>
      <c r="H13" s="1798">
        <v>1.3171000000000002</v>
      </c>
    </row>
    <row r="14" spans="1:10">
      <c r="A14" s="1558" t="s">
        <v>924</v>
      </c>
      <c r="B14" s="1560" t="s">
        <v>566</v>
      </c>
      <c r="D14" s="667">
        <v>92115</v>
      </c>
      <c r="E14" s="1798">
        <v>1.0035000000000001</v>
      </c>
      <c r="G14" s="667">
        <v>91911</v>
      </c>
      <c r="H14" s="1798">
        <v>1.3503000000000001</v>
      </c>
    </row>
    <row r="15" spans="1:10">
      <c r="A15" s="1562" t="s">
        <v>925</v>
      </c>
      <c r="B15" s="1561" t="s">
        <v>566</v>
      </c>
      <c r="D15" s="720">
        <v>92102</v>
      </c>
      <c r="E15" s="1799">
        <v>1.0083</v>
      </c>
      <c r="G15" s="720">
        <v>92021</v>
      </c>
      <c r="H15" s="1799">
        <v>1.3771000000000002</v>
      </c>
    </row>
    <row r="17" spans="1:8">
      <c r="A17" t="s">
        <v>926</v>
      </c>
    </row>
    <row r="18" spans="1:8" ht="28.5" customHeight="1">
      <c r="A18" s="1891" t="s">
        <v>927</v>
      </c>
      <c r="B18" s="1891"/>
      <c r="C18" s="1891"/>
      <c r="D18" s="1891"/>
      <c r="E18" s="1891"/>
      <c r="F18" s="1891"/>
      <c r="G18" s="1891"/>
      <c r="H18" s="1891"/>
    </row>
    <row r="19" spans="1:8">
      <c r="A19" s="1144" t="s">
        <v>928</v>
      </c>
    </row>
    <row r="20" spans="1:8" ht="27" customHeight="1">
      <c r="A20" s="1874" t="s">
        <v>929</v>
      </c>
      <c r="B20" s="1874"/>
      <c r="C20" s="1874"/>
      <c r="D20" s="1874"/>
      <c r="E20" s="1874"/>
      <c r="F20" s="1874"/>
      <c r="G20" s="1874"/>
      <c r="H20" s="1874"/>
    </row>
    <row r="21" spans="1:8" ht="16.5" customHeight="1"/>
    <row r="22" spans="1:8">
      <c r="A22" t="s">
        <v>930</v>
      </c>
    </row>
    <row r="23" spans="1:8">
      <c r="A23" s="126" t="s">
        <v>187</v>
      </c>
    </row>
  </sheetData>
  <mergeCells count="5">
    <mergeCell ref="A3:H3"/>
    <mergeCell ref="A1:H1"/>
    <mergeCell ref="A2:H2"/>
    <mergeCell ref="A20:H20"/>
    <mergeCell ref="A18:H18"/>
  </mergeCells>
  <phoneticPr fontId="45" type="noConversion"/>
  <pageMargins left="0.7" right="0.7" top="0.75" bottom="0.75" header="0.3" footer="0.3"/>
  <pageSetup scale="76"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tabColor rgb="FF00B050"/>
    <pageSetUpPr fitToPage="1"/>
  </sheetPr>
  <dimension ref="A1:G31"/>
  <sheetViews>
    <sheetView zoomScale="110" zoomScaleNormal="110" workbookViewId="0">
      <selection activeCell="E28" sqref="E28"/>
    </sheetView>
  </sheetViews>
  <sheetFormatPr defaultColWidth="8.5703125" defaultRowHeight="12.75"/>
  <cols>
    <col min="1" max="1" width="46.5703125" style="8" customWidth="1"/>
    <col min="2" max="2" width="18.5703125" style="8" customWidth="1"/>
    <col min="3" max="3" width="19.28515625" style="8" customWidth="1"/>
    <col min="4" max="4" width="23.42578125" style="8" customWidth="1"/>
    <col min="5" max="5" width="15.28515625" style="8" customWidth="1"/>
    <col min="6" max="6" width="12.5703125" style="1792" customWidth="1"/>
    <col min="7" max="7" width="12.5703125" style="1792" bestFit="1" customWidth="1"/>
    <col min="8" max="8" width="9.7109375" style="8" bestFit="1" customWidth="1"/>
    <col min="9" max="16384" width="8.5703125" style="8"/>
  </cols>
  <sheetData>
    <row r="1" spans="1:5" ht="15.75">
      <c r="A1" s="2201" t="s">
        <v>931</v>
      </c>
      <c r="B1" s="2201"/>
      <c r="C1" s="2201"/>
      <c r="D1" s="2201"/>
      <c r="E1" s="2201"/>
    </row>
    <row r="2" spans="1:5" ht="15.75">
      <c r="A2" s="2201" t="s">
        <v>2</v>
      </c>
      <c r="B2" s="2201"/>
      <c r="C2" s="2201"/>
      <c r="D2" s="2201"/>
      <c r="E2" s="2201"/>
    </row>
    <row r="3" spans="1:5" ht="16.5" thickBot="1">
      <c r="A3" s="2202" t="str">
        <f>Month!A3</f>
        <v>July 2025</v>
      </c>
      <c r="B3" s="2202"/>
      <c r="C3" s="2202"/>
      <c r="D3" s="2202"/>
      <c r="E3" s="2202"/>
    </row>
    <row r="4" spans="1:5" ht="34.5">
      <c r="A4" s="1463"/>
      <c r="B4" s="1464" t="s">
        <v>932</v>
      </c>
      <c r="C4" s="1464" t="s">
        <v>4</v>
      </c>
      <c r="D4" s="1464" t="s">
        <v>5</v>
      </c>
      <c r="E4" s="1465" t="s">
        <v>6</v>
      </c>
    </row>
    <row r="5" spans="1:5" ht="27.6" customHeight="1">
      <c r="A5" s="1466" t="s">
        <v>933</v>
      </c>
      <c r="B5" s="1081" t="s">
        <v>8</v>
      </c>
      <c r="C5" s="1081" t="s">
        <v>8</v>
      </c>
      <c r="D5" s="1081" t="s">
        <v>8</v>
      </c>
      <c r="E5" s="1467" t="s">
        <v>8</v>
      </c>
    </row>
    <row r="6" spans="1:5" ht="15">
      <c r="A6" s="1468" t="s">
        <v>761</v>
      </c>
      <c r="B6" s="1082">
        <v>372021</v>
      </c>
      <c r="C6" s="1082">
        <v>49020</v>
      </c>
      <c r="D6" s="1082">
        <v>230149</v>
      </c>
      <c r="E6" s="1469">
        <f>D6/B6</f>
        <v>0.6186451840084296</v>
      </c>
    </row>
    <row r="7" spans="1:5" ht="15">
      <c r="A7" s="1468" t="s">
        <v>762</v>
      </c>
      <c r="B7" s="1082">
        <v>14482</v>
      </c>
      <c r="C7" s="1082">
        <v>2325</v>
      </c>
      <c r="D7" s="1082">
        <v>21350</v>
      </c>
      <c r="E7" s="1469">
        <f>D7/B7</f>
        <v>1.4742438889656124</v>
      </c>
    </row>
    <row r="8" spans="1:5" ht="15">
      <c r="A8" s="1468" t="s">
        <v>763</v>
      </c>
      <c r="B8" s="1082">
        <v>1069</v>
      </c>
      <c r="C8" s="1082">
        <v>612</v>
      </c>
      <c r="D8" s="1082">
        <v>3887</v>
      </c>
      <c r="E8" s="1469">
        <f>D8/B8</f>
        <v>3.636108512628625</v>
      </c>
    </row>
    <row r="9" spans="1:5" ht="15">
      <c r="A9" s="1470" t="s">
        <v>764</v>
      </c>
      <c r="B9" s="1082">
        <v>56275</v>
      </c>
      <c r="C9" s="1082">
        <v>11518</v>
      </c>
      <c r="D9" s="1082">
        <v>65015</v>
      </c>
      <c r="E9" s="1469">
        <f>D9/B9</f>
        <v>1.1553087516659262</v>
      </c>
    </row>
    <row r="10" spans="1:5" ht="15">
      <c r="A10" s="1468" t="s">
        <v>934</v>
      </c>
      <c r="B10" s="1082">
        <v>0</v>
      </c>
      <c r="C10" s="1082">
        <v>0</v>
      </c>
      <c r="D10" s="1082">
        <v>0</v>
      </c>
      <c r="E10" s="1469">
        <v>0</v>
      </c>
    </row>
    <row r="11" spans="1:5" ht="14.25" customHeight="1">
      <c r="A11" s="1468" t="s">
        <v>46</v>
      </c>
      <c r="B11" s="1082">
        <v>50000</v>
      </c>
      <c r="C11" s="1082">
        <v>0</v>
      </c>
      <c r="D11" s="1082">
        <v>0</v>
      </c>
      <c r="E11" s="1469">
        <v>0</v>
      </c>
    </row>
    <row r="12" spans="1:5" ht="15">
      <c r="A12" s="1468" t="s">
        <v>47</v>
      </c>
      <c r="B12" s="1082">
        <v>47600</v>
      </c>
      <c r="C12" s="1082">
        <v>3173</v>
      </c>
      <c r="D12" s="1082">
        <v>27607</v>
      </c>
      <c r="E12" s="1469">
        <f>D12/B12</f>
        <v>0.57997899159663868</v>
      </c>
    </row>
    <row r="13" spans="1:5" ht="15">
      <c r="A13" s="1468" t="s">
        <v>48</v>
      </c>
      <c r="B13" s="1082">
        <v>78004</v>
      </c>
      <c r="C13" s="1082">
        <v>6661</v>
      </c>
      <c r="D13" s="1082">
        <v>42140</v>
      </c>
      <c r="E13" s="1469">
        <f>D13/B13</f>
        <v>0.54022870622019381</v>
      </c>
    </row>
    <row r="14" spans="1:5" ht="15">
      <c r="A14" s="1468" t="s">
        <v>935</v>
      </c>
      <c r="B14" s="1082">
        <v>11127</v>
      </c>
      <c r="C14" s="1082">
        <v>-4</v>
      </c>
      <c r="D14" s="1082">
        <v>346</v>
      </c>
      <c r="E14" s="1469">
        <f>D14/B14</f>
        <v>3.1095533387256225E-2</v>
      </c>
    </row>
    <row r="15" spans="1:5" ht="15">
      <c r="A15" s="1470"/>
      <c r="B15" s="1083"/>
      <c r="C15" s="1083"/>
      <c r="D15" s="1083"/>
      <c r="E15" s="1471"/>
    </row>
    <row r="16" spans="1:5" ht="15.75">
      <c r="A16" s="1472" t="s">
        <v>769</v>
      </c>
      <c r="B16" s="1084">
        <f>SUM(B6:B9,B10:B14)</f>
        <v>630578</v>
      </c>
      <c r="C16" s="1084">
        <f>SUM(C6:C9,C10:C14)</f>
        <v>73305</v>
      </c>
      <c r="D16" s="1084">
        <f>SUM(D6:D9,D10:D14)</f>
        <v>390494</v>
      </c>
      <c r="E16" s="1473">
        <f>D16/B16</f>
        <v>0.61926359625613325</v>
      </c>
    </row>
    <row r="17" spans="1:7" ht="15">
      <c r="A17" s="1470"/>
      <c r="B17" s="1083"/>
      <c r="C17" s="1083"/>
      <c r="D17" s="1083"/>
      <c r="E17" s="1471"/>
    </row>
    <row r="18" spans="1:7" ht="23.1" customHeight="1">
      <c r="A18" s="1468" t="s">
        <v>936</v>
      </c>
      <c r="B18" s="1082">
        <v>4912466</v>
      </c>
      <c r="C18" s="1082">
        <v>482240.58999999898</v>
      </c>
      <c r="D18" s="1082">
        <v>2650671</v>
      </c>
      <c r="E18" s="1469">
        <f>D18/B18</f>
        <v>0.53958052839449677</v>
      </c>
    </row>
    <row r="19" spans="1:7" ht="15">
      <c r="A19" s="1470"/>
      <c r="B19" s="1083"/>
      <c r="C19" s="1083"/>
      <c r="D19" s="1083"/>
      <c r="E19" s="1471"/>
    </row>
    <row r="20" spans="1:7" s="7" customFormat="1" ht="36" customHeight="1">
      <c r="A20" s="1474" t="s">
        <v>771</v>
      </c>
      <c r="B20" s="1084">
        <f t="shared" ref="B20:D20" si="0">SUM(B16,B18)</f>
        <v>5543044</v>
      </c>
      <c r="C20" s="1084">
        <f t="shared" si="0"/>
        <v>555545.58999999892</v>
      </c>
      <c r="D20" s="1084">
        <f t="shared" si="0"/>
        <v>3041165</v>
      </c>
      <c r="E20" s="1473">
        <f>D20/B20</f>
        <v>0.54864529309166588</v>
      </c>
      <c r="F20" s="1792"/>
      <c r="G20" s="1792"/>
    </row>
    <row r="21" spans="1:7" s="12" customFormat="1" ht="15.75">
      <c r="A21" s="1475"/>
      <c r="B21" s="1085"/>
      <c r="C21" s="1086"/>
      <c r="D21" s="1086"/>
      <c r="E21" s="1476"/>
      <c r="F21" s="1793"/>
      <c r="G21" s="1793"/>
    </row>
    <row r="22" spans="1:7" s="12" customFormat="1" ht="20.100000000000001" customHeight="1">
      <c r="A22" s="1477" t="s">
        <v>52</v>
      </c>
      <c r="B22" s="1478"/>
      <c r="C22" s="1479">
        <v>7287.85</v>
      </c>
      <c r="D22" s="1479">
        <v>51404</v>
      </c>
      <c r="E22" s="1480"/>
      <c r="F22" s="1794"/>
      <c r="G22" s="1793"/>
    </row>
    <row r="23" spans="1:7" ht="15">
      <c r="A23" s="129"/>
      <c r="B23" s="129"/>
      <c r="C23" s="129"/>
      <c r="D23" s="129"/>
      <c r="E23" s="129"/>
    </row>
    <row r="24" spans="1:7">
      <c r="A24" s="2204" t="s">
        <v>937</v>
      </c>
      <c r="B24" s="1935"/>
      <c r="C24" s="1935"/>
      <c r="D24" s="1553"/>
      <c r="E24" s="1553"/>
    </row>
    <row r="25" spans="1:7">
      <c r="A25" s="1864" t="s">
        <v>938</v>
      </c>
      <c r="B25" s="1865"/>
      <c r="C25" s="1778"/>
      <c r="D25" s="1778"/>
      <c r="E25" s="1553"/>
    </row>
    <row r="26" spans="1:7" s="164" customFormat="1" ht="12.6" customHeight="1">
      <c r="A26" s="2199"/>
      <c r="B26" s="2200"/>
      <c r="C26" s="2200"/>
      <c r="D26" s="2200"/>
      <c r="F26" s="169"/>
      <c r="G26" s="169"/>
    </row>
    <row r="27" spans="1:7" s="165" customFormat="1" ht="27.75" customHeight="1">
      <c r="A27" s="2203" t="s">
        <v>25</v>
      </c>
      <c r="B27" s="2203"/>
      <c r="C27" s="2203"/>
      <c r="D27" s="2203"/>
      <c r="E27" s="2203"/>
      <c r="F27" s="1795"/>
      <c r="G27" s="1795"/>
    </row>
    <row r="28" spans="1:7" ht="12.6" customHeight="1">
      <c r="A28" s="2304"/>
      <c r="B28" s="2305"/>
      <c r="C28" s="2305"/>
      <c r="E28" s="130"/>
    </row>
    <row r="29" spans="1:7">
      <c r="A29" s="131"/>
      <c r="B29" s="1563"/>
      <c r="C29" s="132"/>
      <c r="D29" s="132"/>
    </row>
    <row r="31" spans="1:7">
      <c r="B31" s="133"/>
    </row>
  </sheetData>
  <mergeCells count="7">
    <mergeCell ref="A26:D26"/>
    <mergeCell ref="A28:C28"/>
    <mergeCell ref="A1:E1"/>
    <mergeCell ref="A2:E2"/>
    <mergeCell ref="A3:E3"/>
    <mergeCell ref="A27:E27"/>
    <mergeCell ref="A24:C24"/>
  </mergeCells>
  <pageMargins left="0.7" right="0.7" top="0.75" bottom="0.75" header="0.3" footer="0.3"/>
  <pageSetup scale="75" orientation="portrait" r:id="rId1"/>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tabColor rgb="FF00B050"/>
    <pageSetUpPr fitToPage="1"/>
  </sheetPr>
  <dimension ref="A1:Z31"/>
  <sheetViews>
    <sheetView zoomScaleNormal="100" workbookViewId="0">
      <selection activeCell="Y29" sqref="Y29"/>
    </sheetView>
  </sheetViews>
  <sheetFormatPr defaultColWidth="9.42578125" defaultRowHeight="12.75"/>
  <cols>
    <col min="1" max="1" width="14.42578125" style="100" customWidth="1"/>
    <col min="2" max="3" width="8.5703125" style="100" customWidth="1"/>
    <col min="4" max="4" width="15.42578125" style="100" customWidth="1"/>
    <col min="5" max="5" width="12.5703125" style="100" customWidth="1"/>
    <col min="6" max="8" width="8.5703125" style="100" customWidth="1"/>
    <col min="9" max="9" width="12.5703125" style="100" customWidth="1"/>
    <col min="10" max="10" width="13.5703125" style="102" customWidth="1"/>
    <col min="11" max="12" width="13.5703125" style="100" customWidth="1"/>
    <col min="13" max="13" width="14.5703125" style="100" customWidth="1"/>
    <col min="14" max="14" width="13.5703125" style="100" customWidth="1"/>
    <col min="15" max="16" width="18.5703125" style="100" customWidth="1"/>
    <col min="17" max="17" width="10.5703125" style="100" customWidth="1"/>
    <col min="18" max="18" width="17.5703125" style="100" customWidth="1"/>
    <col min="19" max="19" width="9.5703125" style="100" customWidth="1"/>
    <col min="20" max="20" width="15.5703125" style="100" customWidth="1"/>
    <col min="21" max="21" width="9.5703125" style="100" customWidth="1"/>
    <col min="22" max="22" width="11" style="100" bestFit="1" customWidth="1"/>
    <col min="23" max="23" width="15.5703125" style="100" customWidth="1"/>
    <col min="24" max="24" width="13.5703125" style="100" customWidth="1"/>
    <col min="25" max="25" width="14.5703125" style="100" customWidth="1"/>
    <col min="26" max="26" width="10.42578125" style="100" customWidth="1"/>
    <col min="27" max="16384" width="9.42578125" style="100"/>
  </cols>
  <sheetData>
    <row r="1" spans="1:26" ht="15.75">
      <c r="A1" s="2091" t="s">
        <v>939</v>
      </c>
      <c r="B1" s="2091"/>
      <c r="C1" s="2091"/>
      <c r="D1" s="2091"/>
      <c r="E1" s="2091"/>
      <c r="F1" s="2091"/>
      <c r="G1" s="2091"/>
      <c r="H1" s="2091"/>
      <c r="I1" s="2091"/>
      <c r="J1" s="2091"/>
      <c r="K1" s="2091"/>
      <c r="L1" s="2091"/>
      <c r="M1" s="2091"/>
      <c r="N1" s="2091"/>
      <c r="O1" s="2091"/>
      <c r="P1" s="2091"/>
      <c r="Q1" s="2091"/>
      <c r="R1" s="2091"/>
      <c r="S1" s="2091"/>
      <c r="T1" s="2091"/>
      <c r="U1" s="2091"/>
      <c r="V1" s="2091"/>
      <c r="W1" s="2091"/>
      <c r="X1" s="2091"/>
      <c r="Y1" s="2091"/>
    </row>
    <row r="2" spans="1:26" ht="15.75">
      <c r="A2" s="2092" t="s">
        <v>2</v>
      </c>
      <c r="B2" s="2092"/>
      <c r="C2" s="2092"/>
      <c r="D2" s="2092"/>
      <c r="E2" s="2092"/>
      <c r="F2" s="2092"/>
      <c r="G2" s="2092"/>
      <c r="H2" s="2092"/>
      <c r="I2" s="2092"/>
      <c r="J2" s="2092"/>
      <c r="K2" s="2092"/>
      <c r="L2" s="2092"/>
      <c r="M2" s="2092"/>
      <c r="N2" s="2092"/>
      <c r="O2" s="2092"/>
      <c r="P2" s="2092"/>
      <c r="Q2" s="2092"/>
      <c r="R2" s="2092"/>
      <c r="S2" s="2092"/>
      <c r="T2" s="2092"/>
      <c r="U2" s="2092"/>
      <c r="V2" s="2092"/>
      <c r="W2" s="2092"/>
      <c r="X2" s="2092"/>
      <c r="Y2" s="2092"/>
    </row>
    <row r="3" spans="1:26" ht="16.5" thickBot="1">
      <c r="A3" s="2208" t="str">
        <f>Month!A3</f>
        <v>July 2025</v>
      </c>
      <c r="B3" s="2208"/>
      <c r="C3" s="2208"/>
      <c r="D3" s="2208"/>
      <c r="E3" s="2208"/>
      <c r="F3" s="2208"/>
      <c r="G3" s="2208"/>
      <c r="H3" s="2208"/>
      <c r="I3" s="2208"/>
      <c r="J3" s="2208"/>
      <c r="K3" s="2208"/>
      <c r="L3" s="2208"/>
      <c r="M3" s="2208"/>
      <c r="N3" s="2208"/>
      <c r="O3" s="2208"/>
      <c r="P3" s="2208"/>
      <c r="Q3" s="2208"/>
      <c r="R3" s="2208"/>
      <c r="S3" s="2208"/>
      <c r="T3" s="2208"/>
      <c r="U3" s="2208"/>
      <c r="V3" s="2208"/>
      <c r="W3" s="2208"/>
      <c r="X3" s="2208"/>
      <c r="Y3" s="2208"/>
    </row>
    <row r="4" spans="1:26" ht="15.75" customHeight="1" thickBot="1">
      <c r="A4" s="2209"/>
      <c r="B4" s="2205" t="s">
        <v>783</v>
      </c>
      <c r="C4" s="2206"/>
      <c r="D4" s="2206"/>
      <c r="E4" s="2206"/>
      <c r="F4" s="2206"/>
      <c r="G4" s="2206"/>
      <c r="H4" s="2206"/>
      <c r="I4" s="2206"/>
      <c r="J4" s="2206"/>
      <c r="K4" s="2207"/>
      <c r="L4" s="2212" t="s">
        <v>784</v>
      </c>
      <c r="M4" s="2213"/>
      <c r="N4" s="2213"/>
      <c r="O4" s="2214"/>
      <c r="P4" s="2205" t="s">
        <v>785</v>
      </c>
      <c r="Q4" s="2206"/>
      <c r="R4" s="2206"/>
      <c r="S4" s="2206"/>
      <c r="T4" s="2207"/>
      <c r="U4" s="2215" t="s">
        <v>786</v>
      </c>
      <c r="V4" s="2216"/>
      <c r="W4" s="2217" t="s">
        <v>940</v>
      </c>
      <c r="X4" s="2220" t="s">
        <v>941</v>
      </c>
      <c r="Y4" s="2223" t="s">
        <v>942</v>
      </c>
    </row>
    <row r="5" spans="1:26" ht="15" customHeight="1">
      <c r="A5" s="2210"/>
      <c r="B5" s="2226" t="s">
        <v>791</v>
      </c>
      <c r="C5" s="2227"/>
      <c r="D5" s="2227"/>
      <c r="E5" s="2228"/>
      <c r="F5" s="2229" t="s">
        <v>792</v>
      </c>
      <c r="G5" s="2230"/>
      <c r="H5" s="2230"/>
      <c r="I5" s="2230"/>
      <c r="J5" s="2231"/>
      <c r="K5" s="2230" t="s">
        <v>793</v>
      </c>
      <c r="L5" s="2226" t="s">
        <v>794</v>
      </c>
      <c r="M5" s="2227" t="s">
        <v>943</v>
      </c>
      <c r="N5" s="2227" t="s">
        <v>796</v>
      </c>
      <c r="O5" s="2223" t="s">
        <v>797</v>
      </c>
      <c r="P5" s="2239" t="s">
        <v>944</v>
      </c>
      <c r="Q5" s="2227" t="s">
        <v>799</v>
      </c>
      <c r="R5" s="2227" t="s">
        <v>800</v>
      </c>
      <c r="S5" s="2237" t="s">
        <v>801</v>
      </c>
      <c r="T5" s="2228" t="s">
        <v>802</v>
      </c>
      <c r="U5" s="2226" t="s">
        <v>803</v>
      </c>
      <c r="V5" s="2234" t="s">
        <v>804</v>
      </c>
      <c r="W5" s="2218"/>
      <c r="X5" s="2221"/>
      <c r="Y5" s="2224"/>
    </row>
    <row r="6" spans="1:26" ht="47.25" customHeight="1" thickBot="1">
      <c r="A6" s="2211"/>
      <c r="B6" s="1165" t="s">
        <v>805</v>
      </c>
      <c r="C6" s="1166" t="s">
        <v>806</v>
      </c>
      <c r="D6" s="1166" t="s">
        <v>807</v>
      </c>
      <c r="E6" s="1167" t="s">
        <v>808</v>
      </c>
      <c r="F6" s="1165" t="s">
        <v>809</v>
      </c>
      <c r="G6" s="1166" t="s">
        <v>810</v>
      </c>
      <c r="H6" s="1166" t="s">
        <v>811</v>
      </c>
      <c r="I6" s="1168" t="s">
        <v>812</v>
      </c>
      <c r="J6" s="1167" t="s">
        <v>813</v>
      </c>
      <c r="K6" s="2232"/>
      <c r="L6" s="2233"/>
      <c r="M6" s="2236"/>
      <c r="N6" s="2236"/>
      <c r="O6" s="2225"/>
      <c r="P6" s="2240"/>
      <c r="Q6" s="2236"/>
      <c r="R6" s="2236"/>
      <c r="S6" s="2238"/>
      <c r="T6" s="2241"/>
      <c r="U6" s="2233"/>
      <c r="V6" s="2235"/>
      <c r="W6" s="2219"/>
      <c r="X6" s="2222"/>
      <c r="Y6" s="2225"/>
    </row>
    <row r="7" spans="1:26" ht="15.75">
      <c r="A7" s="16" t="s">
        <v>492</v>
      </c>
      <c r="B7" s="17">
        <v>0</v>
      </c>
      <c r="C7" s="18">
        <v>5</v>
      </c>
      <c r="D7" s="18">
        <v>0</v>
      </c>
      <c r="E7" s="19">
        <f t="shared" ref="E7:E13" si="0">SUM(B7:D7)</f>
        <v>5</v>
      </c>
      <c r="F7" s="17">
        <v>837</v>
      </c>
      <c r="G7" s="18">
        <v>7</v>
      </c>
      <c r="H7" s="18">
        <v>14</v>
      </c>
      <c r="I7" s="20">
        <v>0</v>
      </c>
      <c r="J7" s="1066">
        <f>SUM(F7:I7)</f>
        <v>858</v>
      </c>
      <c r="K7" s="21">
        <f>E7+J7</f>
        <v>863</v>
      </c>
      <c r="L7" s="17">
        <v>32</v>
      </c>
      <c r="M7" s="18">
        <v>136</v>
      </c>
      <c r="N7" s="22">
        <v>5</v>
      </c>
      <c r="O7" s="23">
        <f t="shared" ref="O7:O13" si="1">SUM(L7:N7)</f>
        <v>173</v>
      </c>
      <c r="P7" s="23">
        <v>155</v>
      </c>
      <c r="Q7" s="22">
        <v>0</v>
      </c>
      <c r="R7" s="22">
        <v>112</v>
      </c>
      <c r="S7" s="23">
        <v>-20</v>
      </c>
      <c r="T7" s="25">
        <f t="shared" ref="T7:T13" si="2">SUM(P7:S7)</f>
        <v>247</v>
      </c>
      <c r="U7" s="24">
        <f t="shared" ref="U7:U12" si="3">K7+O7</f>
        <v>1036</v>
      </c>
      <c r="V7" s="25">
        <f t="shared" ref="V7:V12" si="4">K7-T7</f>
        <v>616</v>
      </c>
      <c r="W7" s="739">
        <v>13384</v>
      </c>
      <c r="X7" s="18">
        <v>81019</v>
      </c>
      <c r="Y7" s="134">
        <f t="shared" ref="Y7:Y13" si="5">W7/X7</f>
        <v>0.16519581826485147</v>
      </c>
    </row>
    <row r="8" spans="1:26" ht="15.75">
      <c r="A8" s="740" t="s">
        <v>493</v>
      </c>
      <c r="B8" s="1067">
        <v>0</v>
      </c>
      <c r="C8" s="877">
        <v>7</v>
      </c>
      <c r="D8" s="877">
        <v>0</v>
      </c>
      <c r="E8" s="19">
        <f t="shared" si="0"/>
        <v>7</v>
      </c>
      <c r="F8" s="1067">
        <v>1142</v>
      </c>
      <c r="G8" s="877">
        <v>11</v>
      </c>
      <c r="H8" s="877">
        <v>20</v>
      </c>
      <c r="I8" s="1133">
        <v>0</v>
      </c>
      <c r="J8" s="1066">
        <f>SUM(F8:I8)</f>
        <v>1173</v>
      </c>
      <c r="K8" s="21">
        <f>E8+J8</f>
        <v>1180</v>
      </c>
      <c r="L8" s="1067">
        <v>36</v>
      </c>
      <c r="M8" s="877">
        <v>187</v>
      </c>
      <c r="N8" s="1068">
        <v>6</v>
      </c>
      <c r="O8" s="23">
        <f t="shared" si="1"/>
        <v>229</v>
      </c>
      <c r="P8" s="23">
        <v>115</v>
      </c>
      <c r="Q8" s="1068">
        <v>1</v>
      </c>
      <c r="R8" s="1068">
        <v>140</v>
      </c>
      <c r="S8" s="23">
        <v>97</v>
      </c>
      <c r="T8" s="25">
        <f t="shared" si="2"/>
        <v>353</v>
      </c>
      <c r="U8" s="24">
        <f t="shared" si="3"/>
        <v>1409</v>
      </c>
      <c r="V8" s="25">
        <f t="shared" si="4"/>
        <v>827</v>
      </c>
      <c r="W8" s="1067">
        <v>14211</v>
      </c>
      <c r="X8" s="18">
        <v>81019</v>
      </c>
      <c r="Y8" s="134">
        <f t="shared" si="5"/>
        <v>0.17540330046038582</v>
      </c>
    </row>
    <row r="9" spans="1:26" ht="15.75">
      <c r="A9" s="740" t="s">
        <v>494</v>
      </c>
      <c r="B9" s="1067">
        <v>0</v>
      </c>
      <c r="C9" s="877">
        <v>0</v>
      </c>
      <c r="D9" s="877">
        <v>0</v>
      </c>
      <c r="E9" s="19">
        <f t="shared" si="0"/>
        <v>0</v>
      </c>
      <c r="F9" s="1067">
        <v>1212</v>
      </c>
      <c r="G9" s="877">
        <v>14</v>
      </c>
      <c r="H9" s="877">
        <v>14</v>
      </c>
      <c r="I9" s="1133">
        <v>0</v>
      </c>
      <c r="J9" s="1066">
        <f>SUM(F9:I9)</f>
        <v>1240</v>
      </c>
      <c r="K9" s="21">
        <f>E9+J9</f>
        <v>1240</v>
      </c>
      <c r="L9" s="1067">
        <v>34</v>
      </c>
      <c r="M9" s="877">
        <v>119</v>
      </c>
      <c r="N9" s="1068">
        <v>6</v>
      </c>
      <c r="O9" s="23">
        <f t="shared" si="1"/>
        <v>159</v>
      </c>
      <c r="P9" s="23">
        <v>98</v>
      </c>
      <c r="Q9" s="1068">
        <v>0</v>
      </c>
      <c r="R9" s="1068">
        <v>109</v>
      </c>
      <c r="S9" s="23">
        <v>150</v>
      </c>
      <c r="T9" s="25">
        <f t="shared" si="2"/>
        <v>357</v>
      </c>
      <c r="U9" s="24">
        <f t="shared" si="3"/>
        <v>1399</v>
      </c>
      <c r="V9" s="25">
        <f t="shared" si="4"/>
        <v>883</v>
      </c>
      <c r="W9" s="1067">
        <v>15094</v>
      </c>
      <c r="X9" s="18">
        <v>81019</v>
      </c>
      <c r="Y9" s="134">
        <f t="shared" si="5"/>
        <v>0.18630197854824176</v>
      </c>
    </row>
    <row r="10" spans="1:26" ht="15.75">
      <c r="A10" s="740" t="s">
        <v>495</v>
      </c>
      <c r="B10" s="1067">
        <v>0</v>
      </c>
      <c r="C10" s="877">
        <v>0</v>
      </c>
      <c r="D10" s="877">
        <v>0</v>
      </c>
      <c r="E10" s="19">
        <f t="shared" si="0"/>
        <v>0</v>
      </c>
      <c r="F10" s="1067">
        <v>1267</v>
      </c>
      <c r="G10" s="877">
        <v>8</v>
      </c>
      <c r="H10" s="877">
        <v>8</v>
      </c>
      <c r="I10" s="1133">
        <v>0</v>
      </c>
      <c r="J10" s="1066">
        <f>SUM(F10:I10)</f>
        <v>1283</v>
      </c>
      <c r="K10" s="21">
        <f>E10+J10</f>
        <v>1283</v>
      </c>
      <c r="L10" s="1067">
        <v>48</v>
      </c>
      <c r="M10" s="877">
        <v>84</v>
      </c>
      <c r="N10" s="1068">
        <v>3</v>
      </c>
      <c r="O10" s="23">
        <f t="shared" si="1"/>
        <v>135</v>
      </c>
      <c r="P10" s="23">
        <v>155</v>
      </c>
      <c r="Q10" s="1068">
        <v>1</v>
      </c>
      <c r="R10" s="1068">
        <v>142</v>
      </c>
      <c r="S10" s="23">
        <v>211</v>
      </c>
      <c r="T10" s="25">
        <f t="shared" si="2"/>
        <v>509</v>
      </c>
      <c r="U10" s="24">
        <f t="shared" si="3"/>
        <v>1418</v>
      </c>
      <c r="V10" s="25">
        <f t="shared" si="4"/>
        <v>774</v>
      </c>
      <c r="W10" s="18">
        <v>15868</v>
      </c>
      <c r="X10" s="18">
        <v>81019</v>
      </c>
      <c r="Y10" s="134">
        <f t="shared" si="5"/>
        <v>0.19585529320282896</v>
      </c>
    </row>
    <row r="11" spans="1:26" ht="15.75">
      <c r="A11" s="740" t="s">
        <v>496</v>
      </c>
      <c r="B11" s="1067">
        <v>0</v>
      </c>
      <c r="C11" s="877">
        <v>0</v>
      </c>
      <c r="D11" s="877">
        <v>0</v>
      </c>
      <c r="E11" s="19">
        <f t="shared" si="0"/>
        <v>0</v>
      </c>
      <c r="F11" s="1067">
        <v>705</v>
      </c>
      <c r="G11" s="877">
        <v>4</v>
      </c>
      <c r="H11" s="877">
        <v>6</v>
      </c>
      <c r="I11" s="1133">
        <v>0</v>
      </c>
      <c r="J11" s="1066">
        <f t="shared" ref="J11" si="6">SUM(F11:I11)</f>
        <v>715</v>
      </c>
      <c r="K11" s="21">
        <f t="shared" ref="K11" si="7">E11+J11</f>
        <v>715</v>
      </c>
      <c r="L11" s="1067">
        <v>29</v>
      </c>
      <c r="M11" s="877">
        <v>30</v>
      </c>
      <c r="N11" s="1068">
        <v>2</v>
      </c>
      <c r="O11" s="23">
        <f t="shared" si="1"/>
        <v>61</v>
      </c>
      <c r="P11" s="23">
        <v>147</v>
      </c>
      <c r="Q11" s="1068">
        <v>0</v>
      </c>
      <c r="R11" s="1068">
        <v>141</v>
      </c>
      <c r="S11" s="23">
        <v>320</v>
      </c>
      <c r="T11" s="25">
        <f t="shared" si="2"/>
        <v>608</v>
      </c>
      <c r="U11" s="24">
        <f t="shared" si="3"/>
        <v>776</v>
      </c>
      <c r="V11" s="25">
        <f t="shared" si="4"/>
        <v>107</v>
      </c>
      <c r="W11" s="18">
        <v>15975</v>
      </c>
      <c r="X11" s="18">
        <v>81019</v>
      </c>
      <c r="Y11" s="134">
        <f t="shared" si="5"/>
        <v>0.19717597106851478</v>
      </c>
    </row>
    <row r="12" spans="1:26" ht="15.75">
      <c r="A12" s="740" t="s">
        <v>497</v>
      </c>
      <c r="B12" s="1067">
        <v>0</v>
      </c>
      <c r="C12" s="877">
        <v>0</v>
      </c>
      <c r="D12" s="877">
        <v>0</v>
      </c>
      <c r="E12" s="19">
        <f t="shared" si="0"/>
        <v>0</v>
      </c>
      <c r="F12" s="1067">
        <v>833</v>
      </c>
      <c r="G12" s="877">
        <v>19</v>
      </c>
      <c r="H12" s="877">
        <v>25</v>
      </c>
      <c r="I12" s="1133">
        <v>0</v>
      </c>
      <c r="J12" s="1066">
        <f t="shared" ref="J12:J13" si="8">SUM(F12:I12)</f>
        <v>877</v>
      </c>
      <c r="K12" s="21">
        <f t="shared" ref="K12:K13" si="9">E12+J12</f>
        <v>877</v>
      </c>
      <c r="L12" s="1067">
        <v>42</v>
      </c>
      <c r="M12" s="877">
        <v>51</v>
      </c>
      <c r="N12" s="1068">
        <v>2</v>
      </c>
      <c r="O12" s="23">
        <f t="shared" si="1"/>
        <v>95</v>
      </c>
      <c r="P12" s="23">
        <v>209</v>
      </c>
      <c r="Q12" s="1068">
        <v>1</v>
      </c>
      <c r="R12" s="1068">
        <v>107</v>
      </c>
      <c r="S12" s="23">
        <v>276</v>
      </c>
      <c r="T12" s="25">
        <f t="shared" si="2"/>
        <v>593</v>
      </c>
      <c r="U12" s="24">
        <f t="shared" si="3"/>
        <v>972</v>
      </c>
      <c r="V12" s="25">
        <f t="shared" si="4"/>
        <v>284</v>
      </c>
      <c r="W12" s="18">
        <v>16259</v>
      </c>
      <c r="X12" s="18">
        <v>81019</v>
      </c>
      <c r="Y12" s="134">
        <f t="shared" si="5"/>
        <v>0.20068132166528838</v>
      </c>
    </row>
    <row r="13" spans="1:26" ht="15.75">
      <c r="A13" s="740" t="s">
        <v>498</v>
      </c>
      <c r="B13" s="1067">
        <v>0</v>
      </c>
      <c r="C13" s="877">
        <v>2</v>
      </c>
      <c r="D13" s="877">
        <v>0</v>
      </c>
      <c r="E13" s="19">
        <f t="shared" si="0"/>
        <v>2</v>
      </c>
      <c r="F13" s="1067">
        <v>824</v>
      </c>
      <c r="G13" s="877">
        <v>44</v>
      </c>
      <c r="H13" s="877">
        <v>17</v>
      </c>
      <c r="I13" s="1133">
        <v>0</v>
      </c>
      <c r="J13" s="1066">
        <f t="shared" si="8"/>
        <v>885</v>
      </c>
      <c r="K13" s="21">
        <f t="shared" si="9"/>
        <v>887</v>
      </c>
      <c r="L13" s="1067">
        <v>42</v>
      </c>
      <c r="M13" s="877">
        <v>62</v>
      </c>
      <c r="N13" s="1068">
        <v>2</v>
      </c>
      <c r="O13" s="23">
        <f t="shared" si="1"/>
        <v>106</v>
      </c>
      <c r="P13" s="23">
        <v>213</v>
      </c>
      <c r="Q13" s="1068">
        <v>2</v>
      </c>
      <c r="R13" s="1068">
        <v>138</v>
      </c>
      <c r="S13" s="23">
        <v>296</v>
      </c>
      <c r="T13" s="25">
        <f t="shared" si="2"/>
        <v>649</v>
      </c>
      <c r="U13" s="24">
        <f>K13+O13</f>
        <v>993</v>
      </c>
      <c r="V13" s="25">
        <f t="shared" ref="V13" si="10">K13-T13</f>
        <v>238</v>
      </c>
      <c r="W13" s="18">
        <v>16497</v>
      </c>
      <c r="X13" s="18">
        <v>81019</v>
      </c>
      <c r="Y13" s="134">
        <f t="shared" si="5"/>
        <v>0.20361890420765499</v>
      </c>
    </row>
    <row r="14" spans="1:26" ht="15.75">
      <c r="A14" s="740" t="s">
        <v>499</v>
      </c>
      <c r="B14" s="1067"/>
      <c r="C14" s="877"/>
      <c r="D14" s="877"/>
      <c r="E14" s="19"/>
      <c r="F14" s="1067"/>
      <c r="G14" s="877"/>
      <c r="H14" s="877"/>
      <c r="I14" s="1133"/>
      <c r="J14" s="1066"/>
      <c r="K14" s="21"/>
      <c r="L14" s="1067"/>
      <c r="M14" s="877"/>
      <c r="N14" s="1068"/>
      <c r="O14" s="23"/>
      <c r="P14" s="23"/>
      <c r="Q14" s="1068"/>
      <c r="R14" s="1068"/>
      <c r="S14" s="23"/>
      <c r="T14" s="25"/>
      <c r="U14" s="24"/>
      <c r="V14" s="25"/>
      <c r="W14" s="1134"/>
      <c r="X14" s="18"/>
      <c r="Y14" s="134"/>
    </row>
    <row r="15" spans="1:26" ht="15.75">
      <c r="A15" s="740" t="s">
        <v>500</v>
      </c>
      <c r="B15" s="1067"/>
      <c r="C15" s="877"/>
      <c r="D15" s="877"/>
      <c r="E15" s="19"/>
      <c r="F15" s="1067"/>
      <c r="G15" s="877"/>
      <c r="H15" s="877"/>
      <c r="I15" s="1133"/>
      <c r="J15" s="1066"/>
      <c r="K15" s="21"/>
      <c r="L15" s="1067"/>
      <c r="M15" s="877"/>
      <c r="N15" s="1068"/>
      <c r="O15" s="23"/>
      <c r="P15" s="23"/>
      <c r="Q15" s="1068"/>
      <c r="R15" s="1068"/>
      <c r="S15" s="23"/>
      <c r="T15" s="25"/>
      <c r="U15" s="24"/>
      <c r="V15" s="25"/>
      <c r="W15" s="1134"/>
      <c r="X15" s="18"/>
      <c r="Y15" s="134"/>
      <c r="Z15" s="101"/>
    </row>
    <row r="16" spans="1:26" ht="15.75">
      <c r="A16" s="740" t="s">
        <v>501</v>
      </c>
      <c r="B16" s="1067"/>
      <c r="C16" s="877"/>
      <c r="D16" s="877"/>
      <c r="E16" s="19"/>
      <c r="F16" s="1067"/>
      <c r="G16" s="877"/>
      <c r="H16" s="877"/>
      <c r="I16" s="1133"/>
      <c r="J16" s="1066"/>
      <c r="K16" s="21"/>
      <c r="L16" s="1067"/>
      <c r="M16" s="877"/>
      <c r="N16" s="1068"/>
      <c r="O16" s="23"/>
      <c r="P16" s="23"/>
      <c r="Q16" s="1068"/>
      <c r="R16" s="1068"/>
      <c r="S16" s="23"/>
      <c r="T16" s="25"/>
      <c r="U16" s="24"/>
      <c r="V16" s="25"/>
      <c r="W16" s="1134"/>
      <c r="X16" s="18"/>
      <c r="Y16" s="134"/>
    </row>
    <row r="17" spans="1:25" ht="15.75">
      <c r="A17" s="740" t="s">
        <v>502</v>
      </c>
      <c r="B17" s="1067"/>
      <c r="C17" s="877"/>
      <c r="D17" s="877"/>
      <c r="E17" s="19"/>
      <c r="F17" s="1067"/>
      <c r="G17" s="877"/>
      <c r="H17" s="877"/>
      <c r="I17" s="1133"/>
      <c r="J17" s="1066"/>
      <c r="K17" s="21"/>
      <c r="L17" s="1067"/>
      <c r="M17" s="877"/>
      <c r="N17" s="1068"/>
      <c r="O17" s="23"/>
      <c r="P17" s="23"/>
      <c r="Q17" s="1068"/>
      <c r="R17" s="1068"/>
      <c r="S17" s="23"/>
      <c r="T17" s="25"/>
      <c r="U17" s="24"/>
      <c r="V17" s="25"/>
      <c r="W17" s="1134"/>
      <c r="X17" s="18"/>
      <c r="Y17" s="134"/>
    </row>
    <row r="18" spans="1:25" ht="16.5" thickBot="1">
      <c r="A18" s="740" t="s">
        <v>503</v>
      </c>
      <c r="B18" s="1135"/>
      <c r="C18" s="26"/>
      <c r="D18" s="26"/>
      <c r="E18" s="19"/>
      <c r="F18" s="1135"/>
      <c r="G18" s="26"/>
      <c r="H18" s="26"/>
      <c r="I18" s="27"/>
      <c r="J18" s="1066"/>
      <c r="K18" s="21"/>
      <c r="L18" s="1135"/>
      <c r="M18" s="26"/>
      <c r="N18" s="28"/>
      <c r="O18" s="23"/>
      <c r="P18" s="29"/>
      <c r="Q18" s="28"/>
      <c r="R18" s="28"/>
      <c r="S18" s="29"/>
      <c r="T18" s="25"/>
      <c r="U18" s="24"/>
      <c r="V18" s="25"/>
      <c r="W18" s="30"/>
      <c r="X18" s="18"/>
      <c r="Y18" s="134"/>
    </row>
    <row r="19" spans="1:25" ht="16.5" thickBot="1">
      <c r="A19" s="741" t="s">
        <v>814</v>
      </c>
      <c r="B19" s="31">
        <f>SUM(B7:B18)</f>
        <v>0</v>
      </c>
      <c r="C19" s="32">
        <f t="shared" ref="C19:V19" si="11">SUM(C7:C18)</f>
        <v>14</v>
      </c>
      <c r="D19" s="32">
        <f t="shared" si="11"/>
        <v>0</v>
      </c>
      <c r="E19" s="33">
        <f t="shared" si="11"/>
        <v>14</v>
      </c>
      <c r="F19" s="31">
        <f t="shared" si="11"/>
        <v>6820</v>
      </c>
      <c r="G19" s="32">
        <f t="shared" si="11"/>
        <v>107</v>
      </c>
      <c r="H19" s="32">
        <f t="shared" si="11"/>
        <v>104</v>
      </c>
      <c r="I19" s="32">
        <f t="shared" si="11"/>
        <v>0</v>
      </c>
      <c r="J19" s="33">
        <f t="shared" si="11"/>
        <v>7031</v>
      </c>
      <c r="K19" s="31">
        <f t="shared" si="11"/>
        <v>7045</v>
      </c>
      <c r="L19" s="31">
        <f t="shared" si="11"/>
        <v>263</v>
      </c>
      <c r="M19" s="32">
        <f t="shared" si="11"/>
        <v>669</v>
      </c>
      <c r="N19" s="32">
        <f t="shared" si="11"/>
        <v>26</v>
      </c>
      <c r="O19" s="33">
        <f t="shared" si="11"/>
        <v>958</v>
      </c>
      <c r="P19" s="32">
        <f>SUM(P7:P18)</f>
        <v>1092</v>
      </c>
      <c r="Q19" s="32">
        <f t="shared" si="11"/>
        <v>5</v>
      </c>
      <c r="R19" s="32">
        <f t="shared" si="11"/>
        <v>889</v>
      </c>
      <c r="S19" s="32">
        <f t="shared" si="11"/>
        <v>1330</v>
      </c>
      <c r="T19" s="33">
        <f t="shared" si="11"/>
        <v>3316</v>
      </c>
      <c r="U19" s="31">
        <f t="shared" si="11"/>
        <v>8003</v>
      </c>
      <c r="V19" s="34">
        <f t="shared" si="11"/>
        <v>3729</v>
      </c>
      <c r="W19" s="35">
        <f>_xlfn.IFS(W18&lt;&gt;0,W18,W17&lt;&gt;0,W17,W16&lt;&gt;0,W16,W15&lt;&gt;0,W15,W14&lt;&gt;0,W14,W13&lt;&gt;0,W13,W12&lt;&gt;0,W12,W11&lt;&gt;0,W11,W10&lt;&gt;0,W10,W9&lt;&gt;0,W9,W8&lt;&gt;0,W8,W7&lt;&gt;0,W7)</f>
        <v>16497</v>
      </c>
      <c r="X19" s="36">
        <f>_xlfn.IFS(X18&lt;&gt;"",X18,X17&lt;&gt;"",X17,X16&lt;&gt;"",X16,X15&lt;&gt;"",X15,X14&lt;&gt;"",X14,X13&lt;&gt;"",X13,X12&lt;&gt;"",X12,X11&lt;&gt;"",X11,X10&lt;&gt;"",X10,X9&lt;&gt;"",X9,X8&lt;&gt;"",X8,X7&lt;&gt;"",X7)</f>
        <v>81019</v>
      </c>
      <c r="Y19" s="135">
        <f>W19/X19</f>
        <v>0.20361890420765499</v>
      </c>
    </row>
    <row r="20" spans="1:25" ht="15">
      <c r="A20" s="37"/>
      <c r="B20" s="38"/>
      <c r="C20" s="38"/>
      <c r="D20" s="38"/>
      <c r="E20" s="38"/>
      <c r="F20" s="38"/>
      <c r="G20" s="38"/>
      <c r="H20" s="38"/>
      <c r="I20" s="38"/>
      <c r="J20" s="39"/>
      <c r="K20" s="38"/>
      <c r="L20" s="38"/>
      <c r="M20" s="38"/>
      <c r="N20" s="38"/>
      <c r="O20" s="38"/>
      <c r="P20" s="38"/>
      <c r="Q20" s="81"/>
      <c r="R20" s="81"/>
      <c r="S20" s="81"/>
      <c r="T20" s="81"/>
      <c r="U20" s="81"/>
      <c r="W20" s="81"/>
    </row>
    <row r="21" spans="1:25" ht="14.25" customHeight="1">
      <c r="A21" s="2299" t="s">
        <v>945</v>
      </c>
      <c r="B21" s="2299"/>
      <c r="C21" s="2299"/>
      <c r="D21" s="2299"/>
      <c r="E21" s="2299"/>
      <c r="F21" s="2299"/>
      <c r="G21" s="2299"/>
      <c r="H21" s="2299"/>
      <c r="I21" s="2299"/>
      <c r="J21" s="2299"/>
      <c r="K21" s="2299"/>
      <c r="L21" s="2299"/>
      <c r="M21" s="2299"/>
      <c r="N21" s="2299"/>
      <c r="O21" s="2299"/>
      <c r="P21" s="1153"/>
    </row>
    <row r="22" spans="1:25" ht="14.25" customHeight="1">
      <c r="A22" s="2299" t="s">
        <v>946</v>
      </c>
      <c r="B22" s="2299"/>
      <c r="C22" s="2299"/>
      <c r="D22" s="2299"/>
      <c r="E22" s="2299"/>
      <c r="F22" s="2299"/>
      <c r="G22" s="2299"/>
      <c r="H22" s="2299"/>
      <c r="I22" s="2299"/>
      <c r="J22" s="2299"/>
      <c r="K22" s="2299"/>
      <c r="L22" s="2299"/>
      <c r="M22" s="2299"/>
      <c r="N22" s="2299"/>
      <c r="O22" s="2299"/>
      <c r="P22" s="1153"/>
      <c r="W22" s="174"/>
    </row>
    <row r="23" spans="1:25" ht="14.25" customHeight="1">
      <c r="A23" s="2299" t="s">
        <v>947</v>
      </c>
      <c r="B23" s="2299"/>
      <c r="C23" s="2299"/>
      <c r="D23" s="2299"/>
      <c r="E23" s="2299"/>
      <c r="F23" s="2299"/>
      <c r="G23" s="2299"/>
      <c r="H23" s="2299"/>
      <c r="I23" s="2299"/>
      <c r="J23" s="2299"/>
      <c r="K23" s="2299"/>
      <c r="L23" s="2299"/>
      <c r="M23" s="2299"/>
      <c r="N23" s="2299"/>
      <c r="O23" s="2299"/>
      <c r="P23" s="1153"/>
    </row>
    <row r="24" spans="1:25" ht="17.25" customHeight="1">
      <c r="A24" s="2299" t="s">
        <v>948</v>
      </c>
      <c r="B24" s="2299"/>
      <c r="C24" s="2299"/>
      <c r="D24" s="2299"/>
      <c r="E24" s="2299"/>
      <c r="F24" s="2299"/>
      <c r="G24" s="2299"/>
      <c r="H24" s="2299"/>
      <c r="I24" s="2299"/>
      <c r="J24" s="2299"/>
      <c r="K24" s="2299"/>
      <c r="L24" s="2299"/>
      <c r="M24" s="2299"/>
      <c r="N24" s="2299"/>
      <c r="O24" s="2299"/>
      <c r="P24" s="1153"/>
      <c r="W24" s="174"/>
    </row>
    <row r="25" spans="1:25" ht="30" customHeight="1">
      <c r="A25" s="2242" t="s">
        <v>949</v>
      </c>
      <c r="B25" s="2243"/>
      <c r="C25" s="2243"/>
      <c r="D25" s="2243"/>
      <c r="E25" s="2243"/>
      <c r="F25" s="2243"/>
      <c r="G25" s="2243"/>
      <c r="H25" s="2243"/>
      <c r="I25" s="2243"/>
      <c r="J25" s="2243"/>
      <c r="K25" s="2243"/>
      <c r="L25" s="2243"/>
      <c r="M25" s="2243"/>
      <c r="N25" s="2243"/>
      <c r="O25" s="2243"/>
      <c r="W25" s="174"/>
    </row>
    <row r="26" spans="1:25" ht="14.25">
      <c r="A26" s="1152" t="s">
        <v>950</v>
      </c>
    </row>
    <row r="27" spans="1:25" ht="14.25">
      <c r="A27" s="1169"/>
      <c r="P27" s="81"/>
    </row>
    <row r="28" spans="1:25">
      <c r="A28" s="2306" t="s">
        <v>25</v>
      </c>
      <c r="B28" s="2307"/>
      <c r="C28" s="2307"/>
      <c r="D28" s="2307"/>
      <c r="E28" s="2307"/>
      <c r="F28" s="2307"/>
      <c r="G28" s="2307"/>
      <c r="H28" s="2307"/>
      <c r="I28" s="2307"/>
      <c r="J28" s="2307"/>
      <c r="K28" s="2307"/>
      <c r="L28" s="2307"/>
      <c r="M28" s="2307"/>
      <c r="N28" s="2307"/>
      <c r="O28" s="2307"/>
    </row>
    <row r="31" spans="1:25">
      <c r="T31" s="101"/>
    </row>
  </sheetData>
  <mergeCells count="31">
    <mergeCell ref="A23:O23"/>
    <mergeCell ref="A24:O24"/>
    <mergeCell ref="R5:R6"/>
    <mergeCell ref="T5:T6"/>
    <mergeCell ref="A25:O25"/>
    <mergeCell ref="M5:M6"/>
    <mergeCell ref="U5:U6"/>
    <mergeCell ref="V5:V6"/>
    <mergeCell ref="A21:O21"/>
    <mergeCell ref="A22:O22"/>
    <mergeCell ref="N5:N6"/>
    <mergeCell ref="O5:O6"/>
    <mergeCell ref="Q5:Q6"/>
    <mergeCell ref="S5:S6"/>
    <mergeCell ref="P5:P6"/>
    <mergeCell ref="P4:T4"/>
    <mergeCell ref="A28:O28"/>
    <mergeCell ref="A1:Y1"/>
    <mergeCell ref="A2:Y2"/>
    <mergeCell ref="A3:Y3"/>
    <mergeCell ref="A4:A6"/>
    <mergeCell ref="B4:K4"/>
    <mergeCell ref="L4:O4"/>
    <mergeCell ref="U4:V4"/>
    <mergeCell ref="W4:W6"/>
    <mergeCell ref="X4:X6"/>
    <mergeCell ref="Y4:Y6"/>
    <mergeCell ref="B5:E5"/>
    <mergeCell ref="F5:J5"/>
    <mergeCell ref="K5:K6"/>
    <mergeCell ref="L5:L6"/>
  </mergeCells>
  <pageMargins left="0.7" right="0.7" top="0.75" bottom="0.75" header="0.3" footer="0.3"/>
  <pageSetup scale="28"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tabColor rgb="FF00B050"/>
    <pageSetUpPr fitToPage="1"/>
  </sheetPr>
  <dimension ref="A1:P50"/>
  <sheetViews>
    <sheetView topLeftCell="A25" zoomScale="130" zoomScaleNormal="130" workbookViewId="0">
      <selection activeCell="I47" sqref="I47"/>
    </sheetView>
  </sheetViews>
  <sheetFormatPr defaultColWidth="9.42578125" defaultRowHeight="12.75"/>
  <cols>
    <col min="1" max="1" width="12.42578125" style="100" bestFit="1" customWidth="1"/>
    <col min="2" max="2" width="11.5703125" style="100" customWidth="1"/>
    <col min="3" max="4" width="12.5703125" style="100" customWidth="1"/>
    <col min="5" max="6" width="13.5703125" style="100" customWidth="1"/>
    <col min="7" max="7" width="12.5703125" style="100" customWidth="1"/>
    <col min="8" max="8" width="16.28515625" style="100" customWidth="1"/>
    <col min="9" max="9" width="12.5703125" style="100" customWidth="1"/>
    <col min="10" max="16384" width="9.42578125" style="100"/>
  </cols>
  <sheetData>
    <row r="1" spans="1:10" ht="15.75">
      <c r="A1" s="2244" t="s">
        <v>951</v>
      </c>
      <c r="B1" s="2245"/>
      <c r="C1" s="2245"/>
      <c r="D1" s="2245"/>
      <c r="E1" s="2245"/>
      <c r="F1" s="2245"/>
      <c r="G1" s="2245"/>
      <c r="H1" s="2245"/>
      <c r="I1" s="2246"/>
    </row>
    <row r="2" spans="1:10" ht="15.75">
      <c r="A2" s="2247" t="s">
        <v>2</v>
      </c>
      <c r="B2" s="2248"/>
      <c r="C2" s="2248"/>
      <c r="D2" s="2248"/>
      <c r="E2" s="2248"/>
      <c r="F2" s="2248"/>
      <c r="G2" s="2248"/>
      <c r="H2" s="2248"/>
      <c r="I2" s="2249"/>
    </row>
    <row r="3" spans="1:10" ht="16.5" customHeight="1" thickBot="1">
      <c r="A3" s="2250" t="str">
        <f>Month!A3</f>
        <v>July 2025</v>
      </c>
      <c r="B3" s="2251"/>
      <c r="C3" s="2251"/>
      <c r="D3" s="2251"/>
      <c r="E3" s="2251"/>
      <c r="F3" s="2251"/>
      <c r="G3" s="2251"/>
      <c r="H3" s="2251"/>
      <c r="I3" s="2252"/>
      <c r="J3" s="82"/>
    </row>
    <row r="4" spans="1:10" ht="75" customHeight="1" thickBot="1">
      <c r="A4" s="41" t="s">
        <v>484</v>
      </c>
      <c r="B4" s="42" t="s">
        <v>952</v>
      </c>
      <c r="C4" s="42" t="s">
        <v>823</v>
      </c>
      <c r="D4" s="43" t="s">
        <v>953</v>
      </c>
      <c r="E4" s="42" t="s">
        <v>954</v>
      </c>
      <c r="F4" s="42" t="s">
        <v>955</v>
      </c>
      <c r="G4" s="42" t="s">
        <v>827</v>
      </c>
      <c r="H4" s="43" t="s">
        <v>828</v>
      </c>
      <c r="I4" s="44" t="s">
        <v>956</v>
      </c>
    </row>
    <row r="5" spans="1:10">
      <c r="A5" s="45" t="s">
        <v>492</v>
      </c>
      <c r="B5" s="62">
        <v>13384</v>
      </c>
      <c r="C5" s="62">
        <v>67</v>
      </c>
      <c r="D5" s="83">
        <f t="shared" ref="D5:D11" si="0">C5/B5</f>
        <v>5.005977286312014E-3</v>
      </c>
      <c r="E5" s="876">
        <v>47</v>
      </c>
      <c r="F5" s="875">
        <v>1</v>
      </c>
      <c r="G5" s="46">
        <v>48</v>
      </c>
      <c r="H5" s="83">
        <f t="shared" ref="H5:H10" si="1">G5/C5</f>
        <v>0.71641791044776115</v>
      </c>
      <c r="I5" s="84">
        <f t="shared" ref="I5:I10" si="2">G5/B5</f>
        <v>3.5863717872086074E-3</v>
      </c>
    </row>
    <row r="6" spans="1:10">
      <c r="A6" s="1069" t="s">
        <v>493</v>
      </c>
      <c r="B6" s="62">
        <v>14211</v>
      </c>
      <c r="C6" s="62">
        <v>66</v>
      </c>
      <c r="D6" s="83">
        <f t="shared" si="0"/>
        <v>4.6442896347899517E-3</v>
      </c>
      <c r="E6" s="876">
        <v>48</v>
      </c>
      <c r="F6" s="875">
        <v>0</v>
      </c>
      <c r="G6" s="46">
        <v>48</v>
      </c>
      <c r="H6" s="83">
        <f t="shared" si="1"/>
        <v>0.72727272727272729</v>
      </c>
      <c r="I6" s="84">
        <f t="shared" si="2"/>
        <v>3.3776651889381466E-3</v>
      </c>
    </row>
    <row r="7" spans="1:10">
      <c r="A7" s="1069" t="s">
        <v>494</v>
      </c>
      <c r="B7" s="62">
        <v>15094</v>
      </c>
      <c r="C7" s="62">
        <v>90</v>
      </c>
      <c r="D7" s="83">
        <f t="shared" si="0"/>
        <v>5.9626341592685832E-3</v>
      </c>
      <c r="E7" s="1087">
        <v>61</v>
      </c>
      <c r="F7" s="167">
        <v>0</v>
      </c>
      <c r="G7" s="62">
        <v>61</v>
      </c>
      <c r="H7" s="83">
        <f t="shared" si="1"/>
        <v>0.67777777777777781</v>
      </c>
      <c r="I7" s="84">
        <f t="shared" si="2"/>
        <v>4.041340930170929E-3</v>
      </c>
    </row>
    <row r="8" spans="1:10">
      <c r="A8" s="1069" t="s">
        <v>495</v>
      </c>
      <c r="B8" s="62">
        <v>15868</v>
      </c>
      <c r="C8" s="62">
        <v>76</v>
      </c>
      <c r="D8" s="83">
        <f t="shared" si="0"/>
        <v>4.789513486261659E-3</v>
      </c>
      <c r="E8" s="1087">
        <v>38</v>
      </c>
      <c r="F8" s="167">
        <v>2</v>
      </c>
      <c r="G8" s="62">
        <v>40</v>
      </c>
      <c r="H8" s="83">
        <f t="shared" si="1"/>
        <v>0.52631578947368418</v>
      </c>
      <c r="I8" s="84">
        <f t="shared" si="2"/>
        <v>2.5207965717166624E-3</v>
      </c>
    </row>
    <row r="9" spans="1:10">
      <c r="A9" s="1069" t="s">
        <v>496</v>
      </c>
      <c r="B9" s="62">
        <v>15975</v>
      </c>
      <c r="C9" s="167">
        <v>86</v>
      </c>
      <c r="D9" s="83">
        <f t="shared" si="0"/>
        <v>5.3834115805946794E-3</v>
      </c>
      <c r="E9" s="1087">
        <v>3</v>
      </c>
      <c r="F9" s="167">
        <v>1</v>
      </c>
      <c r="G9" s="62">
        <v>4</v>
      </c>
      <c r="H9" s="83">
        <f t="shared" si="1"/>
        <v>4.6511627906976744E-2</v>
      </c>
      <c r="I9" s="84">
        <f t="shared" si="2"/>
        <v>2.5039123630672927E-4</v>
      </c>
    </row>
    <row r="10" spans="1:10">
      <c r="A10" s="1069" t="s">
        <v>497</v>
      </c>
      <c r="B10" s="62">
        <v>16259</v>
      </c>
      <c r="C10" s="167">
        <v>96</v>
      </c>
      <c r="D10" s="83">
        <f t="shared" si="0"/>
        <v>5.9044221661848821E-3</v>
      </c>
      <c r="E10" s="1087">
        <v>0</v>
      </c>
      <c r="F10" s="167">
        <v>1</v>
      </c>
      <c r="G10" s="62">
        <v>1</v>
      </c>
      <c r="H10" s="83">
        <f t="shared" si="1"/>
        <v>1.0416666666666666E-2</v>
      </c>
      <c r="I10" s="84">
        <f t="shared" si="2"/>
        <v>6.1504397564425851E-5</v>
      </c>
    </row>
    <row r="11" spans="1:10">
      <c r="A11" s="1069" t="s">
        <v>498</v>
      </c>
      <c r="B11" s="62">
        <v>16497</v>
      </c>
      <c r="C11" s="167">
        <v>60</v>
      </c>
      <c r="D11" s="83">
        <f t="shared" si="0"/>
        <v>3.6370249136206583E-3</v>
      </c>
      <c r="E11" s="1087">
        <v>0</v>
      </c>
      <c r="F11" s="167">
        <v>0</v>
      </c>
      <c r="G11" s="62">
        <v>0</v>
      </c>
      <c r="H11" s="83">
        <f t="shared" ref="H11" si="3">G11/C11</f>
        <v>0</v>
      </c>
      <c r="I11" s="84">
        <f t="shared" ref="I11" si="4">G11/B11</f>
        <v>0</v>
      </c>
    </row>
    <row r="12" spans="1:10">
      <c r="A12" s="1069" t="s">
        <v>499</v>
      </c>
      <c r="B12" s="62"/>
      <c r="C12" s="167"/>
      <c r="D12" s="83"/>
      <c r="E12" s="1087"/>
      <c r="F12" s="167"/>
      <c r="G12" s="62"/>
      <c r="H12" s="83"/>
      <c r="I12" s="84"/>
    </row>
    <row r="13" spans="1:10">
      <c r="A13" s="1069" t="s">
        <v>500</v>
      </c>
      <c r="B13" s="62"/>
      <c r="C13" s="167"/>
      <c r="D13" s="83"/>
      <c r="E13" s="1087"/>
      <c r="F13" s="167"/>
      <c r="G13" s="62"/>
      <c r="H13" s="83"/>
      <c r="I13" s="84"/>
    </row>
    <row r="14" spans="1:10">
      <c r="A14" s="1069" t="s">
        <v>501</v>
      </c>
      <c r="B14" s="62"/>
      <c r="C14" s="167"/>
      <c r="D14" s="83"/>
      <c r="E14" s="1087"/>
      <c r="F14" s="167"/>
      <c r="G14" s="62"/>
      <c r="H14" s="83"/>
      <c r="I14" s="84"/>
    </row>
    <row r="15" spans="1:10">
      <c r="A15" s="1069" t="s">
        <v>502</v>
      </c>
      <c r="B15" s="62"/>
      <c r="C15" s="167"/>
      <c r="D15" s="83"/>
      <c r="E15" s="1087"/>
      <c r="F15" s="167"/>
      <c r="G15" s="62"/>
      <c r="H15" s="83"/>
      <c r="I15" s="84"/>
    </row>
    <row r="16" spans="1:10" ht="13.5" thickBot="1">
      <c r="A16" s="1136" t="s">
        <v>503</v>
      </c>
      <c r="B16" s="1137"/>
      <c r="C16" s="167"/>
      <c r="D16" s="83"/>
      <c r="E16" s="1087"/>
      <c r="F16" s="167"/>
      <c r="G16" s="62"/>
      <c r="H16" s="83"/>
      <c r="I16" s="84"/>
    </row>
    <row r="17" spans="1:16" ht="13.5" thickBot="1">
      <c r="A17" s="49" t="s">
        <v>814</v>
      </c>
      <c r="B17" s="50">
        <f>_xlfn.IFS(B16&lt;&gt;0,B16,B15&lt;&gt;0,B15,B14&lt;&gt;0,B14,B13&lt;&gt;0,B13,B12&lt;&gt;0,B12,B11&lt;&gt;0,B11,B10&lt;&gt;0,B10,B9&lt;&gt;0,B9,B8&lt;&gt;0,B8,B7&lt;&gt;0,B7,B6&lt;&gt;0,B6,B5&lt;&gt;0,B5)</f>
        <v>16497</v>
      </c>
      <c r="C17" s="50">
        <f>SUM(C5:C16)</f>
        <v>541</v>
      </c>
      <c r="D17" s="51">
        <f t="shared" ref="D17" si="5">IF(B17&gt;0,(C17/B17),0)</f>
        <v>3.2793841304479605E-2</v>
      </c>
      <c r="E17" s="50">
        <f>SUM(E5:E16)</f>
        <v>197</v>
      </c>
      <c r="F17" s="50">
        <f>SUM(F5:F16)</f>
        <v>5</v>
      </c>
      <c r="G17" s="50">
        <f>SUM(G5:G16)</f>
        <v>202</v>
      </c>
      <c r="H17" s="51">
        <f>IF(C17=0,0,G17/C17)</f>
        <v>0.3733826247689464</v>
      </c>
      <c r="I17" s="52">
        <f>IF(B17&gt;0,G17/B17,0)</f>
        <v>1.2244650542522884E-2</v>
      </c>
    </row>
    <row r="18" spans="1:16" ht="15" customHeight="1">
      <c r="A18" s="53"/>
      <c r="B18" s="54"/>
      <c r="C18" s="54"/>
      <c r="D18" s="55"/>
      <c r="E18" s="54"/>
      <c r="F18" s="54"/>
      <c r="G18" s="54"/>
      <c r="H18" s="55"/>
      <c r="I18" s="55"/>
    </row>
    <row r="19" spans="1:16" ht="12.75" customHeight="1">
      <c r="A19" s="2255" t="s">
        <v>957</v>
      </c>
      <c r="B19" s="2256"/>
      <c r="C19" s="2256"/>
      <c r="D19" s="2256"/>
      <c r="E19" s="2256"/>
      <c r="F19" s="2256"/>
      <c r="G19" s="2256"/>
      <c r="H19" s="2256"/>
      <c r="I19" s="2256"/>
      <c r="J19" s="103"/>
      <c r="K19" s="103"/>
      <c r="L19" s="104"/>
    </row>
    <row r="20" spans="1:16" ht="18.600000000000001" customHeight="1">
      <c r="A20" s="2256"/>
      <c r="B20" s="2256"/>
      <c r="C20" s="2256"/>
      <c r="D20" s="2256"/>
      <c r="E20" s="2256"/>
      <c r="F20" s="2256"/>
      <c r="G20" s="2256"/>
      <c r="H20" s="2256"/>
      <c r="I20" s="2256"/>
      <c r="J20" s="103"/>
      <c r="K20" s="103"/>
      <c r="L20" s="104"/>
    </row>
    <row r="21" spans="1:16" ht="28.5" customHeight="1">
      <c r="A21" s="2253" t="s">
        <v>831</v>
      </c>
      <c r="B21" s="2253"/>
      <c r="C21" s="2253"/>
      <c r="D21" s="2253"/>
      <c r="E21" s="2253"/>
      <c r="F21" s="2253"/>
      <c r="G21" s="2253"/>
      <c r="H21" s="2253"/>
      <c r="I21" s="2253"/>
      <c r="J21" s="103"/>
      <c r="K21" s="103"/>
      <c r="L21" s="103"/>
    </row>
    <row r="22" spans="1:16" ht="16.350000000000001" customHeight="1">
      <c r="A22" s="2254"/>
      <c r="B22" s="2254"/>
      <c r="C22" s="2254"/>
      <c r="D22" s="2254"/>
      <c r="E22" s="2254"/>
      <c r="F22" s="2254"/>
      <c r="G22" s="2254"/>
      <c r="H22" s="2254"/>
      <c r="I22" s="2254"/>
      <c r="J22" s="136"/>
      <c r="K22" s="136"/>
      <c r="L22" s="58"/>
      <c r="M22" s="59"/>
      <c r="N22" s="59"/>
      <c r="O22" s="59"/>
      <c r="P22" s="59"/>
    </row>
    <row r="23" spans="1:16" ht="15.75" customHeight="1">
      <c r="A23" s="2257"/>
      <c r="B23" s="2258"/>
      <c r="C23" s="2258"/>
      <c r="D23" s="2258"/>
      <c r="E23" s="2258"/>
      <c r="F23" s="2258"/>
      <c r="G23" s="2258"/>
      <c r="H23" s="2258"/>
      <c r="I23" s="170"/>
      <c r="J23" s="103"/>
      <c r="K23" s="103"/>
      <c r="L23" s="103"/>
    </row>
    <row r="24" spans="1:16" ht="28.5" customHeight="1">
      <c r="A24" s="2257"/>
      <c r="B24" s="2258"/>
      <c r="C24" s="2258"/>
      <c r="D24" s="2258"/>
      <c r="E24" s="2258"/>
      <c r="F24" s="2258"/>
      <c r="G24" s="2258"/>
      <c r="H24" s="2258"/>
      <c r="I24" s="2258"/>
      <c r="J24" s="103"/>
      <c r="K24" s="103"/>
      <c r="L24" s="103"/>
    </row>
    <row r="25" spans="1:16" ht="13.5" thickBot="1">
      <c r="A25" s="60"/>
      <c r="B25" s="174"/>
      <c r="C25" s="174"/>
      <c r="E25" s="174"/>
      <c r="F25" s="174"/>
      <c r="G25" s="174"/>
    </row>
    <row r="26" spans="1:16" ht="15.75">
      <c r="A26" s="2244" t="s">
        <v>958</v>
      </c>
      <c r="B26" s="2245"/>
      <c r="C26" s="2245"/>
      <c r="D26" s="2245"/>
      <c r="E26" s="2245"/>
      <c r="F26" s="2245"/>
      <c r="G26" s="2245"/>
      <c r="H26" s="2245"/>
      <c r="I26" s="2246"/>
    </row>
    <row r="27" spans="1:16" ht="16.5" customHeight="1">
      <c r="A27" s="2247" t="s">
        <v>2</v>
      </c>
      <c r="B27" s="2248"/>
      <c r="C27" s="2248"/>
      <c r="D27" s="2248"/>
      <c r="E27" s="2248"/>
      <c r="F27" s="2248"/>
      <c r="G27" s="2248"/>
      <c r="H27" s="2248"/>
      <c r="I27" s="2249"/>
    </row>
    <row r="28" spans="1:16" ht="16.5" customHeight="1" thickBot="1">
      <c r="A28" s="2250" t="str">
        <f>Month!A3</f>
        <v>July 2025</v>
      </c>
      <c r="B28" s="2251"/>
      <c r="C28" s="2251"/>
      <c r="D28" s="2251"/>
      <c r="E28" s="2251"/>
      <c r="F28" s="2251"/>
      <c r="G28" s="2251"/>
      <c r="H28" s="2251"/>
      <c r="I28" s="2252"/>
    </row>
    <row r="29" spans="1:16" ht="75" customHeight="1" thickBot="1">
      <c r="A29" s="41" t="s">
        <v>484</v>
      </c>
      <c r="B29" s="42" t="s">
        <v>952</v>
      </c>
      <c r="C29" s="42" t="s">
        <v>823</v>
      </c>
      <c r="D29" s="43" t="s">
        <v>953</v>
      </c>
      <c r="E29" s="42" t="s">
        <v>959</v>
      </c>
      <c r="F29" s="42" t="s">
        <v>955</v>
      </c>
      <c r="G29" s="42" t="s">
        <v>827</v>
      </c>
      <c r="H29" s="43" t="s">
        <v>828</v>
      </c>
      <c r="I29" s="44" t="s">
        <v>960</v>
      </c>
    </row>
    <row r="30" spans="1:16">
      <c r="A30" s="45" t="s">
        <v>492</v>
      </c>
      <c r="B30" s="46">
        <v>13384</v>
      </c>
      <c r="C30" s="46">
        <v>0</v>
      </c>
      <c r="D30" s="83">
        <f>C30/B30</f>
        <v>0</v>
      </c>
      <c r="E30" s="63">
        <v>0</v>
      </c>
      <c r="F30" s="46">
        <v>0</v>
      </c>
      <c r="G30" s="46">
        <v>0</v>
      </c>
      <c r="H30" s="83">
        <f t="shared" ref="H30:H35" si="6">IF(ISERR(G30/C30),0,G30/C30)</f>
        <v>0</v>
      </c>
      <c r="I30" s="84">
        <f>G30/B30</f>
        <v>0</v>
      </c>
    </row>
    <row r="31" spans="1:16">
      <c r="A31" s="1069" t="s">
        <v>493</v>
      </c>
      <c r="B31" s="46">
        <v>14211</v>
      </c>
      <c r="C31" s="46">
        <v>0</v>
      </c>
      <c r="D31" s="83">
        <f>C31/B31</f>
        <v>0</v>
      </c>
      <c r="E31" s="63">
        <v>0</v>
      </c>
      <c r="F31" s="46">
        <v>0</v>
      </c>
      <c r="G31" s="46">
        <v>0</v>
      </c>
      <c r="H31" s="83">
        <f t="shared" si="6"/>
        <v>0</v>
      </c>
      <c r="I31" s="84">
        <f>G31/B31</f>
        <v>0</v>
      </c>
    </row>
    <row r="32" spans="1:16">
      <c r="A32" s="1069" t="s">
        <v>494</v>
      </c>
      <c r="B32" s="62">
        <v>15094</v>
      </c>
      <c r="C32" s="46">
        <v>0</v>
      </c>
      <c r="D32" s="83">
        <f>C32/B32</f>
        <v>0</v>
      </c>
      <c r="E32" s="63">
        <v>0</v>
      </c>
      <c r="F32" s="46">
        <v>0</v>
      </c>
      <c r="G32" s="46">
        <v>0</v>
      </c>
      <c r="H32" s="83">
        <f t="shared" si="6"/>
        <v>0</v>
      </c>
      <c r="I32" s="84">
        <f>G32/B32</f>
        <v>0</v>
      </c>
    </row>
    <row r="33" spans="1:12">
      <c r="A33" s="1069" t="s">
        <v>495</v>
      </c>
      <c r="B33" s="62">
        <v>15868</v>
      </c>
      <c r="C33" s="46">
        <v>0</v>
      </c>
      <c r="D33" s="83">
        <f>C33/B33</f>
        <v>0</v>
      </c>
      <c r="E33" s="63">
        <v>0</v>
      </c>
      <c r="F33" s="46">
        <v>0</v>
      </c>
      <c r="G33" s="46">
        <v>0</v>
      </c>
      <c r="H33" s="83">
        <f t="shared" si="6"/>
        <v>0</v>
      </c>
      <c r="I33" s="84">
        <f>G33/B33</f>
        <v>0</v>
      </c>
    </row>
    <row r="34" spans="1:12">
      <c r="A34" s="1069" t="s">
        <v>496</v>
      </c>
      <c r="B34" s="62">
        <v>15975</v>
      </c>
      <c r="C34" s="46">
        <v>0</v>
      </c>
      <c r="D34" s="83">
        <f>IFERROR(C34/B34,0)</f>
        <v>0</v>
      </c>
      <c r="E34" s="63">
        <v>0</v>
      </c>
      <c r="F34" s="46">
        <v>0</v>
      </c>
      <c r="G34" s="46">
        <v>0</v>
      </c>
      <c r="H34" s="83">
        <f t="shared" si="6"/>
        <v>0</v>
      </c>
      <c r="I34" s="84">
        <f>IFERROR(G34/B34,0)</f>
        <v>0</v>
      </c>
    </row>
    <row r="35" spans="1:12">
      <c r="A35" s="1069" t="s">
        <v>497</v>
      </c>
      <c r="B35" s="62">
        <v>16259</v>
      </c>
      <c r="C35" s="46">
        <v>0</v>
      </c>
      <c r="D35" s="83">
        <f>IFERROR(C35/B35,0)</f>
        <v>0</v>
      </c>
      <c r="E35" s="63">
        <v>0</v>
      </c>
      <c r="F35" s="46">
        <v>0</v>
      </c>
      <c r="G35" s="46">
        <v>0</v>
      </c>
      <c r="H35" s="83">
        <f t="shared" si="6"/>
        <v>0</v>
      </c>
      <c r="I35" s="84">
        <f>IFERROR(G35/B35,0)</f>
        <v>0</v>
      </c>
    </row>
    <row r="36" spans="1:12">
      <c r="A36" s="1069" t="s">
        <v>498</v>
      </c>
      <c r="B36" s="62">
        <v>16497</v>
      </c>
      <c r="C36" s="46">
        <v>0</v>
      </c>
      <c r="D36" s="83">
        <f>IFERROR(C36/B36,0)</f>
        <v>0</v>
      </c>
      <c r="E36" s="63">
        <v>0</v>
      </c>
      <c r="F36" s="46">
        <v>0</v>
      </c>
      <c r="G36" s="46">
        <v>0</v>
      </c>
      <c r="H36" s="83">
        <f t="shared" ref="H36" si="7">IF(ISERR(G36/C36),0,G36/C36)</f>
        <v>0</v>
      </c>
      <c r="I36" s="84">
        <f>IFERROR(G36/B36,0)</f>
        <v>0</v>
      </c>
    </row>
    <row r="37" spans="1:12">
      <c r="A37" s="1069" t="s">
        <v>499</v>
      </c>
      <c r="B37" s="62"/>
      <c r="C37" s="1088"/>
      <c r="D37" s="83"/>
      <c r="E37" s="1088"/>
      <c r="F37" s="1088"/>
      <c r="G37" s="62"/>
      <c r="H37" s="83"/>
      <c r="I37" s="84"/>
    </row>
    <row r="38" spans="1:12">
      <c r="A38" s="1069" t="s">
        <v>500</v>
      </c>
      <c r="B38" s="1088"/>
      <c r="C38" s="1088"/>
      <c r="D38" s="83"/>
      <c r="E38" s="1088"/>
      <c r="F38" s="1088"/>
      <c r="G38" s="62"/>
      <c r="H38" s="83"/>
      <c r="I38" s="84"/>
      <c r="J38" s="137"/>
    </row>
    <row r="39" spans="1:12">
      <c r="A39" s="1069" t="s">
        <v>501</v>
      </c>
      <c r="B39" s="1088"/>
      <c r="C39" s="1088"/>
      <c r="D39" s="83"/>
      <c r="E39" s="1088"/>
      <c r="F39" s="1088"/>
      <c r="G39" s="62"/>
      <c r="H39" s="83"/>
      <c r="I39" s="84"/>
    </row>
    <row r="40" spans="1:12">
      <c r="A40" s="1069" t="s">
        <v>502</v>
      </c>
      <c r="B40" s="1088"/>
      <c r="C40" s="1088"/>
      <c r="D40" s="83"/>
      <c r="E40" s="1088"/>
      <c r="F40" s="1088"/>
      <c r="G40" s="62"/>
      <c r="H40" s="83"/>
      <c r="I40" s="84"/>
    </row>
    <row r="41" spans="1:12" ht="13.5" thickBot="1">
      <c r="A41" s="1136" t="s">
        <v>503</v>
      </c>
      <c r="B41" s="1088"/>
      <c r="C41" s="175"/>
      <c r="D41" s="83"/>
      <c r="E41" s="175"/>
      <c r="F41" s="175"/>
      <c r="G41" s="62"/>
      <c r="H41" s="83"/>
      <c r="I41" s="84"/>
    </row>
    <row r="42" spans="1:12" ht="13.5" thickBot="1">
      <c r="A42" s="49" t="s">
        <v>814</v>
      </c>
      <c r="B42" s="50">
        <f>_xlfn.IFS(B41&lt;&gt;"",B41,B40&lt;&gt;"",B40,B39&lt;&gt;"",B39,B38&lt;&gt;"",B38,B37&lt;&gt;"",B37,B36&lt;&gt;"",B36,B35&lt;&gt;"",B35,B34&lt;&gt;"",B34,B33&lt;&gt;"",B33,B32&lt;&gt;"",B32,B31&lt;&gt;"",B31,B30&lt;&gt;"",B30)</f>
        <v>16497</v>
      </c>
      <c r="C42" s="50">
        <f>SUM(C30:C41)</f>
        <v>0</v>
      </c>
      <c r="D42" s="51">
        <f t="shared" ref="D42" si="8">IF(B42&gt;0,(C42/B42),0)</f>
        <v>0</v>
      </c>
      <c r="E42" s="50">
        <f>SUM(E30:E41)</f>
        <v>0</v>
      </c>
      <c r="F42" s="50">
        <f>SUM(F30:F41)</f>
        <v>0</v>
      </c>
      <c r="G42" s="50">
        <f>SUM(G30:G41)</f>
        <v>0</v>
      </c>
      <c r="H42" s="51">
        <f>IF(C42=0,0,G42/C42)</f>
        <v>0</v>
      </c>
      <c r="I42" s="52">
        <f>IF(B42&gt;0,G42/B42,0)</f>
        <v>0</v>
      </c>
      <c r="L42" s="105"/>
    </row>
    <row r="43" spans="1:12" s="103" customFormat="1">
      <c r="A43" s="138"/>
      <c r="B43" s="138"/>
      <c r="C43" s="138"/>
      <c r="D43" s="138"/>
      <c r="E43" s="138"/>
      <c r="F43" s="138"/>
      <c r="G43" s="138"/>
      <c r="H43" s="138"/>
      <c r="I43" s="138"/>
      <c r="J43" s="100"/>
      <c r="K43" s="100"/>
      <c r="L43" s="100"/>
    </row>
    <row r="44" spans="1:12" s="103" customFormat="1" ht="12.75" customHeight="1">
      <c r="A44" s="2255" t="s">
        <v>957</v>
      </c>
      <c r="B44" s="2256"/>
      <c r="C44" s="2256"/>
      <c r="D44" s="2256"/>
      <c r="E44" s="2256"/>
      <c r="F44" s="2256"/>
      <c r="G44" s="2256"/>
      <c r="H44" s="2256"/>
      <c r="I44" s="2256"/>
      <c r="J44" s="100"/>
      <c r="K44" s="100"/>
      <c r="L44" s="100"/>
    </row>
    <row r="45" spans="1:12" s="103" customFormat="1" ht="19.350000000000001" customHeight="1">
      <c r="A45" s="2256"/>
      <c r="B45" s="2256"/>
      <c r="C45" s="2256"/>
      <c r="D45" s="2256"/>
      <c r="E45" s="2256"/>
      <c r="F45" s="2256"/>
      <c r="G45" s="2256"/>
      <c r="H45" s="2256"/>
      <c r="I45" s="2256"/>
      <c r="J45" s="100"/>
      <c r="K45" s="100"/>
      <c r="L45" s="100"/>
    </row>
    <row r="46" spans="1:12" s="103" customFormat="1" ht="31.5" customHeight="1">
      <c r="A46" s="2253" t="s">
        <v>833</v>
      </c>
      <c r="B46" s="2253"/>
      <c r="C46" s="2253"/>
      <c r="D46" s="2253"/>
      <c r="E46" s="2253"/>
      <c r="F46" s="2253"/>
      <c r="G46" s="2253"/>
      <c r="H46" s="2253"/>
      <c r="I46" s="2253"/>
    </row>
    <row r="47" spans="1:12" s="103" customFormat="1" ht="17.25" customHeight="1">
      <c r="A47" s="2257"/>
      <c r="B47" s="2258"/>
      <c r="C47" s="2258"/>
      <c r="D47" s="2258"/>
      <c r="E47" s="2258"/>
      <c r="F47" s="2258"/>
      <c r="G47" s="2258"/>
      <c r="H47" s="2258"/>
      <c r="I47" s="139"/>
    </row>
    <row r="48" spans="1:12" s="103" customFormat="1" ht="18" customHeight="1">
      <c r="A48" s="2258"/>
      <c r="B48" s="2308"/>
      <c r="C48" s="2308"/>
      <c r="D48" s="2308"/>
      <c r="E48" s="2308"/>
      <c r="F48" s="2308"/>
      <c r="G48" s="2308"/>
      <c r="H48" s="2308"/>
      <c r="I48" s="2308"/>
      <c r="J48" s="2308"/>
      <c r="K48" s="2308"/>
    </row>
    <row r="49" spans="1:12" ht="29.25" customHeight="1">
      <c r="A49" s="2259"/>
      <c r="B49" s="2259"/>
      <c r="C49" s="2259"/>
      <c r="D49" s="2259"/>
      <c r="E49" s="2259"/>
      <c r="F49" s="2259"/>
      <c r="G49" s="2259"/>
      <c r="H49" s="2259"/>
      <c r="I49" s="2259"/>
      <c r="J49" s="114"/>
      <c r="K49" s="114"/>
      <c r="L49" s="103"/>
    </row>
    <row r="50" spans="1:12">
      <c r="B50" s="12"/>
    </row>
  </sheetData>
  <mergeCells count="16">
    <mergeCell ref="A44:I45"/>
    <mergeCell ref="A46:I46"/>
    <mergeCell ref="A47:H47"/>
    <mergeCell ref="A48:K48"/>
    <mergeCell ref="A49:I49"/>
    <mergeCell ref="A23:H23"/>
    <mergeCell ref="A24:I24"/>
    <mergeCell ref="A26:I26"/>
    <mergeCell ref="A27:I27"/>
    <mergeCell ref="A28:I28"/>
    <mergeCell ref="A1:I1"/>
    <mergeCell ref="A2:I2"/>
    <mergeCell ref="A3:I3"/>
    <mergeCell ref="A21:I21"/>
    <mergeCell ref="A22:I22"/>
    <mergeCell ref="A19:I20"/>
  </mergeCells>
  <pageMargins left="0.7" right="0.7" top="0.75" bottom="0.75" header="0.3" footer="0.3"/>
  <pageSetup scale="78"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tabColor rgb="FF00B050"/>
    <pageSetUpPr fitToPage="1"/>
  </sheetPr>
  <dimension ref="A1:O34"/>
  <sheetViews>
    <sheetView zoomScale="110" zoomScaleNormal="110" workbookViewId="0">
      <selection activeCell="A25" sqref="A25"/>
    </sheetView>
  </sheetViews>
  <sheetFormatPr defaultRowHeight="12.75"/>
  <cols>
    <col min="1" max="1" width="41.140625" bestFit="1" customWidth="1"/>
    <col min="2" max="10" width="13.5703125" customWidth="1"/>
    <col min="14" max="14" width="13.28515625" bestFit="1" customWidth="1"/>
  </cols>
  <sheetData>
    <row r="1" spans="1:15" ht="15.75">
      <c r="A1" s="1875" t="s">
        <v>1</v>
      </c>
      <c r="B1" s="1875"/>
      <c r="C1" s="1875"/>
      <c r="D1" s="1875"/>
      <c r="E1" s="1875"/>
      <c r="F1" s="1875"/>
      <c r="G1" s="1875"/>
      <c r="H1" s="1875"/>
      <c r="I1" s="1875"/>
      <c r="J1" s="1875"/>
      <c r="K1" s="1875"/>
      <c r="L1" s="1875"/>
      <c r="M1" s="1875"/>
    </row>
    <row r="2" spans="1:15" ht="15.75">
      <c r="A2" s="1876" t="s">
        <v>2</v>
      </c>
      <c r="B2" s="1876"/>
      <c r="C2" s="1876"/>
      <c r="D2" s="1876"/>
      <c r="E2" s="1876"/>
      <c r="F2" s="1876"/>
      <c r="G2" s="1876"/>
      <c r="H2" s="1876"/>
      <c r="I2" s="1876"/>
      <c r="J2" s="1876"/>
      <c r="K2" s="1876"/>
      <c r="L2" s="1876"/>
      <c r="M2" s="1876"/>
    </row>
    <row r="3" spans="1:15" ht="16.5" thickBot="1">
      <c r="A3" s="1877" t="str">
        <f>Month!A3</f>
        <v>July 2025</v>
      </c>
      <c r="B3" s="1878"/>
      <c r="C3" s="1878"/>
      <c r="D3" s="1878"/>
      <c r="E3" s="1878"/>
      <c r="F3" s="1878"/>
      <c r="G3" s="1878"/>
      <c r="H3" s="1878"/>
      <c r="I3" s="1878"/>
      <c r="J3" s="1878"/>
      <c r="K3" s="1878"/>
      <c r="L3" s="1878"/>
      <c r="M3" s="1878"/>
    </row>
    <row r="4" spans="1:15">
      <c r="A4" s="617"/>
      <c r="B4" s="1879" t="s">
        <v>3</v>
      </c>
      <c r="C4" s="1880"/>
      <c r="D4" s="1881"/>
      <c r="E4" s="1879" t="s">
        <v>4</v>
      </c>
      <c r="F4" s="1880"/>
      <c r="G4" s="1881"/>
      <c r="H4" s="1879" t="s">
        <v>5</v>
      </c>
      <c r="I4" s="1880"/>
      <c r="J4" s="1881"/>
      <c r="K4" s="1882" t="s">
        <v>6</v>
      </c>
      <c r="L4" s="1880"/>
      <c r="M4" s="1881"/>
    </row>
    <row r="5" spans="1:15" ht="13.5" thickBot="1">
      <c r="A5" s="888" t="s">
        <v>7</v>
      </c>
      <c r="B5" s="618" t="s">
        <v>8</v>
      </c>
      <c r="C5" s="619" t="s">
        <v>9</v>
      </c>
      <c r="D5" s="620" t="s">
        <v>10</v>
      </c>
      <c r="E5" s="618" t="s">
        <v>8</v>
      </c>
      <c r="F5" s="619" t="s">
        <v>9</v>
      </c>
      <c r="G5" s="620" t="s">
        <v>10</v>
      </c>
      <c r="H5" s="618" t="s">
        <v>8</v>
      </c>
      <c r="I5" s="619" t="s">
        <v>9</v>
      </c>
      <c r="J5" s="620" t="s">
        <v>10</v>
      </c>
      <c r="K5" s="618" t="s">
        <v>8</v>
      </c>
      <c r="L5" s="619" t="s">
        <v>9</v>
      </c>
      <c r="M5" s="620" t="s">
        <v>10</v>
      </c>
    </row>
    <row r="6" spans="1:15">
      <c r="A6" s="888"/>
      <c r="B6" s="621"/>
      <c r="C6" s="622"/>
      <c r="D6" s="623"/>
      <c r="E6" s="624"/>
      <c r="F6" s="625"/>
      <c r="G6" s="626"/>
      <c r="H6" s="624"/>
      <c r="I6" s="625"/>
      <c r="J6" s="626"/>
      <c r="K6" s="624"/>
      <c r="L6" s="625"/>
      <c r="M6" s="626"/>
    </row>
    <row r="7" spans="1:15">
      <c r="A7" s="889" t="s">
        <v>11</v>
      </c>
      <c r="B7" s="874"/>
      <c r="C7" s="181"/>
      <c r="D7" s="182">
        <f>+'ESA Table 1'!D31</f>
        <v>20365971</v>
      </c>
      <c r="E7" s="183">
        <v>408768</v>
      </c>
      <c r="F7" s="181">
        <v>247430</v>
      </c>
      <c r="G7" s="182">
        <f>E7+F7</f>
        <v>656198</v>
      </c>
      <c r="H7" s="183">
        <v>4254130</v>
      </c>
      <c r="I7" s="181">
        <v>4797631</v>
      </c>
      <c r="J7" s="182">
        <f>H7+I7</f>
        <v>9051761</v>
      </c>
      <c r="K7" s="184"/>
      <c r="L7" s="185"/>
      <c r="M7" s="186">
        <f>J7/D7</f>
        <v>0.44445516494155862</v>
      </c>
    </row>
    <row r="8" spans="1:15">
      <c r="A8" s="889" t="s">
        <v>12</v>
      </c>
      <c r="B8" s="890"/>
      <c r="C8" s="181"/>
      <c r="D8" s="182">
        <v>9014461.0800000001</v>
      </c>
      <c r="E8" s="187">
        <v>774285</v>
      </c>
      <c r="F8" s="181">
        <v>480256</v>
      </c>
      <c r="G8" s="182">
        <f t="shared" ref="G8:G9" si="0">E8+F8</f>
        <v>1254541</v>
      </c>
      <c r="H8" s="187">
        <v>2117921</v>
      </c>
      <c r="I8" s="181">
        <v>1244178</v>
      </c>
      <c r="J8" s="182">
        <f t="shared" ref="J8:J9" si="1">H8+I8</f>
        <v>3362099</v>
      </c>
      <c r="K8" s="184"/>
      <c r="L8" s="185"/>
      <c r="M8" s="186">
        <f>J8/D8</f>
        <v>0.37296727670823776</v>
      </c>
      <c r="N8" s="188"/>
      <c r="O8" s="189"/>
    </row>
    <row r="9" spans="1:15">
      <c r="A9" s="889" t="s">
        <v>13</v>
      </c>
      <c r="B9" s="874"/>
      <c r="C9" s="181"/>
      <c r="D9" s="182">
        <v>1526683</v>
      </c>
      <c r="E9" s="183">
        <v>-18874</v>
      </c>
      <c r="F9" s="181">
        <v>-6547</v>
      </c>
      <c r="G9" s="182">
        <f t="shared" si="0"/>
        <v>-25421</v>
      </c>
      <c r="H9" s="183">
        <v>211024</v>
      </c>
      <c r="I9" s="181">
        <v>152528</v>
      </c>
      <c r="J9" s="182">
        <f t="shared" si="1"/>
        <v>363552</v>
      </c>
      <c r="K9" s="184"/>
      <c r="L9" s="185"/>
      <c r="M9" s="186">
        <f t="shared" ref="M9" si="2">J9/D9</f>
        <v>0.23813195011669089</v>
      </c>
    </row>
    <row r="10" spans="1:15">
      <c r="A10" s="627" t="s">
        <v>14</v>
      </c>
      <c r="B10" s="891"/>
      <c r="C10" s="190"/>
      <c r="D10" s="191"/>
      <c r="E10" s="891"/>
      <c r="F10" s="190"/>
      <c r="G10" s="191"/>
      <c r="H10" s="891"/>
      <c r="I10" s="190"/>
      <c r="J10" s="191"/>
      <c r="K10" s="891"/>
      <c r="L10" s="190"/>
      <c r="M10" s="191"/>
    </row>
    <row r="11" spans="1:15">
      <c r="A11" s="192" t="s">
        <v>15</v>
      </c>
      <c r="B11" s="891"/>
      <c r="C11" s="190"/>
      <c r="D11" s="191"/>
      <c r="E11" s="891"/>
      <c r="F11" s="190"/>
      <c r="G11" s="191"/>
      <c r="H11" s="891"/>
      <c r="I11" s="190"/>
      <c r="J11" s="191"/>
      <c r="K11" s="891"/>
      <c r="L11" s="190"/>
      <c r="M11" s="191"/>
    </row>
    <row r="12" spans="1:15">
      <c r="A12" s="889" t="s">
        <v>16</v>
      </c>
      <c r="B12" s="874"/>
      <c r="C12" s="181"/>
      <c r="D12" s="182"/>
      <c r="E12" s="187"/>
      <c r="F12" s="181"/>
      <c r="G12" s="182"/>
      <c r="H12" s="187"/>
      <c r="I12" s="181"/>
      <c r="J12" s="182"/>
      <c r="K12" s="184"/>
      <c r="L12" s="185"/>
      <c r="M12" s="186"/>
    </row>
    <row r="13" spans="1:15">
      <c r="A13" s="889" t="s">
        <v>17</v>
      </c>
      <c r="B13" s="874"/>
      <c r="C13" s="181"/>
      <c r="D13" s="182"/>
      <c r="E13" s="187"/>
      <c r="F13" s="181"/>
      <c r="G13" s="182"/>
      <c r="H13" s="187"/>
      <c r="I13" s="181"/>
      <c r="J13" s="182"/>
      <c r="K13" s="184"/>
      <c r="L13" s="185"/>
      <c r="M13" s="186"/>
    </row>
    <row r="14" spans="1:15">
      <c r="A14" s="892" t="s">
        <v>18</v>
      </c>
      <c r="B14" s="890"/>
      <c r="C14" s="181"/>
      <c r="D14" s="182">
        <v>632453</v>
      </c>
      <c r="E14" s="187">
        <v>7807</v>
      </c>
      <c r="F14" s="181">
        <v>7807</v>
      </c>
      <c r="G14" s="182">
        <f t="shared" ref="G14:G15" si="3">E14+F14</f>
        <v>15614</v>
      </c>
      <c r="H14" s="183">
        <v>71338</v>
      </c>
      <c r="I14" s="181">
        <v>71337</v>
      </c>
      <c r="J14" s="182">
        <f t="shared" ref="J14" si="4">H14+I14</f>
        <v>142675</v>
      </c>
      <c r="K14" s="184"/>
      <c r="L14" s="185"/>
      <c r="M14" s="186">
        <f t="shared" ref="M14:M16" si="5">J14/D14</f>
        <v>0.22558988573063926</v>
      </c>
      <c r="N14" s="149"/>
    </row>
    <row r="15" spans="1:15">
      <c r="A15" s="1151" t="s">
        <v>19</v>
      </c>
      <c r="B15" s="874"/>
      <c r="C15" s="181"/>
      <c r="D15" s="182">
        <v>315260</v>
      </c>
      <c r="E15" s="874">
        <v>0</v>
      </c>
      <c r="F15" s="181">
        <v>0</v>
      </c>
      <c r="G15" s="182">
        <f t="shared" si="3"/>
        <v>0</v>
      </c>
      <c r="H15" s="874">
        <v>0</v>
      </c>
      <c r="I15" s="181">
        <v>0</v>
      </c>
      <c r="J15" s="182">
        <f>H15+I15</f>
        <v>0</v>
      </c>
      <c r="K15" s="184"/>
      <c r="L15" s="185"/>
      <c r="M15" s="186">
        <f>J15/D15</f>
        <v>0</v>
      </c>
    </row>
    <row r="16" spans="1:15" ht="13.5" thickBot="1">
      <c r="A16" s="628" t="s">
        <v>20</v>
      </c>
      <c r="B16" s="193"/>
      <c r="C16" s="194"/>
      <c r="D16" s="195">
        <f>SUM(D7:D15)</f>
        <v>31854828.079999998</v>
      </c>
      <c r="E16" s="196">
        <f t="shared" ref="E16:I16" si="6">SUM(E7:E15)</f>
        <v>1171986</v>
      </c>
      <c r="F16" s="194">
        <f t="shared" si="6"/>
        <v>728946</v>
      </c>
      <c r="G16" s="195">
        <f t="shared" si="6"/>
        <v>1900932</v>
      </c>
      <c r="H16" s="196">
        <f t="shared" si="6"/>
        <v>6654413</v>
      </c>
      <c r="I16" s="194">
        <f t="shared" si="6"/>
        <v>6265674</v>
      </c>
      <c r="J16" s="194">
        <f>SUM(J7:J15)</f>
        <v>12920087</v>
      </c>
      <c r="K16" s="197"/>
      <c r="L16" s="198"/>
      <c r="M16" s="199">
        <f t="shared" si="5"/>
        <v>0.40559273989966549</v>
      </c>
      <c r="N16" s="149"/>
    </row>
    <row r="17" spans="1:14">
      <c r="A17" s="85"/>
      <c r="B17" s="85"/>
      <c r="C17" s="85"/>
      <c r="D17" s="85"/>
      <c r="E17" s="85"/>
      <c r="F17" s="85"/>
      <c r="G17" s="85"/>
      <c r="H17" s="85"/>
      <c r="I17" s="85"/>
      <c r="J17" s="85"/>
      <c r="K17" s="85"/>
      <c r="L17" s="85"/>
      <c r="M17" s="85"/>
      <c r="N17" s="149"/>
    </row>
    <row r="18" spans="1:14">
      <c r="A18" s="1884" t="s">
        <v>21</v>
      </c>
      <c r="B18" s="2284"/>
      <c r="C18" s="2284"/>
      <c r="D18" s="2284"/>
      <c r="E18" s="2284"/>
      <c r="F18" s="2284"/>
      <c r="G18" s="2284"/>
      <c r="H18" s="2284"/>
      <c r="I18" s="2284"/>
      <c r="J18" s="2284"/>
      <c r="K18" s="2284"/>
      <c r="L18" s="2284"/>
      <c r="M18" s="2284"/>
      <c r="N18" s="149"/>
    </row>
    <row r="19" spans="1:14" ht="12.75" customHeight="1">
      <c r="A19" s="1872" t="s">
        <v>22</v>
      </c>
      <c r="B19" s="1872"/>
      <c r="C19" s="1872"/>
      <c r="D19" s="1872"/>
      <c r="E19" s="1872"/>
      <c r="F19" s="1872"/>
      <c r="G19" s="1872"/>
      <c r="H19" s="1872"/>
      <c r="I19" s="1872"/>
      <c r="J19" s="1872"/>
      <c r="K19" s="1872"/>
      <c r="L19" s="1872"/>
      <c r="M19" s="1872"/>
    </row>
    <row r="20" spans="1:14" ht="12.75" customHeight="1">
      <c r="A20" s="1883" t="s">
        <v>23</v>
      </c>
      <c r="B20" s="1872"/>
      <c r="C20" s="1872"/>
      <c r="D20" s="1872"/>
      <c r="E20" s="1872"/>
      <c r="F20" s="1872"/>
      <c r="G20" s="1872"/>
      <c r="H20" s="1872"/>
      <c r="I20" s="1872"/>
      <c r="J20" s="1872"/>
      <c r="K20" s="1872"/>
      <c r="L20" s="1872"/>
      <c r="M20" s="1872"/>
    </row>
    <row r="21" spans="1:14" ht="51.75" customHeight="1">
      <c r="A21" s="1873" t="s">
        <v>24</v>
      </c>
      <c r="B21" s="1874"/>
      <c r="C21" s="1874"/>
      <c r="D21" s="1874"/>
      <c r="E21" s="1874"/>
      <c r="F21" s="1874"/>
      <c r="G21" s="1874"/>
      <c r="H21" s="1874"/>
      <c r="I21" s="1874"/>
      <c r="J21" s="1874"/>
      <c r="K21" s="1874"/>
      <c r="L21" s="1874"/>
      <c r="M21" s="1874"/>
    </row>
    <row r="22" spans="1:14">
      <c r="A22" s="176"/>
      <c r="B22" s="176"/>
      <c r="C22" s="176"/>
      <c r="D22" s="176"/>
      <c r="E22" s="176"/>
      <c r="F22" s="176"/>
      <c r="G22" s="176"/>
      <c r="H22" s="176"/>
      <c r="I22" s="176"/>
      <c r="J22" s="176"/>
      <c r="K22" s="176"/>
      <c r="L22" s="176"/>
      <c r="M22" s="176"/>
    </row>
    <row r="23" spans="1:14">
      <c r="A23" s="1873" t="s">
        <v>25</v>
      </c>
      <c r="B23" s="1874"/>
      <c r="C23" s="1874"/>
      <c r="D23" s="1874"/>
      <c r="E23" s="1874"/>
      <c r="F23" s="1874"/>
      <c r="G23" s="1874"/>
      <c r="H23" s="1874"/>
      <c r="I23" s="1874"/>
      <c r="J23" s="1874"/>
      <c r="K23" s="1874"/>
      <c r="L23" s="1874"/>
      <c r="M23" s="1874"/>
    </row>
    <row r="27" spans="1:14">
      <c r="J27" s="9"/>
    </row>
    <row r="29" spans="1:14">
      <c r="D29" s="149"/>
    </row>
    <row r="30" spans="1:14">
      <c r="D30" s="149"/>
    </row>
    <row r="31" spans="1:14">
      <c r="D31" s="149"/>
    </row>
    <row r="32" spans="1:14">
      <c r="C32" s="9"/>
      <c r="D32" s="149"/>
    </row>
    <row r="33" spans="4:4">
      <c r="D33" s="149"/>
    </row>
    <row r="34" spans="4:4">
      <c r="D34" s="149"/>
    </row>
  </sheetData>
  <mergeCells count="12">
    <mergeCell ref="A19:M19"/>
    <mergeCell ref="A21:M21"/>
    <mergeCell ref="A23:M23"/>
    <mergeCell ref="A1:M1"/>
    <mergeCell ref="A2:M2"/>
    <mergeCell ref="A3:M3"/>
    <mergeCell ref="B4:D4"/>
    <mergeCell ref="E4:G4"/>
    <mergeCell ref="H4:J4"/>
    <mergeCell ref="K4:M4"/>
    <mergeCell ref="A20:M20"/>
    <mergeCell ref="A18:M18"/>
  </mergeCells>
  <pageMargins left="0.7" right="0.7" top="0.75" bottom="0.75" header="0.3" footer="0.3"/>
  <pageSetup scale="48" orientation="portrait" r:id="rId1"/>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tabColor rgb="FF00B050"/>
    <pageSetUpPr fitToPage="1"/>
  </sheetPr>
  <dimension ref="A1:S18"/>
  <sheetViews>
    <sheetView workbookViewId="0">
      <selection activeCell="J14" sqref="J14"/>
    </sheetView>
  </sheetViews>
  <sheetFormatPr defaultColWidth="8.5703125" defaultRowHeight="12.75"/>
  <cols>
    <col min="1" max="1" width="15.7109375" style="100" customWidth="1"/>
    <col min="2" max="9" width="10.5703125" style="100" customWidth="1"/>
    <col min="10" max="10" width="20.28515625" style="100" customWidth="1"/>
    <col min="11" max="16384" width="8.5703125" style="100"/>
  </cols>
  <sheetData>
    <row r="1" spans="1:19" ht="15.75">
      <c r="A1" s="2091" t="s">
        <v>961</v>
      </c>
      <c r="B1" s="2091"/>
      <c r="C1" s="2091"/>
      <c r="D1" s="2091"/>
      <c r="E1" s="2091"/>
      <c r="F1" s="2091"/>
      <c r="G1" s="2091"/>
      <c r="H1" s="2091"/>
      <c r="I1" s="2091"/>
      <c r="J1" s="2091"/>
    </row>
    <row r="2" spans="1:19" ht="15.75">
      <c r="A2" s="2092" t="s">
        <v>2</v>
      </c>
      <c r="B2" s="2261"/>
      <c r="C2" s="2261"/>
      <c r="D2" s="2261"/>
      <c r="E2" s="2261"/>
      <c r="F2" s="2261"/>
      <c r="G2" s="2261"/>
      <c r="H2" s="2261"/>
      <c r="I2" s="2261"/>
      <c r="J2" s="2261"/>
    </row>
    <row r="3" spans="1:19" ht="15.75">
      <c r="A3" s="2121" t="str">
        <f>Month!A3</f>
        <v>July 2025</v>
      </c>
      <c r="B3" s="2262"/>
      <c r="C3" s="2262"/>
      <c r="D3" s="2262"/>
      <c r="E3" s="2262"/>
      <c r="F3" s="2262"/>
      <c r="G3" s="2262"/>
      <c r="H3" s="2262"/>
      <c r="I3" s="2262"/>
      <c r="J3" s="2262"/>
    </row>
    <row r="4" spans="1:19" ht="36" customHeight="1">
      <c r="A4" s="2263" t="s">
        <v>467</v>
      </c>
      <c r="B4" s="2265" t="s">
        <v>835</v>
      </c>
      <c r="C4" s="2266"/>
      <c r="D4" s="2267"/>
      <c r="E4" s="2268" t="s">
        <v>836</v>
      </c>
      <c r="F4" s="2266"/>
      <c r="G4" s="2267"/>
      <c r="H4" s="2265" t="s">
        <v>962</v>
      </c>
      <c r="I4" s="2266"/>
      <c r="J4" s="2269"/>
    </row>
    <row r="5" spans="1:19" ht="16.5" thickBot="1">
      <c r="A5" s="2264"/>
      <c r="B5" s="1668" t="s">
        <v>469</v>
      </c>
      <c r="C5" s="1662" t="s">
        <v>838</v>
      </c>
      <c r="D5" s="1663" t="s">
        <v>10</v>
      </c>
      <c r="E5" s="116" t="s">
        <v>469</v>
      </c>
      <c r="F5" s="140" t="s">
        <v>470</v>
      </c>
      <c r="G5" s="117" t="s">
        <v>10</v>
      </c>
      <c r="H5" s="116" t="s">
        <v>469</v>
      </c>
      <c r="I5" s="879" t="s">
        <v>470</v>
      </c>
      <c r="J5" s="1530" t="s">
        <v>10</v>
      </c>
    </row>
    <row r="6" spans="1:19" ht="15">
      <c r="A6" s="1669" t="s">
        <v>471</v>
      </c>
      <c r="B6" s="1670">
        <v>4852</v>
      </c>
      <c r="C6" s="1670">
        <v>0</v>
      </c>
      <c r="D6" s="1671">
        <f>C6+B6</f>
        <v>4852</v>
      </c>
      <c r="E6" s="1665">
        <v>578</v>
      </c>
      <c r="F6" s="880">
        <v>0</v>
      </c>
      <c r="G6" s="880">
        <f>SUM(E6:F6)</f>
        <v>578</v>
      </c>
      <c r="H6" s="881">
        <f>E6/B6</f>
        <v>0.11912613355317395</v>
      </c>
      <c r="I6" s="882">
        <v>0</v>
      </c>
      <c r="J6" s="883">
        <f>G6/D6</f>
        <v>0.11912613355317395</v>
      </c>
    </row>
    <row r="7" spans="1:19" ht="15">
      <c r="A7" s="1672" t="s">
        <v>472</v>
      </c>
      <c r="B7" s="1664">
        <v>74144</v>
      </c>
      <c r="C7" s="1664">
        <v>2023</v>
      </c>
      <c r="D7" s="1673">
        <f>C7+B7</f>
        <v>76167</v>
      </c>
      <c r="E7" s="1666">
        <v>15543</v>
      </c>
      <c r="F7" s="1139">
        <v>376</v>
      </c>
      <c r="G7" s="18">
        <f>SUM(E7:F7)</f>
        <v>15919</v>
      </c>
      <c r="H7" s="141">
        <f>E7/B7</f>
        <v>0.20963260681916271</v>
      </c>
      <c r="I7" s="142">
        <v>1</v>
      </c>
      <c r="J7" s="884">
        <f>G7/D7</f>
        <v>0.20900127351740255</v>
      </c>
    </row>
    <row r="8" spans="1:19" ht="16.5" thickBot="1">
      <c r="A8" s="1674" t="s">
        <v>10</v>
      </c>
      <c r="B8" s="1675">
        <f t="shared" ref="B8:G8" si="0">SUM(B6:B7)</f>
        <v>78996</v>
      </c>
      <c r="C8" s="1675">
        <f t="shared" si="0"/>
        <v>2023</v>
      </c>
      <c r="D8" s="1676">
        <f t="shared" si="0"/>
        <v>81019</v>
      </c>
      <c r="E8" s="1667">
        <f t="shared" si="0"/>
        <v>16121</v>
      </c>
      <c r="F8" s="1532">
        <f t="shared" si="0"/>
        <v>376</v>
      </c>
      <c r="G8" s="1531">
        <f t="shared" si="0"/>
        <v>16497</v>
      </c>
      <c r="H8" s="1533">
        <f t="shared" ref="H8" si="1">E8/B8</f>
        <v>0.20407362398096107</v>
      </c>
      <c r="I8" s="1533">
        <f>F8/C8</f>
        <v>0.18586258032624814</v>
      </c>
      <c r="J8" s="1534">
        <f>G8/D8</f>
        <v>0.20361890420765499</v>
      </c>
    </row>
    <row r="10" spans="1:19" ht="42" customHeight="1">
      <c r="A10" s="2073" t="s">
        <v>963</v>
      </c>
      <c r="B10" s="1891"/>
      <c r="C10" s="1891"/>
      <c r="D10" s="1891"/>
      <c r="E10" s="1891"/>
      <c r="F10" s="1891"/>
      <c r="G10" s="1891"/>
      <c r="H10" s="1891"/>
      <c r="I10" s="1891"/>
      <c r="J10" s="1891"/>
    </row>
    <row r="11" spans="1:19" ht="14.25">
      <c r="A11" s="2299" t="s">
        <v>840</v>
      </c>
      <c r="B11" s="2299"/>
      <c r="C11" s="2299"/>
      <c r="D11" s="2299"/>
      <c r="E11" s="2299"/>
      <c r="F11" s="2299"/>
      <c r="G11" s="2299"/>
      <c r="H11" s="2299"/>
      <c r="I11" s="2299"/>
      <c r="J11" s="2299"/>
      <c r="K11" s="82"/>
      <c r="L11" s="82"/>
      <c r="M11" s="82"/>
      <c r="N11" s="82"/>
      <c r="O11" s="82"/>
      <c r="P11" s="82"/>
      <c r="Q11" s="82"/>
      <c r="R11" s="82"/>
      <c r="S11" s="82"/>
    </row>
    <row r="12" spans="1:19" ht="16.350000000000001" customHeight="1">
      <c r="A12" s="2260"/>
      <c r="B12" s="2260"/>
      <c r="C12" s="2260"/>
      <c r="D12" s="2260"/>
      <c r="E12" s="2260"/>
      <c r="F12" s="2260"/>
      <c r="G12" s="2260"/>
      <c r="H12" s="2260"/>
      <c r="I12" s="2260"/>
      <c r="J12" s="2260"/>
    </row>
    <row r="13" spans="1:19" ht="28.35" customHeight="1">
      <c r="A13" s="2260" t="s">
        <v>187</v>
      </c>
      <c r="B13" s="2260"/>
      <c r="C13" s="2260"/>
      <c r="D13" s="2260"/>
      <c r="E13" s="2260"/>
      <c r="F13" s="2260"/>
      <c r="G13" s="2260"/>
      <c r="H13" s="2260"/>
      <c r="I13" s="2260"/>
      <c r="J13" s="2260"/>
    </row>
    <row r="15" spans="1:19">
      <c r="A15" s="85"/>
    </row>
    <row r="18" spans="8:8">
      <c r="H18" s="100" t="s">
        <v>842</v>
      </c>
    </row>
  </sheetData>
  <mergeCells count="11">
    <mergeCell ref="A13:J13"/>
    <mergeCell ref="A11:J11"/>
    <mergeCell ref="A12:J12"/>
    <mergeCell ref="A1:J1"/>
    <mergeCell ref="A2:J2"/>
    <mergeCell ref="A3:J3"/>
    <mergeCell ref="A4:A5"/>
    <mergeCell ref="B4:D4"/>
    <mergeCell ref="E4:G4"/>
    <mergeCell ref="H4:J4"/>
    <mergeCell ref="A10:J10"/>
  </mergeCells>
  <pageMargins left="0.7" right="0.7" top="0.75" bottom="0.75" header="0.3" footer="0.3"/>
  <pageSetup scale="76" orientation="portrait"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tabColor rgb="FF00B050"/>
    <pageSetUpPr fitToPage="1"/>
  </sheetPr>
  <dimension ref="A1:K22"/>
  <sheetViews>
    <sheetView workbookViewId="0">
      <selection activeCell="H23" sqref="H23"/>
    </sheetView>
  </sheetViews>
  <sheetFormatPr defaultColWidth="8.5703125" defaultRowHeight="12.75"/>
  <cols>
    <col min="1" max="1" width="15.7109375" style="100" customWidth="1"/>
    <col min="2" max="2" width="16.28515625" style="100" customWidth="1"/>
    <col min="3" max="4" width="16.5703125" style="100" customWidth="1"/>
    <col min="5" max="5" width="14.7109375" style="100" customWidth="1"/>
    <col min="6" max="6" width="16.42578125" style="100" customWidth="1"/>
    <col min="7" max="7" width="18.28515625" style="113" customWidth="1"/>
    <col min="8" max="8" width="19.5703125" style="100" customWidth="1"/>
    <col min="9" max="9" width="12.28515625" style="102" bestFit="1" customWidth="1"/>
    <col min="10" max="11" width="8.5703125" style="102"/>
    <col min="12" max="16384" width="8.5703125" style="100"/>
  </cols>
  <sheetData>
    <row r="1" spans="1:11" ht="15.75">
      <c r="A1" s="2091" t="s">
        <v>964</v>
      </c>
      <c r="B1" s="2091"/>
      <c r="C1" s="2091"/>
      <c r="D1" s="2091"/>
      <c r="E1" s="2091"/>
      <c r="F1" s="2091"/>
      <c r="G1" s="2091"/>
      <c r="H1" s="2091"/>
    </row>
    <row r="2" spans="1:11" ht="15.75">
      <c r="A2" s="2092" t="s">
        <v>2</v>
      </c>
      <c r="B2" s="2261"/>
      <c r="C2" s="2261"/>
      <c r="D2" s="2261"/>
      <c r="E2" s="2261"/>
      <c r="F2" s="2261"/>
      <c r="G2" s="2261"/>
      <c r="H2" s="2261"/>
    </row>
    <row r="3" spans="1:11" ht="16.5" thickBot="1">
      <c r="A3" s="2121" t="str">
        <f>Month!A3</f>
        <v>July 2025</v>
      </c>
      <c r="B3" s="2262"/>
      <c r="C3" s="2262"/>
      <c r="D3" s="2262"/>
      <c r="E3" s="2262"/>
      <c r="F3" s="2262"/>
      <c r="G3" s="2262"/>
      <c r="H3" s="2262"/>
    </row>
    <row r="4" spans="1:11" ht="50.25">
      <c r="A4" s="732" t="s">
        <v>484</v>
      </c>
      <c r="B4" s="733" t="s">
        <v>965</v>
      </c>
      <c r="C4" s="1185" t="s">
        <v>966</v>
      </c>
      <c r="D4" s="733" t="s">
        <v>846</v>
      </c>
      <c r="E4" s="1185" t="s">
        <v>967</v>
      </c>
      <c r="F4" s="733" t="s">
        <v>968</v>
      </c>
      <c r="G4" s="752" t="s">
        <v>969</v>
      </c>
      <c r="H4" s="734" t="s">
        <v>850</v>
      </c>
      <c r="I4" s="106"/>
      <c r="J4" s="106"/>
    </row>
    <row r="5" spans="1:11" s="102" customFormat="1" ht="15">
      <c r="A5" s="1089" t="s">
        <v>492</v>
      </c>
      <c r="B5" s="877">
        <v>13384</v>
      </c>
      <c r="C5" s="877">
        <v>331</v>
      </c>
      <c r="D5" s="1090">
        <f t="shared" ref="D5:D11" si="0">C5/B5</f>
        <v>2.4731022115959355E-2</v>
      </c>
      <c r="E5" s="878" t="s">
        <v>970</v>
      </c>
      <c r="F5" s="878">
        <v>234</v>
      </c>
      <c r="G5" s="1090">
        <f t="shared" ref="G5:G10" si="1">E5/C5</f>
        <v>0</v>
      </c>
      <c r="H5" s="1091">
        <f>F5/B5</f>
        <v>1.7483562462641961E-2</v>
      </c>
      <c r="I5" s="107"/>
      <c r="J5" s="108"/>
    </row>
    <row r="6" spans="1:11" ht="15">
      <c r="A6" s="1089" t="s">
        <v>493</v>
      </c>
      <c r="B6" s="877">
        <v>14211</v>
      </c>
      <c r="C6" s="877">
        <v>352</v>
      </c>
      <c r="D6" s="1090">
        <f t="shared" si="0"/>
        <v>2.4769544718879741E-2</v>
      </c>
      <c r="E6" s="878">
        <v>27</v>
      </c>
      <c r="F6" s="878">
        <v>284</v>
      </c>
      <c r="G6" s="1090">
        <f t="shared" si="1"/>
        <v>7.6704545454545456E-2</v>
      </c>
      <c r="H6" s="1091">
        <f t="shared" ref="H6:H11" si="2">F6/B6</f>
        <v>1.9984519034550702E-2</v>
      </c>
      <c r="I6" s="107"/>
      <c r="J6" s="108"/>
    </row>
    <row r="7" spans="1:11" ht="15">
      <c r="A7" s="1089" t="s">
        <v>494</v>
      </c>
      <c r="B7" s="877">
        <v>15094</v>
      </c>
      <c r="C7" s="877">
        <v>435</v>
      </c>
      <c r="D7" s="1090">
        <f t="shared" si="0"/>
        <v>2.8819398436464822E-2</v>
      </c>
      <c r="E7" s="878">
        <v>38</v>
      </c>
      <c r="F7" s="878">
        <v>325</v>
      </c>
      <c r="G7" s="1090">
        <f t="shared" si="1"/>
        <v>8.7356321839080459E-2</v>
      </c>
      <c r="H7" s="1091">
        <f t="shared" si="2"/>
        <v>2.153173446402544E-2</v>
      </c>
      <c r="I7" s="109"/>
      <c r="J7" s="108"/>
    </row>
    <row r="8" spans="1:11" ht="15">
      <c r="A8" s="1089" t="s">
        <v>495</v>
      </c>
      <c r="B8" s="877">
        <v>15868</v>
      </c>
      <c r="C8" s="877">
        <v>437</v>
      </c>
      <c r="D8" s="1090">
        <f t="shared" si="0"/>
        <v>2.7539702546004536E-2</v>
      </c>
      <c r="E8" s="878">
        <v>30</v>
      </c>
      <c r="F8" s="878">
        <v>200</v>
      </c>
      <c r="G8" s="1090">
        <f t="shared" si="1"/>
        <v>6.8649885583524028E-2</v>
      </c>
      <c r="H8" s="1091">
        <f t="shared" si="2"/>
        <v>1.2603982858583312E-2</v>
      </c>
      <c r="I8" s="109"/>
      <c r="J8" s="108"/>
    </row>
    <row r="9" spans="1:11" ht="15">
      <c r="A9" s="1089" t="s">
        <v>496</v>
      </c>
      <c r="B9" s="1092">
        <v>15975</v>
      </c>
      <c r="C9" s="1092">
        <v>382</v>
      </c>
      <c r="D9" s="1090">
        <f t="shared" si="0"/>
        <v>2.3912363067292646E-2</v>
      </c>
      <c r="E9" s="878">
        <v>23</v>
      </c>
      <c r="F9" s="878">
        <v>122</v>
      </c>
      <c r="G9" s="1090">
        <f t="shared" si="1"/>
        <v>6.0209424083769635E-2</v>
      </c>
      <c r="H9" s="1091">
        <f t="shared" si="2"/>
        <v>7.6369327073552429E-3</v>
      </c>
      <c r="I9" s="109"/>
    </row>
    <row r="10" spans="1:11" ht="15">
      <c r="A10" s="1089" t="s">
        <v>497</v>
      </c>
      <c r="B10" s="877">
        <v>16259</v>
      </c>
      <c r="C10" s="877">
        <v>235</v>
      </c>
      <c r="D10" s="1090">
        <f t="shared" si="0"/>
        <v>1.4453533427640075E-2</v>
      </c>
      <c r="E10" s="877">
        <v>11</v>
      </c>
      <c r="F10" s="877">
        <v>45</v>
      </c>
      <c r="G10" s="1090">
        <f t="shared" si="1"/>
        <v>4.6808510638297871E-2</v>
      </c>
      <c r="H10" s="1091">
        <f t="shared" si="2"/>
        <v>2.7676978903991636E-3</v>
      </c>
      <c r="I10" s="109"/>
    </row>
    <row r="11" spans="1:11" ht="15">
      <c r="A11" s="1089" t="s">
        <v>498</v>
      </c>
      <c r="B11" s="877">
        <v>16497</v>
      </c>
      <c r="C11" s="877">
        <v>327</v>
      </c>
      <c r="D11" s="1090">
        <f t="shared" si="0"/>
        <v>1.9821785779232586E-2</v>
      </c>
      <c r="E11" s="877">
        <v>18</v>
      </c>
      <c r="F11" s="877">
        <v>58</v>
      </c>
      <c r="G11" s="1090">
        <f t="shared" ref="G11" si="3">E11/C11</f>
        <v>5.5045871559633031E-2</v>
      </c>
      <c r="H11" s="1091">
        <f t="shared" si="2"/>
        <v>3.5157907498333031E-3</v>
      </c>
      <c r="I11" s="109"/>
    </row>
    <row r="12" spans="1:11" ht="15">
      <c r="A12" s="1089" t="s">
        <v>499</v>
      </c>
      <c r="B12" s="877"/>
      <c r="C12" s="877"/>
      <c r="D12" s="1090"/>
      <c r="E12" s="877"/>
      <c r="F12" s="877"/>
      <c r="G12" s="1090"/>
      <c r="H12" s="1093"/>
      <c r="I12" s="109"/>
      <c r="J12" s="110"/>
    </row>
    <row r="13" spans="1:11" ht="15">
      <c r="A13" s="1089" t="s">
        <v>500</v>
      </c>
      <c r="B13" s="877"/>
      <c r="C13" s="877"/>
      <c r="D13" s="1090"/>
      <c r="E13" s="877"/>
      <c r="F13" s="877"/>
      <c r="G13" s="1090"/>
      <c r="H13" s="1093"/>
      <c r="I13" s="111"/>
      <c r="J13" s="110"/>
      <c r="K13" s="110"/>
    </row>
    <row r="14" spans="1:11" ht="15">
      <c r="A14" s="1089" t="s">
        <v>501</v>
      </c>
      <c r="B14" s="877"/>
      <c r="C14" s="877"/>
      <c r="D14" s="1090"/>
      <c r="E14" s="877"/>
      <c r="F14" s="877"/>
      <c r="G14" s="1090"/>
      <c r="H14" s="1091"/>
      <c r="I14" s="112"/>
    </row>
    <row r="15" spans="1:11" ht="15">
      <c r="A15" s="1089" t="s">
        <v>502</v>
      </c>
      <c r="B15" s="877"/>
      <c r="C15" s="877"/>
      <c r="D15" s="1090"/>
      <c r="E15" s="877"/>
      <c r="F15" s="877"/>
      <c r="G15" s="1090"/>
      <c r="H15" s="1091"/>
      <c r="I15" s="112"/>
    </row>
    <row r="16" spans="1:11" ht="15.75" thickBot="1">
      <c r="A16" s="1140" t="s">
        <v>503</v>
      </c>
      <c r="B16" s="26"/>
      <c r="C16" s="26"/>
      <c r="D16" s="1090"/>
      <c r="E16" s="26"/>
      <c r="F16" s="26"/>
      <c r="G16" s="1090"/>
      <c r="H16" s="1091"/>
      <c r="I16" s="112"/>
    </row>
    <row r="17" spans="1:9" ht="16.5" thickBot="1">
      <c r="A17" s="143" t="s">
        <v>504</v>
      </c>
      <c r="B17" s="32">
        <f>_xlfn.IFS(B16&lt;&gt;0,B16,B15&lt;&gt;0,B15,B14&lt;&gt;0,B14,B13&lt;&gt;0,B13,B12&lt;&gt;0,B12,B11&lt;&gt;0,B11,B10&lt;&gt;0,B10,B9&lt;&gt;0,B9,B8&lt;&gt;0,B8,B7&lt;&gt;0,B7,B6&lt;&gt;0,B6,B5&lt;&gt;0,B5)</f>
        <v>16497</v>
      </c>
      <c r="C17" s="32">
        <f>SUM(C5:C16)</f>
        <v>2499</v>
      </c>
      <c r="D17" s="144">
        <f>C17/B17</f>
        <v>0.15148208765230042</v>
      </c>
      <c r="E17" s="32">
        <f>SUM(E5:E16)</f>
        <v>147</v>
      </c>
      <c r="F17" s="32">
        <f>SUM(F5:F16)</f>
        <v>1268</v>
      </c>
      <c r="G17" s="144">
        <f>IF(C17=0,0,E17/C17)</f>
        <v>5.8823529411764705E-2</v>
      </c>
      <c r="H17" s="1633">
        <f>IF(B17=0,0,F17/B17)</f>
        <v>7.6862459841183242E-2</v>
      </c>
      <c r="I17" s="109"/>
    </row>
    <row r="18" spans="1:9" ht="15.75">
      <c r="A18" s="1184"/>
      <c r="B18" s="1186"/>
      <c r="C18" s="1186"/>
      <c r="D18" s="1187"/>
      <c r="E18" s="1186"/>
      <c r="F18" s="1186"/>
      <c r="G18" s="1187"/>
      <c r="H18" s="1188"/>
      <c r="I18" s="109"/>
    </row>
    <row r="19" spans="1:9" ht="15">
      <c r="A19" s="1630" t="s">
        <v>971</v>
      </c>
      <c r="B19" s="1631"/>
      <c r="C19" s="1631"/>
      <c r="D19" s="1631"/>
      <c r="E19" s="1631"/>
      <c r="F19" s="1631"/>
      <c r="G19" s="1632"/>
      <c r="H19" s="1631"/>
    </row>
    <row r="20" spans="1:9" ht="25.5" customHeight="1">
      <c r="A20" s="2168" t="s">
        <v>972</v>
      </c>
      <c r="B20" s="2169"/>
      <c r="C20" s="2169"/>
      <c r="D20" s="2169"/>
      <c r="E20" s="2169"/>
      <c r="F20" s="2169"/>
      <c r="G20" s="2169"/>
      <c r="H20" s="2169"/>
      <c r="I20" s="40"/>
    </row>
    <row r="21" spans="1:9">
      <c r="A21" s="2270"/>
      <c r="B21" s="2270"/>
      <c r="C21" s="2270"/>
      <c r="D21" s="2270"/>
      <c r="E21" s="2270"/>
      <c r="F21" s="2270"/>
      <c r="G21" s="2270"/>
      <c r="H21" s="2270"/>
    </row>
    <row r="22" spans="1:9" ht="29.1" customHeight="1">
      <c r="A22" s="2042" t="s">
        <v>737</v>
      </c>
      <c r="B22" s="2042"/>
      <c r="C22" s="2042"/>
      <c r="D22" s="2042"/>
      <c r="E22" s="2042"/>
      <c r="F22" s="2042"/>
      <c r="G22" s="2042"/>
      <c r="H22" s="2042"/>
    </row>
  </sheetData>
  <mergeCells count="6">
    <mergeCell ref="A21:H21"/>
    <mergeCell ref="A22:H22"/>
    <mergeCell ref="A1:H1"/>
    <mergeCell ref="A2:H2"/>
    <mergeCell ref="A3:H3"/>
    <mergeCell ref="A20:H20"/>
  </mergeCells>
  <pageMargins left="0.7" right="0.7" top="0.75" bottom="0.75" header="0.3" footer="0.3"/>
  <pageSetup scale="68" orientation="portrait" r:id="rId1"/>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tabColor rgb="FF00B050"/>
    <pageSetUpPr fitToPage="1"/>
  </sheetPr>
  <dimension ref="A1:J33"/>
  <sheetViews>
    <sheetView tabSelected="1" zoomScale="115" zoomScaleNormal="115" workbookViewId="0">
      <selection activeCell="G33" sqref="G33"/>
    </sheetView>
  </sheetViews>
  <sheetFormatPr defaultColWidth="9.42578125" defaultRowHeight="12.75"/>
  <cols>
    <col min="1" max="1" width="48.5703125" style="100" customWidth="1"/>
    <col min="2" max="6" width="9.5703125" style="100" customWidth="1"/>
    <col min="7" max="7" width="12.5703125" style="100" customWidth="1"/>
    <col min="8" max="16384" width="9.42578125" style="100"/>
  </cols>
  <sheetData>
    <row r="1" spans="1:7" ht="15.75">
      <c r="A1" s="2091" t="s">
        <v>973</v>
      </c>
      <c r="B1" s="2091"/>
      <c r="C1" s="2091"/>
      <c r="D1" s="2091"/>
      <c r="E1" s="2091"/>
      <c r="F1" s="2091"/>
      <c r="G1" s="2308"/>
    </row>
    <row r="2" spans="1:7" ht="15.75">
      <c r="A2" s="2092" t="s">
        <v>2</v>
      </c>
      <c r="B2" s="2248"/>
      <c r="C2" s="2248"/>
      <c r="D2" s="2248"/>
      <c r="E2" s="2248"/>
      <c r="F2" s="2248"/>
      <c r="G2" s="2308"/>
    </row>
    <row r="3" spans="1:7" ht="15.75">
      <c r="A3" s="2121" t="str">
        <f>Month!A3</f>
        <v>July 2025</v>
      </c>
      <c r="B3" s="2273"/>
      <c r="C3" s="2273"/>
      <c r="D3" s="2273"/>
      <c r="E3" s="2273"/>
      <c r="F3" s="2273"/>
      <c r="G3" s="2309"/>
    </row>
    <row r="4" spans="1:7" ht="13.5" customHeight="1">
      <c r="A4" s="2274" t="s">
        <v>855</v>
      </c>
      <c r="B4" s="2276" t="s">
        <v>856</v>
      </c>
      <c r="C4" s="2277"/>
      <c r="D4" s="2277"/>
      <c r="E4" s="2278"/>
      <c r="F4" s="2276" t="s">
        <v>857</v>
      </c>
      <c r="G4" s="2310"/>
    </row>
    <row r="5" spans="1:7" ht="13.5" customHeight="1">
      <c r="A5" s="2275"/>
      <c r="B5" s="2279" t="s">
        <v>858</v>
      </c>
      <c r="C5" s="2280"/>
      <c r="D5" s="2280"/>
      <c r="E5" s="2281"/>
      <c r="F5" s="2311"/>
      <c r="G5" s="2312"/>
    </row>
    <row r="6" spans="1:7" ht="24.75" customHeight="1">
      <c r="A6" s="2275"/>
      <c r="B6" s="145" t="s">
        <v>859</v>
      </c>
      <c r="C6" s="145" t="s">
        <v>860</v>
      </c>
      <c r="D6" s="145" t="s">
        <v>861</v>
      </c>
      <c r="E6" s="145" t="s">
        <v>714</v>
      </c>
      <c r="F6" s="146" t="s">
        <v>862</v>
      </c>
      <c r="G6" s="1634" t="s">
        <v>863</v>
      </c>
    </row>
    <row r="7" spans="1:7">
      <c r="A7" s="1635" t="s">
        <v>974</v>
      </c>
      <c r="B7" s="88"/>
      <c r="C7" s="87" t="s">
        <v>865</v>
      </c>
      <c r="D7" s="86"/>
      <c r="E7" s="86"/>
      <c r="F7" s="1094">
        <v>3</v>
      </c>
      <c r="G7" s="1636">
        <v>18</v>
      </c>
    </row>
    <row r="8" spans="1:7">
      <c r="A8" s="1635" t="s">
        <v>866</v>
      </c>
      <c r="B8" s="87" t="s">
        <v>865</v>
      </c>
      <c r="C8" s="87"/>
      <c r="D8" s="86"/>
      <c r="E8" s="86"/>
      <c r="F8" s="870"/>
      <c r="G8" s="1637"/>
    </row>
    <row r="9" spans="1:7">
      <c r="A9" s="1638" t="s">
        <v>867</v>
      </c>
      <c r="B9" s="862" t="s">
        <v>865</v>
      </c>
      <c r="C9" s="862" t="s">
        <v>865</v>
      </c>
      <c r="D9" s="863"/>
      <c r="E9" s="864"/>
      <c r="F9" s="870"/>
      <c r="G9" s="1637"/>
    </row>
    <row r="10" spans="1:7">
      <c r="A10" s="1638" t="s">
        <v>868</v>
      </c>
      <c r="B10" s="862"/>
      <c r="C10" s="862" t="s">
        <v>865</v>
      </c>
      <c r="D10" s="863"/>
      <c r="E10" s="864"/>
      <c r="F10" s="870"/>
      <c r="G10" s="1637"/>
    </row>
    <row r="11" spans="1:7">
      <c r="A11" s="1638" t="s">
        <v>975</v>
      </c>
      <c r="B11" s="862"/>
      <c r="C11" s="862" t="s">
        <v>865</v>
      </c>
      <c r="D11" s="863" t="s">
        <v>865</v>
      </c>
      <c r="E11" s="865" t="s">
        <v>865</v>
      </c>
      <c r="F11" s="870"/>
      <c r="G11" s="1637"/>
    </row>
    <row r="12" spans="1:7">
      <c r="A12" s="1638" t="s">
        <v>869</v>
      </c>
      <c r="B12" s="862"/>
      <c r="C12" s="862" t="s">
        <v>865</v>
      </c>
      <c r="D12" s="863" t="s">
        <v>865</v>
      </c>
      <c r="E12" s="864"/>
      <c r="F12" s="870"/>
      <c r="G12" s="1637"/>
    </row>
    <row r="13" spans="1:7">
      <c r="A13" s="1638" t="s">
        <v>870</v>
      </c>
      <c r="B13" s="862"/>
      <c r="C13" s="862" t="s">
        <v>865</v>
      </c>
      <c r="D13" s="863"/>
      <c r="E13" s="864"/>
      <c r="F13" s="870"/>
      <c r="G13" s="1637"/>
    </row>
    <row r="14" spans="1:7">
      <c r="A14" s="1638" t="s">
        <v>871</v>
      </c>
      <c r="B14" s="862"/>
      <c r="C14" s="862" t="s">
        <v>865</v>
      </c>
      <c r="D14" s="863"/>
      <c r="E14" s="864"/>
      <c r="F14" s="870"/>
      <c r="G14" s="1637"/>
    </row>
    <row r="15" spans="1:7">
      <c r="A15" s="1638" t="s">
        <v>872</v>
      </c>
      <c r="B15" s="862"/>
      <c r="C15" s="862" t="s">
        <v>865</v>
      </c>
      <c r="D15" s="863"/>
      <c r="E15" s="864"/>
      <c r="F15" s="870"/>
      <c r="G15" s="1637"/>
    </row>
    <row r="16" spans="1:7">
      <c r="A16" s="1638" t="s">
        <v>873</v>
      </c>
      <c r="B16" s="866"/>
      <c r="C16" s="867" t="s">
        <v>865</v>
      </c>
      <c r="D16" s="868"/>
      <c r="E16" s="865"/>
      <c r="F16" s="870"/>
      <c r="G16" s="1637"/>
    </row>
    <row r="17" spans="1:10">
      <c r="A17" s="1638" t="s">
        <v>976</v>
      </c>
      <c r="B17" s="866"/>
      <c r="C17" s="867" t="s">
        <v>865</v>
      </c>
      <c r="D17" s="868"/>
      <c r="E17" s="865" t="s">
        <v>865</v>
      </c>
      <c r="F17" s="870"/>
      <c r="G17" s="1637"/>
    </row>
    <row r="18" spans="1:10">
      <c r="A18" s="1638" t="s">
        <v>874</v>
      </c>
      <c r="B18" s="869"/>
      <c r="C18" s="862" t="s">
        <v>865</v>
      </c>
      <c r="D18" s="863"/>
      <c r="E18" s="864"/>
      <c r="F18" s="870"/>
      <c r="G18" s="1637"/>
    </row>
    <row r="19" spans="1:10">
      <c r="A19" s="1638" t="s">
        <v>977</v>
      </c>
      <c r="B19" s="862" t="s">
        <v>865</v>
      </c>
      <c r="C19" s="862"/>
      <c r="D19" s="863"/>
      <c r="E19" s="864"/>
      <c r="F19" s="870"/>
      <c r="G19" s="1637"/>
    </row>
    <row r="20" spans="1:10">
      <c r="A20" s="1635" t="s">
        <v>876</v>
      </c>
      <c r="B20" s="88"/>
      <c r="C20" s="87" t="s">
        <v>865</v>
      </c>
      <c r="D20" s="86"/>
      <c r="E20" s="86"/>
      <c r="F20" s="870"/>
      <c r="G20" s="1637"/>
    </row>
    <row r="21" spans="1:10">
      <c r="A21" s="1639" t="s">
        <v>877</v>
      </c>
      <c r="B21" s="862"/>
      <c r="C21" s="862" t="s">
        <v>865</v>
      </c>
      <c r="D21" s="863"/>
      <c r="E21" s="864"/>
      <c r="F21" s="870"/>
      <c r="G21" s="1637"/>
    </row>
    <row r="22" spans="1:10">
      <c r="A22" s="1639" t="s">
        <v>878</v>
      </c>
      <c r="B22" s="862"/>
      <c r="C22" s="862" t="s">
        <v>865</v>
      </c>
      <c r="D22" s="863"/>
      <c r="E22" s="864"/>
      <c r="F22" s="870"/>
      <c r="G22" s="1637"/>
    </row>
    <row r="23" spans="1:10">
      <c r="A23" s="1639" t="s">
        <v>879</v>
      </c>
      <c r="B23" s="862"/>
      <c r="C23" s="862" t="s">
        <v>865</v>
      </c>
      <c r="D23" s="863"/>
      <c r="E23" s="865"/>
      <c r="F23" s="870"/>
      <c r="G23" s="1637"/>
    </row>
    <row r="24" spans="1:10">
      <c r="A24" s="1640" t="s">
        <v>880</v>
      </c>
      <c r="B24" s="862"/>
      <c r="C24" s="862" t="s">
        <v>865</v>
      </c>
      <c r="D24" s="863"/>
      <c r="E24" s="865"/>
      <c r="F24" s="870"/>
      <c r="G24" s="1637"/>
    </row>
    <row r="25" spans="1:10">
      <c r="A25" s="1639" t="s">
        <v>881</v>
      </c>
      <c r="B25" s="862"/>
      <c r="C25" s="862" t="s">
        <v>865</v>
      </c>
      <c r="D25" s="863"/>
      <c r="E25" s="865"/>
      <c r="F25" s="870"/>
      <c r="G25" s="1637"/>
    </row>
    <row r="26" spans="1:10">
      <c r="A26" s="1639" t="s">
        <v>882</v>
      </c>
      <c r="B26" s="862"/>
      <c r="C26" s="862" t="s">
        <v>865</v>
      </c>
      <c r="D26" s="863" t="s">
        <v>865</v>
      </c>
      <c r="E26" s="865"/>
      <c r="F26" s="870"/>
      <c r="G26" s="1637"/>
    </row>
    <row r="27" spans="1:10">
      <c r="A27" s="1641" t="s">
        <v>883</v>
      </c>
      <c r="B27" s="862"/>
      <c r="C27" s="862" t="s">
        <v>865</v>
      </c>
      <c r="D27" s="863"/>
      <c r="E27" s="864"/>
      <c r="F27" s="870"/>
      <c r="G27" s="1637"/>
    </row>
    <row r="28" spans="1:10">
      <c r="A28" s="1642" t="s">
        <v>884</v>
      </c>
      <c r="B28" s="1643"/>
      <c r="C28" s="1644"/>
      <c r="D28" s="1644"/>
      <c r="E28" s="1644"/>
      <c r="F28" s="1645">
        <f>SUM(F7:F27)</f>
        <v>3</v>
      </c>
      <c r="G28" s="1646">
        <f>SUM(G7:G27)</f>
        <v>18</v>
      </c>
    </row>
    <row r="29" spans="1:10" ht="28.5" customHeight="1">
      <c r="A29" s="78"/>
      <c r="B29" s="79"/>
      <c r="C29" s="79"/>
      <c r="D29" s="79"/>
      <c r="E29" s="79"/>
      <c r="F29" s="147"/>
      <c r="G29" s="147"/>
    </row>
    <row r="30" spans="1:10" ht="26.25" customHeight="1">
      <c r="A30" s="2172" t="s">
        <v>885</v>
      </c>
      <c r="B30" s="2172"/>
      <c r="C30" s="2172"/>
      <c r="D30" s="2172"/>
      <c r="E30" s="2172"/>
      <c r="F30" s="2272"/>
      <c r="G30" s="2272"/>
    </row>
    <row r="31" spans="1:10" ht="16.350000000000001" customHeight="1">
      <c r="A31" s="1647"/>
      <c r="B31" s="1647"/>
      <c r="C31" s="1647"/>
      <c r="D31" s="1647"/>
      <c r="E31" s="1647"/>
      <c r="F31" s="1648"/>
      <c r="G31" s="1648"/>
    </row>
    <row r="32" spans="1:10" ht="29.85" customHeight="1">
      <c r="A32" s="2042" t="s">
        <v>187</v>
      </c>
      <c r="B32" s="2042"/>
      <c r="C32" s="2042"/>
      <c r="D32" s="2042"/>
      <c r="E32" s="2042"/>
      <c r="F32" s="2271"/>
      <c r="G32" s="2271"/>
      <c r="H32" s="148"/>
      <c r="I32" s="148"/>
      <c r="J32" s="148"/>
    </row>
    <row r="33" spans="1:5">
      <c r="A33" s="82"/>
      <c r="B33" s="82"/>
      <c r="C33" s="82"/>
      <c r="D33" s="82"/>
      <c r="E33" s="82"/>
    </row>
  </sheetData>
  <mergeCells count="9">
    <mergeCell ref="A32:G32"/>
    <mergeCell ref="A30:G30"/>
    <mergeCell ref="A1:G1"/>
    <mergeCell ref="A2:G2"/>
    <mergeCell ref="A3:G3"/>
    <mergeCell ref="A4:A6"/>
    <mergeCell ref="B4:E4"/>
    <mergeCell ref="F4:G5"/>
    <mergeCell ref="B5:E5"/>
  </mergeCells>
  <pageMargins left="0.7" right="0.7" top="0.75" bottom="0.75" header="0.3" footer="0.3"/>
  <pageSetup scale="84"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ABE34-5542-41DB-A5C3-8B5F6ECE862D}">
  <sheetPr>
    <tabColor rgb="FF00B050"/>
    <pageSetUpPr fitToPage="1"/>
  </sheetPr>
  <dimension ref="A1:M51"/>
  <sheetViews>
    <sheetView topLeftCell="A32" zoomScaleNormal="100" workbookViewId="0">
      <selection activeCell="M48" sqref="M48"/>
    </sheetView>
  </sheetViews>
  <sheetFormatPr defaultColWidth="8.5703125" defaultRowHeight="12.75"/>
  <cols>
    <col min="1" max="1" width="51.28515625" style="200" customWidth="1"/>
    <col min="2" max="10" width="13.5703125" style="200" customWidth="1"/>
    <col min="11" max="11" width="10.5703125" style="200" customWidth="1"/>
    <col min="12" max="16384" width="8.5703125" style="200"/>
  </cols>
  <sheetData>
    <row r="1" spans="1:13" ht="15.75">
      <c r="A1" s="1875" t="s">
        <v>26</v>
      </c>
      <c r="B1" s="1875"/>
      <c r="C1" s="1875"/>
      <c r="D1" s="1875"/>
      <c r="E1" s="1875"/>
      <c r="F1" s="1875"/>
      <c r="G1" s="1875"/>
      <c r="H1" s="1875"/>
      <c r="I1" s="1875"/>
      <c r="J1" s="1875"/>
      <c r="K1" s="1875"/>
      <c r="L1" s="1875"/>
      <c r="M1" s="1875"/>
    </row>
    <row r="2" spans="1:13" ht="15.75">
      <c r="A2" s="1876" t="s">
        <v>2</v>
      </c>
      <c r="B2" s="1876"/>
      <c r="C2" s="1876"/>
      <c r="D2" s="1876"/>
      <c r="E2" s="1876"/>
      <c r="F2" s="1876"/>
      <c r="G2" s="1876"/>
      <c r="H2" s="1876"/>
      <c r="I2" s="1876"/>
      <c r="J2" s="1876"/>
      <c r="K2" s="1876"/>
      <c r="L2" s="1876"/>
      <c r="M2" s="1876"/>
    </row>
    <row r="3" spans="1:13" ht="16.5" thickBot="1">
      <c r="A3" s="1877" t="str">
        <f>Month!A3</f>
        <v>July 2025</v>
      </c>
      <c r="B3" s="1877"/>
      <c r="C3" s="1877"/>
      <c r="D3" s="1877"/>
      <c r="E3" s="1877"/>
      <c r="F3" s="1877"/>
      <c r="G3" s="1877"/>
      <c r="H3" s="1877"/>
      <c r="I3" s="1877"/>
      <c r="J3" s="1877"/>
      <c r="K3" s="1877"/>
      <c r="L3" s="1877"/>
      <c r="M3" s="1877"/>
    </row>
    <row r="4" spans="1:13">
      <c r="A4" s="617" t="s">
        <v>27</v>
      </c>
      <c r="B4" s="1885" t="s">
        <v>28</v>
      </c>
      <c r="C4" s="1886"/>
      <c r="D4" s="1886"/>
      <c r="E4" s="1886" t="s">
        <v>4</v>
      </c>
      <c r="F4" s="1886"/>
      <c r="G4" s="1886"/>
      <c r="H4" s="1886" t="s">
        <v>5</v>
      </c>
      <c r="I4" s="1886"/>
      <c r="J4" s="1886"/>
      <c r="K4" s="1887" t="s">
        <v>6</v>
      </c>
      <c r="L4" s="1887"/>
      <c r="M4" s="1888"/>
    </row>
    <row r="5" spans="1:13" ht="13.5" thickBot="1">
      <c r="A5" s="888" t="s">
        <v>7</v>
      </c>
      <c r="B5" s="1490" t="s">
        <v>8</v>
      </c>
      <c r="C5" s="1491" t="s">
        <v>9</v>
      </c>
      <c r="D5" s="1492" t="s">
        <v>10</v>
      </c>
      <c r="E5" s="1493" t="s">
        <v>8</v>
      </c>
      <c r="F5" s="1491" t="s">
        <v>9</v>
      </c>
      <c r="G5" s="1492" t="s">
        <v>10</v>
      </c>
      <c r="H5" s="1493" t="s">
        <v>8</v>
      </c>
      <c r="I5" s="1491" t="s">
        <v>9</v>
      </c>
      <c r="J5" s="1492" t="s">
        <v>10</v>
      </c>
      <c r="K5" s="1493" t="s">
        <v>8</v>
      </c>
      <c r="L5" s="1491" t="s">
        <v>9</v>
      </c>
      <c r="M5" s="1494" t="s">
        <v>10</v>
      </c>
    </row>
    <row r="6" spans="1:13" ht="13.5" thickBot="1">
      <c r="A6" s="888" t="s">
        <v>29</v>
      </c>
      <c r="B6" s="1395"/>
      <c r="C6" s="1396"/>
      <c r="D6" s="1397"/>
      <c r="E6" s="1398"/>
      <c r="F6" s="1399"/>
      <c r="G6" s="1400"/>
      <c r="H6" s="1401"/>
      <c r="I6" s="1402"/>
      <c r="J6" s="1403"/>
      <c r="K6" s="1398"/>
      <c r="L6" s="1399"/>
      <c r="M6" s="1400"/>
    </row>
    <row r="7" spans="1:13">
      <c r="A7" s="893" t="s">
        <v>27</v>
      </c>
      <c r="B7" s="1404"/>
      <c r="C7" s="1405"/>
      <c r="D7" s="1368">
        <v>1793130.9083026059</v>
      </c>
      <c r="E7" s="1369">
        <v>114975</v>
      </c>
      <c r="F7" s="1370">
        <v>-8705</v>
      </c>
      <c r="G7" s="1368">
        <f>E7+F7</f>
        <v>106270</v>
      </c>
      <c r="H7" s="1369">
        <v>852673</v>
      </c>
      <c r="I7" s="1370">
        <v>24435</v>
      </c>
      <c r="J7" s="1368">
        <f t="shared" ref="J7:J17" si="0">H7+I7</f>
        <v>877108</v>
      </c>
      <c r="K7" s="1406"/>
      <c r="L7" s="1407"/>
      <c r="M7" s="1408">
        <f>J7/D7</f>
        <v>0.4891488936690509</v>
      </c>
    </row>
    <row r="8" spans="1:13">
      <c r="A8" s="1409" t="s">
        <v>30</v>
      </c>
      <c r="B8" s="1410"/>
      <c r="C8" s="1411"/>
      <c r="D8" s="1371">
        <v>1746024.3415586844</v>
      </c>
      <c r="E8" s="1372">
        <v>5151</v>
      </c>
      <c r="F8" s="1373">
        <v>166565</v>
      </c>
      <c r="G8" s="1371">
        <f t="shared" ref="G8:G13" si="1">E8+F8</f>
        <v>171716</v>
      </c>
      <c r="H8" s="1372">
        <v>24848</v>
      </c>
      <c r="I8" s="1373">
        <v>803424</v>
      </c>
      <c r="J8" s="1371">
        <f t="shared" si="0"/>
        <v>828272</v>
      </c>
      <c r="K8" s="1412"/>
      <c r="L8" s="1413"/>
      <c r="M8" s="1414">
        <f t="shared" ref="M8:M28" si="2">J8/D8</f>
        <v>0.47437597534327475</v>
      </c>
    </row>
    <row r="9" spans="1:13">
      <c r="A9" s="893" t="s">
        <v>31</v>
      </c>
      <c r="B9" s="1410"/>
      <c r="C9" s="1411"/>
      <c r="D9" s="1371">
        <v>2030317.011925861</v>
      </c>
      <c r="E9" s="1372">
        <v>53705</v>
      </c>
      <c r="F9" s="1373">
        <v>71190</v>
      </c>
      <c r="G9" s="1371">
        <f t="shared" si="1"/>
        <v>124895</v>
      </c>
      <c r="H9" s="1372">
        <v>492437</v>
      </c>
      <c r="I9" s="1373">
        <v>652765</v>
      </c>
      <c r="J9" s="1371">
        <f t="shared" si="0"/>
        <v>1145202</v>
      </c>
      <c r="K9" s="1412"/>
      <c r="L9" s="1413"/>
      <c r="M9" s="1414">
        <f t="shared" si="2"/>
        <v>0.56405083209824292</v>
      </c>
    </row>
    <row r="10" spans="1:13">
      <c r="A10" s="893" t="s">
        <v>32</v>
      </c>
      <c r="B10" s="1410"/>
      <c r="C10" s="1411"/>
      <c r="D10" s="1371">
        <v>3455108.930851249</v>
      </c>
      <c r="E10" s="1372">
        <v>-202391</v>
      </c>
      <c r="F10" s="1373">
        <v>-235074</v>
      </c>
      <c r="G10" s="1371">
        <f>E10+F10</f>
        <v>-437465</v>
      </c>
      <c r="H10" s="1372">
        <v>144544</v>
      </c>
      <c r="I10" s="1373">
        <v>1306433</v>
      </c>
      <c r="J10" s="1371">
        <f t="shared" si="0"/>
        <v>1450977</v>
      </c>
      <c r="K10" s="1412"/>
      <c r="L10" s="1413"/>
      <c r="M10" s="1414">
        <f t="shared" si="2"/>
        <v>0.41995115900514229</v>
      </c>
    </row>
    <row r="11" spans="1:13">
      <c r="A11" s="893" t="s">
        <v>33</v>
      </c>
      <c r="B11" s="1410"/>
      <c r="C11" s="1411"/>
      <c r="D11" s="1371">
        <v>0</v>
      </c>
      <c r="E11" s="1372">
        <v>0</v>
      </c>
      <c r="F11" s="1373">
        <v>0</v>
      </c>
      <c r="G11" s="1371">
        <f t="shared" si="1"/>
        <v>0</v>
      </c>
      <c r="H11" s="1372">
        <v>0</v>
      </c>
      <c r="I11" s="1373">
        <v>0</v>
      </c>
      <c r="J11" s="1371">
        <f t="shared" si="0"/>
        <v>0</v>
      </c>
      <c r="K11" s="1412"/>
      <c r="L11" s="1413"/>
      <c r="M11" s="1414">
        <v>0</v>
      </c>
    </row>
    <row r="12" spans="1:13">
      <c r="A12" s="893" t="s">
        <v>34</v>
      </c>
      <c r="B12" s="1410"/>
      <c r="C12" s="1411"/>
      <c r="D12" s="1371">
        <v>464289.83068384661</v>
      </c>
      <c r="E12" s="1372">
        <v>21755</v>
      </c>
      <c r="F12" s="1373">
        <v>0</v>
      </c>
      <c r="G12" s="1371">
        <f t="shared" si="1"/>
        <v>21755</v>
      </c>
      <c r="H12" s="1372">
        <v>217359</v>
      </c>
      <c r="I12" s="1373">
        <v>0</v>
      </c>
      <c r="J12" s="1371">
        <f t="shared" si="0"/>
        <v>217359</v>
      </c>
      <c r="K12" s="1412"/>
      <c r="L12" s="1413"/>
      <c r="M12" s="1414">
        <f t="shared" si="2"/>
        <v>0.46815369546185126</v>
      </c>
    </row>
    <row r="13" spans="1:13">
      <c r="A13" s="893" t="s">
        <v>35</v>
      </c>
      <c r="B13" s="1410"/>
      <c r="C13" s="1411"/>
      <c r="D13" s="1371">
        <v>944245.95397058397</v>
      </c>
      <c r="E13" s="1372">
        <v>162119</v>
      </c>
      <c r="F13" s="1373">
        <v>0</v>
      </c>
      <c r="G13" s="1371">
        <f t="shared" si="1"/>
        <v>162119</v>
      </c>
      <c r="H13" s="1372">
        <v>511692</v>
      </c>
      <c r="I13" s="1373">
        <v>0</v>
      </c>
      <c r="J13" s="1371">
        <f t="shared" si="0"/>
        <v>511692</v>
      </c>
      <c r="K13" s="1412"/>
      <c r="L13" s="1413"/>
      <c r="M13" s="1414">
        <f t="shared" si="2"/>
        <v>0.54190541971434347</v>
      </c>
    </row>
    <row r="14" spans="1:13">
      <c r="A14" s="893" t="s">
        <v>36</v>
      </c>
      <c r="B14" s="1410"/>
      <c r="C14" s="1411"/>
      <c r="D14" s="1371">
        <v>3712686.1791114337</v>
      </c>
      <c r="E14" s="1372">
        <v>39990</v>
      </c>
      <c r="F14" s="1373">
        <v>39990</v>
      </c>
      <c r="G14" s="1371">
        <f>E14+F14</f>
        <v>79980</v>
      </c>
      <c r="H14" s="1372">
        <v>744990</v>
      </c>
      <c r="I14" s="1373">
        <v>744990</v>
      </c>
      <c r="J14" s="1371">
        <f t="shared" si="0"/>
        <v>1489980</v>
      </c>
      <c r="K14" s="1412"/>
      <c r="L14" s="1413"/>
      <c r="M14" s="1414">
        <f t="shared" si="2"/>
        <v>0.40132128817755358</v>
      </c>
    </row>
    <row r="15" spans="1:13">
      <c r="A15" s="893" t="s">
        <v>37</v>
      </c>
      <c r="B15" s="1410"/>
      <c r="C15" s="1411"/>
      <c r="D15" s="1371">
        <v>187014.07343844621</v>
      </c>
      <c r="E15" s="1372">
        <v>1743</v>
      </c>
      <c r="F15" s="1373">
        <v>1743</v>
      </c>
      <c r="G15" s="1371">
        <f>E15+F15</f>
        <v>3486</v>
      </c>
      <c r="H15" s="1372">
        <v>60354</v>
      </c>
      <c r="I15" s="1373">
        <v>60353</v>
      </c>
      <c r="J15" s="1371">
        <f t="shared" si="0"/>
        <v>120707</v>
      </c>
      <c r="K15" s="1412"/>
      <c r="L15" s="1413"/>
      <c r="M15" s="1414">
        <f t="shared" si="2"/>
        <v>0.64544340316574889</v>
      </c>
    </row>
    <row r="16" spans="1:13">
      <c r="A16" s="893" t="s">
        <v>38</v>
      </c>
      <c r="B16" s="1410"/>
      <c r="C16" s="1411"/>
      <c r="D16" s="1371">
        <v>0</v>
      </c>
      <c r="E16" s="1372">
        <v>0</v>
      </c>
      <c r="F16" s="1373">
        <v>0</v>
      </c>
      <c r="G16" s="1371">
        <f>E16+F16</f>
        <v>0</v>
      </c>
      <c r="H16" s="1372">
        <v>0</v>
      </c>
      <c r="I16" s="1373">
        <v>0</v>
      </c>
      <c r="J16" s="1371">
        <f t="shared" si="0"/>
        <v>0</v>
      </c>
      <c r="K16" s="1412"/>
      <c r="L16" s="1413"/>
      <c r="M16" s="1414">
        <v>0</v>
      </c>
    </row>
    <row r="17" spans="1:13">
      <c r="A17" s="1780" t="s">
        <v>39</v>
      </c>
      <c r="B17" s="1410"/>
      <c r="C17" s="1411"/>
      <c r="D17" s="1371">
        <v>1106202.7701572888</v>
      </c>
      <c r="E17" s="1372">
        <v>54227</v>
      </c>
      <c r="F17" s="1373">
        <v>54227</v>
      </c>
      <c r="G17" s="1371">
        <f>E17+F17</f>
        <v>108454</v>
      </c>
      <c r="H17" s="1372">
        <v>255778</v>
      </c>
      <c r="I17" s="1373">
        <v>255778</v>
      </c>
      <c r="J17" s="1371">
        <f t="shared" si="0"/>
        <v>511556</v>
      </c>
      <c r="K17" s="1412"/>
      <c r="L17" s="1413"/>
      <c r="M17" s="1414">
        <f t="shared" si="2"/>
        <v>0.46244324621177985</v>
      </c>
    </row>
    <row r="18" spans="1:13">
      <c r="A18" s="1416" t="s">
        <v>40</v>
      </c>
      <c r="B18" s="1410"/>
      <c r="C18" s="1411"/>
      <c r="D18" s="1371"/>
      <c r="E18" s="1372"/>
      <c r="F18" s="1373"/>
      <c r="G18" s="1371"/>
      <c r="H18" s="1372"/>
      <c r="I18" s="1373"/>
      <c r="J18" s="1371"/>
      <c r="K18" s="1417"/>
      <c r="L18" s="1418"/>
      <c r="M18" s="1419"/>
    </row>
    <row r="19" spans="1:13" ht="13.5" thickBot="1">
      <c r="A19" s="894" t="s">
        <v>41</v>
      </c>
      <c r="B19" s="1420"/>
      <c r="C19" s="1421"/>
      <c r="D19" s="1374">
        <f>SUM(D7:D18)</f>
        <v>15439020</v>
      </c>
      <c r="E19" s="1375">
        <f t="shared" ref="E19:J19" si="3">SUM(E7:E18)</f>
        <v>251274</v>
      </c>
      <c r="F19" s="1376">
        <f t="shared" si="3"/>
        <v>89936</v>
      </c>
      <c r="G19" s="1374">
        <f t="shared" si="3"/>
        <v>341210</v>
      </c>
      <c r="H19" s="1375">
        <f t="shared" si="3"/>
        <v>3304675</v>
      </c>
      <c r="I19" s="1376">
        <f t="shared" si="3"/>
        <v>3848178</v>
      </c>
      <c r="J19" s="1374">
        <f t="shared" si="3"/>
        <v>7152853</v>
      </c>
      <c r="K19" s="1422"/>
      <c r="L19" s="1423"/>
      <c r="M19" s="1424">
        <f t="shared" si="2"/>
        <v>0.46329708750944038</v>
      </c>
    </row>
    <row r="20" spans="1:13" ht="13.5" thickBot="1">
      <c r="A20" s="1425"/>
      <c r="B20" s="1353"/>
      <c r="C20" s="1354"/>
      <c r="D20" s="1377"/>
      <c r="E20" s="1378"/>
      <c r="F20" s="1379"/>
      <c r="G20" s="1377"/>
      <c r="H20" s="1378"/>
      <c r="I20" s="1379"/>
      <c r="J20" s="1377"/>
      <c r="K20" s="1426"/>
      <c r="L20" s="1427"/>
      <c r="M20" s="1428"/>
    </row>
    <row r="21" spans="1:13">
      <c r="A21" s="1429" t="s">
        <v>42</v>
      </c>
      <c r="B21" s="1355"/>
      <c r="C21" s="1356"/>
      <c r="D21" s="1380">
        <v>188897</v>
      </c>
      <c r="E21" s="1381">
        <v>0</v>
      </c>
      <c r="F21" s="1382">
        <v>0</v>
      </c>
      <c r="G21" s="1380">
        <f t="shared" ref="G21:G28" si="4">E21+F21</f>
        <v>0</v>
      </c>
      <c r="H21" s="1381">
        <v>0</v>
      </c>
      <c r="I21" s="1382">
        <v>0</v>
      </c>
      <c r="J21" s="1380">
        <f t="shared" ref="J21:J28" si="5">H21+I21</f>
        <v>0</v>
      </c>
      <c r="K21" s="1430"/>
      <c r="L21" s="1431"/>
      <c r="M21" s="1432">
        <f t="shared" si="2"/>
        <v>0</v>
      </c>
    </row>
    <row r="22" spans="1:13">
      <c r="A22" s="1429" t="s">
        <v>43</v>
      </c>
      <c r="B22" s="1357"/>
      <c r="C22" s="1358"/>
      <c r="D22" s="1383">
        <v>0</v>
      </c>
      <c r="E22" s="1384">
        <v>0</v>
      </c>
      <c r="F22" s="1385">
        <v>0</v>
      </c>
      <c r="G22" s="1383">
        <f t="shared" si="4"/>
        <v>0</v>
      </c>
      <c r="H22" s="1384">
        <v>0</v>
      </c>
      <c r="I22" s="1385">
        <v>0</v>
      </c>
      <c r="J22" s="1383">
        <f t="shared" si="5"/>
        <v>0</v>
      </c>
      <c r="K22" s="1433"/>
      <c r="L22" s="1434"/>
      <c r="M22" s="1435">
        <v>0</v>
      </c>
    </row>
    <row r="23" spans="1:13">
      <c r="A23" s="1415" t="s">
        <v>44</v>
      </c>
      <c r="B23" s="1357"/>
      <c r="C23" s="1358"/>
      <c r="D23" s="1383">
        <v>106856</v>
      </c>
      <c r="E23" s="1384">
        <v>10048</v>
      </c>
      <c r="F23" s="1385">
        <v>10048</v>
      </c>
      <c r="G23" s="1383">
        <f t="shared" si="4"/>
        <v>20096</v>
      </c>
      <c r="H23" s="1384">
        <v>69350</v>
      </c>
      <c r="I23" s="1385">
        <v>69349</v>
      </c>
      <c r="J23" s="1383">
        <f t="shared" si="5"/>
        <v>138699</v>
      </c>
      <c r="K23" s="1433"/>
      <c r="L23" s="1434"/>
      <c r="M23" s="1435">
        <f t="shared" si="2"/>
        <v>1.2979991764617804</v>
      </c>
    </row>
    <row r="24" spans="1:13">
      <c r="A24" s="1145" t="s">
        <v>45</v>
      </c>
      <c r="B24" s="1357"/>
      <c r="C24" s="1358"/>
      <c r="D24" s="1383">
        <v>1624858</v>
      </c>
      <c r="E24" s="1384">
        <v>43207</v>
      </c>
      <c r="F24" s="1385">
        <v>43207</v>
      </c>
      <c r="G24" s="1383">
        <f t="shared" si="4"/>
        <v>86414</v>
      </c>
      <c r="H24" s="1384">
        <v>264588</v>
      </c>
      <c r="I24" s="1385">
        <v>264588</v>
      </c>
      <c r="J24" s="1383">
        <f t="shared" si="5"/>
        <v>529176</v>
      </c>
      <c r="K24" s="1433"/>
      <c r="L24" s="1434"/>
      <c r="M24" s="1435">
        <f t="shared" si="2"/>
        <v>0.32567522823532885</v>
      </c>
    </row>
    <row r="25" spans="1:13">
      <c r="A25" s="889" t="s">
        <v>46</v>
      </c>
      <c r="B25" s="1357"/>
      <c r="C25" s="1358"/>
      <c r="D25" s="1383">
        <v>162500</v>
      </c>
      <c r="E25" s="1384">
        <v>4090</v>
      </c>
      <c r="F25" s="1385">
        <v>4090</v>
      </c>
      <c r="G25" s="1383">
        <f t="shared" si="4"/>
        <v>8180</v>
      </c>
      <c r="H25" s="1384">
        <v>10871</v>
      </c>
      <c r="I25" s="1385">
        <v>10871</v>
      </c>
      <c r="J25" s="1383">
        <f t="shared" si="5"/>
        <v>21742</v>
      </c>
      <c r="K25" s="1433"/>
      <c r="L25" s="1434"/>
      <c r="M25" s="1435">
        <f t="shared" si="2"/>
        <v>0.13379692307692306</v>
      </c>
    </row>
    <row r="26" spans="1:13">
      <c r="A26" s="1145" t="s">
        <v>47</v>
      </c>
      <c r="B26" s="1436"/>
      <c r="C26" s="1437"/>
      <c r="D26" s="1386">
        <v>301921</v>
      </c>
      <c r="E26" s="1384">
        <v>8508</v>
      </c>
      <c r="F26" s="1385">
        <v>8508</v>
      </c>
      <c r="G26" s="1386">
        <f t="shared" si="4"/>
        <v>17016</v>
      </c>
      <c r="H26" s="1384">
        <v>59279</v>
      </c>
      <c r="I26" s="1385">
        <v>59279</v>
      </c>
      <c r="J26" s="1386">
        <f t="shared" si="5"/>
        <v>118558</v>
      </c>
      <c r="K26" s="1433"/>
      <c r="L26" s="1434"/>
      <c r="M26" s="1435">
        <f t="shared" si="2"/>
        <v>0.39267887957445824</v>
      </c>
    </row>
    <row r="27" spans="1:13">
      <c r="A27" s="1145" t="s">
        <v>48</v>
      </c>
      <c r="B27" s="1357"/>
      <c r="C27" s="1358"/>
      <c r="D27" s="1383">
        <v>2483881</v>
      </c>
      <c r="E27" s="1384">
        <v>91655</v>
      </c>
      <c r="F27" s="1385">
        <v>91655</v>
      </c>
      <c r="G27" s="1383">
        <f t="shared" si="4"/>
        <v>183310</v>
      </c>
      <c r="H27" s="1384">
        <v>544155</v>
      </c>
      <c r="I27" s="1385">
        <v>544154</v>
      </c>
      <c r="J27" s="1383">
        <f t="shared" si="5"/>
        <v>1088309</v>
      </c>
      <c r="K27" s="1433"/>
      <c r="L27" s="1434"/>
      <c r="M27" s="1435">
        <f t="shared" si="2"/>
        <v>0.43814860695822383</v>
      </c>
    </row>
    <row r="28" spans="1:13">
      <c r="A28" s="1438" t="s">
        <v>49</v>
      </c>
      <c r="B28" s="1359"/>
      <c r="C28" s="1360"/>
      <c r="D28" s="1387">
        <v>58038</v>
      </c>
      <c r="E28" s="1388">
        <v>-14</v>
      </c>
      <c r="F28" s="1389">
        <v>-14</v>
      </c>
      <c r="G28" s="1387">
        <f t="shared" si="4"/>
        <v>-28</v>
      </c>
      <c r="H28" s="1388">
        <v>1212</v>
      </c>
      <c r="I28" s="1389">
        <v>1212</v>
      </c>
      <c r="J28" s="1387">
        <f t="shared" si="5"/>
        <v>2424</v>
      </c>
      <c r="K28" s="1439"/>
      <c r="L28" s="1440"/>
      <c r="M28" s="1441">
        <f t="shared" si="2"/>
        <v>4.1765739687790758E-2</v>
      </c>
    </row>
    <row r="29" spans="1:13" ht="13.5" thickBot="1">
      <c r="A29" s="1438"/>
      <c r="B29" s="1361"/>
      <c r="C29" s="1362"/>
      <c r="D29" s="1390"/>
      <c r="E29" s="1391"/>
      <c r="F29" s="1392"/>
      <c r="G29" s="1390"/>
      <c r="H29" s="1391"/>
      <c r="I29" s="1392"/>
      <c r="J29" s="1390"/>
      <c r="K29" s="1442"/>
      <c r="L29" s="1443"/>
      <c r="M29" s="1444"/>
    </row>
    <row r="30" spans="1:13" ht="13.5" thickBot="1">
      <c r="A30" s="895"/>
      <c r="B30" s="1445"/>
      <c r="C30" s="1446"/>
      <c r="D30" s="1363"/>
      <c r="E30" s="1364"/>
      <c r="F30" s="1365"/>
      <c r="G30" s="1366"/>
      <c r="H30" s="1364"/>
      <c r="I30" s="1365"/>
      <c r="J30" s="1366"/>
      <c r="K30" s="1364"/>
      <c r="L30" s="1365"/>
      <c r="M30" s="1366"/>
    </row>
    <row r="31" spans="1:13" ht="13.5" thickBot="1">
      <c r="A31" s="202" t="s">
        <v>50</v>
      </c>
      <c r="B31" s="1367"/>
      <c r="C31" s="1367"/>
      <c r="D31" s="1393">
        <f>D19+SUM(D21:D29)</f>
        <v>20365971</v>
      </c>
      <c r="E31" s="1394">
        <f>SUM(E19:E29)</f>
        <v>408768</v>
      </c>
      <c r="F31" s="1394">
        <f>SUM(F19:F29)</f>
        <v>247430</v>
      </c>
      <c r="G31" s="1393">
        <f>G19+SUM(G21:G29)</f>
        <v>656198</v>
      </c>
      <c r="H31" s="1393">
        <f>H19+SUM(H21:H29)</f>
        <v>4254130</v>
      </c>
      <c r="I31" s="1393">
        <f>I19+SUM(I21:I29)</f>
        <v>4797631</v>
      </c>
      <c r="J31" s="1393">
        <f>J19+SUM(J21:J29)</f>
        <v>9051761</v>
      </c>
      <c r="K31" s="1422"/>
      <c r="L31" s="1423"/>
      <c r="M31" s="1447">
        <f>J31/D31</f>
        <v>0.44445516494155862</v>
      </c>
    </row>
    <row r="32" spans="1:13" ht="16.5" thickBot="1">
      <c r="A32" s="1889"/>
      <c r="B32" s="1889"/>
      <c r="C32" s="1889"/>
      <c r="D32" s="1889"/>
      <c r="E32" s="1889"/>
      <c r="F32" s="1889"/>
      <c r="G32" s="1889"/>
      <c r="H32" s="1889"/>
      <c r="I32" s="1889"/>
      <c r="J32" s="1889"/>
      <c r="K32" s="1889"/>
      <c r="L32" s="1889"/>
      <c r="M32" s="1889"/>
    </row>
    <row r="33" spans="1:13" ht="18.75" customHeight="1" thickBot="1">
      <c r="A33" s="1889" t="s">
        <v>51</v>
      </c>
      <c r="B33" s="1889"/>
      <c r="C33" s="1889"/>
      <c r="D33" s="1889"/>
      <c r="E33" s="1889"/>
      <c r="F33" s="1889"/>
      <c r="G33" s="1889"/>
      <c r="H33" s="1889"/>
      <c r="I33" s="1889"/>
      <c r="J33" s="1889"/>
      <c r="K33" s="1889"/>
      <c r="L33" s="1889"/>
      <c r="M33" s="1892"/>
    </row>
    <row r="34" spans="1:13">
      <c r="A34" s="1409" t="s">
        <v>52</v>
      </c>
      <c r="B34" s="1706"/>
      <c r="C34" s="1707"/>
      <c r="D34" s="1708"/>
      <c r="E34" s="1728">
        <v>87318</v>
      </c>
      <c r="F34" s="1722">
        <v>83273</v>
      </c>
      <c r="G34" s="1723">
        <f>E34+F34</f>
        <v>170591</v>
      </c>
      <c r="H34" s="1721">
        <v>560118</v>
      </c>
      <c r="I34" s="1722">
        <v>556682</v>
      </c>
      <c r="J34" s="1725">
        <f>H34+I34</f>
        <v>1116800</v>
      </c>
      <c r="K34" s="1706"/>
      <c r="L34" s="1707"/>
      <c r="M34" s="1708"/>
    </row>
    <row r="35" spans="1:13" ht="13.5" thickBot="1">
      <c r="A35" s="1719" t="s">
        <v>53</v>
      </c>
      <c r="B35" s="1709"/>
      <c r="C35" s="1710"/>
      <c r="D35" s="1711"/>
      <c r="E35" s="1720"/>
      <c r="F35" s="1717">
        <v>63008</v>
      </c>
      <c r="G35" s="1724">
        <f>F35</f>
        <v>63008</v>
      </c>
      <c r="H35" s="1709"/>
      <c r="I35" s="1718">
        <v>335124</v>
      </c>
      <c r="J35" s="1726">
        <f>I35</f>
        <v>335124</v>
      </c>
      <c r="K35" s="1709"/>
      <c r="L35" s="1710"/>
      <c r="M35" s="1711"/>
    </row>
    <row r="36" spans="1:13" ht="13.5" thickBot="1">
      <c r="A36" s="1487"/>
      <c r="B36" s="203"/>
      <c r="C36" s="203"/>
      <c r="D36" s="203"/>
      <c r="E36" s="203"/>
      <c r="F36" s="1488"/>
      <c r="G36" s="1489"/>
      <c r="H36" s="203"/>
      <c r="I36" s="1488"/>
      <c r="J36" s="1489"/>
      <c r="K36" s="203"/>
      <c r="L36" s="203"/>
      <c r="M36" s="203"/>
    </row>
    <row r="37" spans="1:13" ht="18.75" customHeight="1" thickBot="1">
      <c r="A37" s="1893" t="s">
        <v>54</v>
      </c>
      <c r="B37" s="1889"/>
      <c r="C37" s="1889"/>
      <c r="D37" s="1889"/>
      <c r="E37" s="1889"/>
      <c r="F37" s="1889"/>
      <c r="G37" s="1889"/>
      <c r="H37" s="1889"/>
      <c r="I37" s="1889"/>
      <c r="J37" s="1889"/>
      <c r="K37" s="1889"/>
      <c r="L37" s="1889"/>
      <c r="M37" s="1892"/>
    </row>
    <row r="38" spans="1:13">
      <c r="A38" s="1727" t="s">
        <v>55</v>
      </c>
      <c r="B38" s="1729"/>
      <c r="C38" s="1730"/>
      <c r="D38" s="1731"/>
      <c r="E38" s="1737">
        <v>73773</v>
      </c>
      <c r="F38" s="1738">
        <v>73773</v>
      </c>
      <c r="G38" s="1723">
        <f>E38+F38</f>
        <v>147546</v>
      </c>
      <c r="H38" s="1721">
        <v>446800</v>
      </c>
      <c r="I38" s="1722">
        <v>446799</v>
      </c>
      <c r="J38" s="1734">
        <f>H38+I38</f>
        <v>893599</v>
      </c>
      <c r="K38" s="1729"/>
      <c r="L38" s="1730"/>
      <c r="M38" s="1731"/>
    </row>
    <row r="39" spans="1:13">
      <c r="A39" s="1415" t="s">
        <v>56</v>
      </c>
      <c r="B39" s="1732"/>
      <c r="C39" s="1705"/>
      <c r="D39" s="1714"/>
      <c r="E39" s="1739">
        <v>408768</v>
      </c>
      <c r="F39" s="1713">
        <v>247430</v>
      </c>
      <c r="G39" s="1740">
        <f>E39+F39</f>
        <v>656198</v>
      </c>
      <c r="H39" s="1735">
        <v>4254130</v>
      </c>
      <c r="I39" s="1712">
        <v>4797631</v>
      </c>
      <c r="J39" s="1736">
        <f>H39+I39</f>
        <v>9051761</v>
      </c>
      <c r="K39" s="1732"/>
      <c r="L39" s="1705"/>
      <c r="M39" s="1714"/>
    </row>
    <row r="40" spans="1:13" ht="13.5" thickBot="1">
      <c r="A40" s="1742" t="s">
        <v>57</v>
      </c>
      <c r="B40" s="1733"/>
      <c r="C40" s="1715"/>
      <c r="D40" s="1716"/>
      <c r="E40" s="1733"/>
      <c r="F40" s="1715"/>
      <c r="G40" s="1711"/>
      <c r="H40" s="1733"/>
      <c r="I40" s="1715"/>
      <c r="J40" s="1741">
        <f>J38/J39</f>
        <v>9.87210113037673E-2</v>
      </c>
      <c r="K40" s="1733"/>
      <c r="L40" s="1715"/>
      <c r="M40" s="1716"/>
    </row>
    <row r="41" spans="1:13">
      <c r="A41" s="203"/>
      <c r="B41" s="203"/>
      <c r="C41" s="203"/>
      <c r="D41" s="203"/>
      <c r="E41" s="203"/>
      <c r="F41" s="203"/>
      <c r="G41" s="6"/>
      <c r="H41" s="203"/>
      <c r="I41" s="203"/>
      <c r="J41" s="6"/>
      <c r="K41" s="203"/>
      <c r="L41" s="203"/>
      <c r="M41" s="203"/>
    </row>
    <row r="42" spans="1:13" s="203" customFormat="1" ht="15" customHeight="1">
      <c r="A42" s="1894" t="s">
        <v>58</v>
      </c>
      <c r="B42" s="1895"/>
      <c r="C42" s="1895"/>
      <c r="D42" s="1895"/>
      <c r="E42" s="1895"/>
      <c r="F42" s="1895"/>
      <c r="G42" s="1895"/>
      <c r="H42" s="1895"/>
      <c r="I42" s="1895"/>
      <c r="J42" s="1895"/>
      <c r="K42" s="1895"/>
      <c r="L42" s="1895"/>
      <c r="M42" s="1895"/>
    </row>
    <row r="43" spans="1:13" s="203" customFormat="1" ht="15" customHeight="1">
      <c r="A43" s="1898" t="s">
        <v>59</v>
      </c>
      <c r="B43" s="1899"/>
      <c r="C43" s="1899"/>
      <c r="D43" s="1899"/>
      <c r="E43" s="1899"/>
      <c r="F43" s="1899"/>
      <c r="G43" s="1899"/>
      <c r="H43" s="1899"/>
      <c r="I43" s="1899"/>
      <c r="J43" s="1899"/>
      <c r="K43" s="1899"/>
      <c r="L43" s="1899"/>
      <c r="M43" s="1899"/>
    </row>
    <row r="44" spans="1:13" s="203" customFormat="1" ht="15" customHeight="1">
      <c r="A44" s="1825" t="s">
        <v>60</v>
      </c>
      <c r="B44" s="1796"/>
      <c r="C44" s="1796"/>
      <c r="D44" s="1796"/>
      <c r="E44" s="1796"/>
      <c r="F44" s="1796"/>
      <c r="G44" s="1796"/>
      <c r="H44" s="1796"/>
      <c r="I44" s="1796"/>
      <c r="J44" s="1796"/>
      <c r="K44" s="1796"/>
      <c r="L44" s="1796"/>
      <c r="M44" s="1796"/>
    </row>
    <row r="45" spans="1:13" ht="54.95" customHeight="1">
      <c r="A45" s="1896" t="s">
        <v>61</v>
      </c>
      <c r="B45" s="1897"/>
      <c r="C45" s="1897"/>
      <c r="D45" s="1897"/>
      <c r="E45" s="1897"/>
      <c r="F45" s="1897"/>
      <c r="G45" s="1897"/>
      <c r="H45" s="1897"/>
      <c r="I45" s="1897"/>
      <c r="J45" s="1897"/>
      <c r="K45" s="1897"/>
      <c r="L45" s="1897"/>
      <c r="M45" s="1897"/>
    </row>
    <row r="46" spans="1:13">
      <c r="A46" s="1599"/>
      <c r="B46" s="1600"/>
      <c r="C46" s="1600"/>
      <c r="D46" s="1600"/>
      <c r="E46" s="1600"/>
      <c r="F46" s="1600"/>
      <c r="G46" s="1600"/>
      <c r="H46" s="1600"/>
      <c r="I46" s="1600"/>
      <c r="J46" s="1600"/>
      <c r="K46" s="1600"/>
      <c r="L46" s="1600"/>
      <c r="M46" s="1600"/>
    </row>
    <row r="47" spans="1:13" ht="12.75" customHeight="1">
      <c r="A47" s="1890" t="s">
        <v>25</v>
      </c>
      <c r="B47" s="1891"/>
      <c r="C47" s="1891"/>
      <c r="D47" s="1891"/>
      <c r="E47" s="1891"/>
      <c r="F47" s="1891"/>
      <c r="G47" s="1891"/>
      <c r="H47" s="1891"/>
      <c r="I47" s="1891"/>
      <c r="J47" s="1891"/>
      <c r="K47" s="1891"/>
      <c r="L47" s="1891"/>
      <c r="M47" s="1891"/>
    </row>
    <row r="48" spans="1:13">
      <c r="D48" s="201"/>
    </row>
    <row r="49" spans="4:10">
      <c r="D49" s="201"/>
      <c r="J49" s="201"/>
    </row>
    <row r="51" spans="4:10">
      <c r="D51" s="205"/>
    </row>
  </sheetData>
  <mergeCells count="14">
    <mergeCell ref="A32:M32"/>
    <mergeCell ref="A47:M47"/>
    <mergeCell ref="A33:M33"/>
    <mergeCell ref="A37:M37"/>
    <mergeCell ref="A42:M42"/>
    <mergeCell ref="A45:M45"/>
    <mergeCell ref="A43:M43"/>
    <mergeCell ref="A1:M1"/>
    <mergeCell ref="A2:M2"/>
    <mergeCell ref="A3:M3"/>
    <mergeCell ref="B4:D4"/>
    <mergeCell ref="E4:G4"/>
    <mergeCell ref="H4:J4"/>
    <mergeCell ref="K4:M4"/>
  </mergeCells>
  <pageMargins left="0.7" right="0.7" top="0.75" bottom="0.75" header="0.3" footer="0.3"/>
  <pageSetup scale="45"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tabColor rgb="FF00B050"/>
    <pageSetUpPr fitToPage="1"/>
  </sheetPr>
  <dimension ref="A1:R128"/>
  <sheetViews>
    <sheetView zoomScale="102" zoomScaleNormal="115" workbookViewId="0">
      <selection activeCell="J129" sqref="J129"/>
    </sheetView>
  </sheetViews>
  <sheetFormatPr defaultColWidth="9.42578125" defaultRowHeight="12.75"/>
  <cols>
    <col min="1" max="1" width="57.85546875" customWidth="1"/>
    <col min="2" max="2" width="6.5703125" customWidth="1"/>
    <col min="3" max="3" width="9.7109375" customWidth="1"/>
    <col min="4" max="4" width="13.42578125" style="3" customWidth="1"/>
    <col min="5" max="5" width="12.28515625" customWidth="1"/>
    <col min="6" max="6" width="12.42578125" bestFit="1" customWidth="1"/>
    <col min="7" max="7" width="15" bestFit="1" customWidth="1"/>
    <col min="8" max="8" width="12" customWidth="1"/>
    <col min="9" max="9" width="14.28515625" customWidth="1"/>
    <col min="10" max="10" width="16.5703125" customWidth="1"/>
  </cols>
  <sheetData>
    <row r="1" spans="1:18" ht="15.75">
      <c r="A1" s="1876" t="s">
        <v>62</v>
      </c>
      <c r="B1" s="1876"/>
      <c r="C1" s="1876"/>
      <c r="D1" s="1876"/>
      <c r="E1" s="1876"/>
      <c r="F1" s="1876"/>
      <c r="G1" s="1876"/>
      <c r="H1" s="1876"/>
      <c r="I1" s="1876"/>
      <c r="J1" s="1876"/>
    </row>
    <row r="2" spans="1:18" ht="15.75" customHeight="1">
      <c r="A2" s="1876" t="s">
        <v>2</v>
      </c>
      <c r="B2" s="1876"/>
      <c r="C2" s="1876"/>
      <c r="D2" s="1876"/>
      <c r="E2" s="1876"/>
      <c r="F2" s="1876"/>
      <c r="G2" s="1876"/>
      <c r="H2" s="1876"/>
      <c r="I2" s="1876"/>
      <c r="J2" s="1876"/>
      <c r="K2" s="289"/>
      <c r="L2" s="289"/>
      <c r="M2" s="289"/>
    </row>
    <row r="3" spans="1:18" ht="15.75">
      <c r="A3" s="1877" t="str">
        <f>Month!A3</f>
        <v>July 2025</v>
      </c>
      <c r="B3" s="1877"/>
      <c r="C3" s="1877"/>
      <c r="D3" s="1877"/>
      <c r="E3" s="1877"/>
      <c r="F3" s="1877"/>
      <c r="G3" s="1877"/>
      <c r="H3" s="1877"/>
      <c r="I3" s="1877"/>
      <c r="J3" s="1877"/>
    </row>
    <row r="4" spans="1:18" ht="15.75" customHeight="1" thickBot="1">
      <c r="A4" s="754"/>
      <c r="B4" s="754"/>
      <c r="C4" s="753"/>
      <c r="D4" s="753"/>
      <c r="E4" s="753"/>
      <c r="F4" s="753"/>
      <c r="G4" s="753"/>
      <c r="H4" s="753"/>
    </row>
    <row r="5" spans="1:18" ht="15.75" customHeight="1" thickBot="1">
      <c r="A5" s="208"/>
      <c r="B5" s="208"/>
      <c r="C5" s="208"/>
      <c r="D5" s="1901" t="s">
        <v>63</v>
      </c>
      <c r="E5" s="1902"/>
      <c r="F5" s="1902"/>
      <c r="G5" s="1902"/>
      <c r="H5" s="1902"/>
      <c r="I5" s="1902"/>
      <c r="J5" s="1903"/>
    </row>
    <row r="6" spans="1:18" ht="12.75" customHeight="1" thickBot="1">
      <c r="A6" s="629"/>
      <c r="B6" s="630"/>
      <c r="C6" s="631"/>
      <c r="D6" s="630"/>
      <c r="E6" s="1904" t="s">
        <v>64</v>
      </c>
      <c r="F6" s="1904"/>
      <c r="G6" s="1904"/>
      <c r="H6" s="1904"/>
      <c r="I6" s="1904"/>
      <c r="J6" s="1905"/>
    </row>
    <row r="7" spans="1:18" ht="114.75" customHeight="1">
      <c r="A7" s="209" t="s">
        <v>65</v>
      </c>
      <c r="B7" s="210" t="s">
        <v>66</v>
      </c>
      <c r="C7" s="211" t="s">
        <v>67</v>
      </c>
      <c r="D7" s="212" t="s">
        <v>68</v>
      </c>
      <c r="E7" s="632" t="s">
        <v>69</v>
      </c>
      <c r="F7" s="632" t="s">
        <v>70</v>
      </c>
      <c r="G7" s="632" t="s">
        <v>71</v>
      </c>
      <c r="H7" s="632" t="s">
        <v>72</v>
      </c>
      <c r="I7" s="633" t="s">
        <v>73</v>
      </c>
      <c r="J7" s="632" t="s">
        <v>74</v>
      </c>
      <c r="L7" s="1900"/>
      <c r="M7" s="1900"/>
      <c r="N7" s="1900"/>
      <c r="O7" s="1900"/>
      <c r="P7" s="1900"/>
    </row>
    <row r="8" spans="1:18" ht="12.75" customHeight="1">
      <c r="A8" s="213" t="s">
        <v>27</v>
      </c>
      <c r="B8" s="214"/>
      <c r="C8" s="215"/>
      <c r="D8" s="216"/>
      <c r="E8" s="634"/>
      <c r="F8" s="634"/>
      <c r="G8" s="634"/>
      <c r="H8" s="634"/>
      <c r="I8" s="634"/>
      <c r="J8" s="634"/>
    </row>
    <row r="9" spans="1:18">
      <c r="A9" s="614" t="s">
        <v>75</v>
      </c>
      <c r="B9" s="614"/>
      <c r="C9" s="614"/>
      <c r="D9" s="635" t="s">
        <v>76</v>
      </c>
      <c r="E9" s="636">
        <v>34</v>
      </c>
      <c r="F9" s="636">
        <v>3098.4</v>
      </c>
      <c r="G9" s="636">
        <v>0.89470000000000005</v>
      </c>
      <c r="H9" s="636">
        <v>-31.423999999999999</v>
      </c>
      <c r="I9" s="1302">
        <v>39144.400000000001</v>
      </c>
      <c r="J9" s="637">
        <f t="shared" ref="J9:J15" si="0">IF(I9=0,0,I9/$I$97)</f>
        <v>6.5679757189398879E-3</v>
      </c>
    </row>
    <row r="10" spans="1:18">
      <c r="A10" s="614" t="s">
        <v>77</v>
      </c>
      <c r="B10" s="614"/>
      <c r="C10" s="614"/>
      <c r="D10" s="635" t="s">
        <v>76</v>
      </c>
      <c r="E10" s="636">
        <v>0</v>
      </c>
      <c r="F10" s="636">
        <v>0</v>
      </c>
      <c r="G10" s="636">
        <v>0</v>
      </c>
      <c r="H10" s="636">
        <v>0</v>
      </c>
      <c r="I10" s="1302">
        <v>0</v>
      </c>
      <c r="J10" s="637">
        <f t="shared" si="0"/>
        <v>0</v>
      </c>
    </row>
    <row r="11" spans="1:18">
      <c r="A11" s="614" t="s">
        <v>78</v>
      </c>
      <c r="B11" s="614"/>
      <c r="C11" s="614"/>
      <c r="D11" s="635" t="s">
        <v>76</v>
      </c>
      <c r="E11" s="636">
        <v>0</v>
      </c>
      <c r="F11" s="636">
        <v>0</v>
      </c>
      <c r="G11" s="636">
        <v>0</v>
      </c>
      <c r="H11" s="636">
        <v>0</v>
      </c>
      <c r="I11" s="1302">
        <v>0</v>
      </c>
      <c r="J11" s="637">
        <f t="shared" si="0"/>
        <v>0</v>
      </c>
    </row>
    <row r="12" spans="1:18">
      <c r="A12" s="614" t="s">
        <v>79</v>
      </c>
      <c r="B12" s="614"/>
      <c r="C12" s="614"/>
      <c r="D12" s="635" t="s">
        <v>76</v>
      </c>
      <c r="E12" s="636">
        <v>110</v>
      </c>
      <c r="F12" s="636">
        <v>5374</v>
      </c>
      <c r="G12" s="636">
        <v>0.80640000000000001</v>
      </c>
      <c r="H12" s="636">
        <v>1063.78</v>
      </c>
      <c r="I12" s="1302">
        <v>115257.24</v>
      </c>
      <c r="J12" s="637">
        <f t="shared" si="0"/>
        <v>1.9338826339196084E-2</v>
      </c>
    </row>
    <row r="13" spans="1:18">
      <c r="A13" s="614" t="s">
        <v>80</v>
      </c>
      <c r="B13" s="614"/>
      <c r="C13" s="614"/>
      <c r="D13" s="635" t="s">
        <v>76</v>
      </c>
      <c r="E13" s="636">
        <v>0</v>
      </c>
      <c r="F13" s="636">
        <v>0</v>
      </c>
      <c r="G13" s="636">
        <v>0</v>
      </c>
      <c r="H13" s="636">
        <v>0</v>
      </c>
      <c r="I13" s="1302">
        <v>0</v>
      </c>
      <c r="J13" s="637">
        <f t="shared" si="0"/>
        <v>0</v>
      </c>
    </row>
    <row r="14" spans="1:18" ht="12.75" customHeight="1">
      <c r="A14" s="614" t="s">
        <v>81</v>
      </c>
      <c r="B14" s="614"/>
      <c r="C14" s="614"/>
      <c r="D14" s="635" t="s">
        <v>76</v>
      </c>
      <c r="E14" s="636">
        <v>0</v>
      </c>
      <c r="F14" s="636">
        <v>0</v>
      </c>
      <c r="G14" s="636">
        <v>0</v>
      </c>
      <c r="H14" s="636">
        <v>0</v>
      </c>
      <c r="I14" s="1302">
        <v>0</v>
      </c>
      <c r="J14" s="637">
        <f t="shared" si="0"/>
        <v>0</v>
      </c>
    </row>
    <row r="15" spans="1:18" ht="12.75" customHeight="1">
      <c r="A15" s="614" t="s">
        <v>82</v>
      </c>
      <c r="B15" s="614"/>
      <c r="C15" s="614"/>
      <c r="D15" s="635" t="s">
        <v>76</v>
      </c>
      <c r="E15" s="636">
        <v>508</v>
      </c>
      <c r="F15" s="636">
        <v>290837</v>
      </c>
      <c r="G15" s="636">
        <v>34.887700000000002</v>
      </c>
      <c r="H15" s="636">
        <v>0</v>
      </c>
      <c r="I15" s="1302">
        <v>668676.21</v>
      </c>
      <c r="J15" s="637">
        <f t="shared" si="0"/>
        <v>0.11219610240833297</v>
      </c>
      <c r="K15" t="s">
        <v>83</v>
      </c>
    </row>
    <row r="16" spans="1:18" ht="13.35" customHeight="1">
      <c r="A16" s="638" t="s">
        <v>30</v>
      </c>
      <c r="B16" s="639"/>
      <c r="C16" s="896"/>
      <c r="D16" s="634"/>
      <c r="E16" s="640"/>
      <c r="F16" s="640"/>
      <c r="G16" s="640"/>
      <c r="H16" s="640"/>
      <c r="I16" s="1303"/>
      <c r="J16" s="641"/>
      <c r="K16" s="1874"/>
      <c r="L16" s="1874"/>
      <c r="M16" s="1874"/>
      <c r="N16" s="1874"/>
      <c r="O16" s="1874"/>
      <c r="P16" s="1874"/>
      <c r="Q16" s="1874"/>
      <c r="R16" s="1874"/>
    </row>
    <row r="17" spans="1:18">
      <c r="A17" s="614" t="s">
        <v>84</v>
      </c>
      <c r="B17" s="635"/>
      <c r="C17" s="897"/>
      <c r="D17" s="635" t="s">
        <v>85</v>
      </c>
      <c r="E17" s="636">
        <v>4</v>
      </c>
      <c r="F17" s="636">
        <v>466.4</v>
      </c>
      <c r="G17" s="636">
        <v>8.5000000000000006E-2</v>
      </c>
      <c r="H17" s="636">
        <v>19.5</v>
      </c>
      <c r="I17" s="1302">
        <v>334.36</v>
      </c>
      <c r="J17" s="637">
        <f t="shared" ref="J17:J32" si="1">IF(I17=0,0,I17/$I$97)</f>
        <v>5.6101724930890264E-5</v>
      </c>
      <c r="K17" s="1874"/>
      <c r="L17" s="1874"/>
      <c r="M17" s="1874"/>
      <c r="N17" s="1874"/>
      <c r="O17" s="1874"/>
      <c r="P17" s="1874"/>
      <c r="Q17" s="1874"/>
      <c r="R17" s="1874"/>
    </row>
    <row r="18" spans="1:18">
      <c r="A18" s="614" t="s">
        <v>86</v>
      </c>
      <c r="B18" s="635"/>
      <c r="C18" s="897"/>
      <c r="D18" s="635" t="s">
        <v>76</v>
      </c>
      <c r="E18" s="636">
        <v>0</v>
      </c>
      <c r="F18" s="636">
        <v>0</v>
      </c>
      <c r="G18" s="636">
        <v>0</v>
      </c>
      <c r="H18" s="636">
        <v>0</v>
      </c>
      <c r="I18" s="1302">
        <v>0</v>
      </c>
      <c r="J18" s="637">
        <f t="shared" si="1"/>
        <v>0</v>
      </c>
      <c r="K18" s="1874"/>
      <c r="L18" s="1874"/>
      <c r="M18" s="1874"/>
      <c r="N18" s="1874"/>
      <c r="O18" s="1874"/>
      <c r="P18" s="1874"/>
      <c r="Q18" s="1874"/>
      <c r="R18" s="1874"/>
    </row>
    <row r="19" spans="1:18">
      <c r="A19" s="614" t="s">
        <v>87</v>
      </c>
      <c r="B19" s="635"/>
      <c r="C19" s="897"/>
      <c r="D19" s="635" t="s">
        <v>76</v>
      </c>
      <c r="E19" s="636">
        <v>0</v>
      </c>
      <c r="F19" s="636">
        <v>0</v>
      </c>
      <c r="G19" s="636">
        <v>0</v>
      </c>
      <c r="H19" s="636">
        <v>0</v>
      </c>
      <c r="I19" s="1302">
        <v>0</v>
      </c>
      <c r="J19" s="637">
        <f t="shared" si="1"/>
        <v>0</v>
      </c>
    </row>
    <row r="20" spans="1:18">
      <c r="A20" s="614" t="s">
        <v>88</v>
      </c>
      <c r="B20" s="635"/>
      <c r="C20" s="897"/>
      <c r="D20" s="635" t="s">
        <v>76</v>
      </c>
      <c r="E20" s="636">
        <v>0</v>
      </c>
      <c r="F20" s="636">
        <v>0</v>
      </c>
      <c r="G20" s="636">
        <v>0</v>
      </c>
      <c r="H20" s="636">
        <v>0</v>
      </c>
      <c r="I20" s="1302">
        <v>0</v>
      </c>
      <c r="J20" s="637">
        <f t="shared" si="1"/>
        <v>0</v>
      </c>
    </row>
    <row r="21" spans="1:18" ht="13.5" customHeight="1">
      <c r="A21" s="614" t="s">
        <v>89</v>
      </c>
      <c r="B21" s="635"/>
      <c r="C21" s="897"/>
      <c r="D21" s="635" t="s">
        <v>76</v>
      </c>
      <c r="E21" s="636">
        <v>0</v>
      </c>
      <c r="F21" s="636">
        <v>0</v>
      </c>
      <c r="G21" s="636">
        <v>0</v>
      </c>
      <c r="H21" s="636">
        <v>0</v>
      </c>
      <c r="I21" s="1302">
        <v>0</v>
      </c>
      <c r="J21" s="642">
        <f t="shared" si="1"/>
        <v>0</v>
      </c>
    </row>
    <row r="22" spans="1:18" ht="13.5" customHeight="1">
      <c r="A22" s="614" t="s">
        <v>90</v>
      </c>
      <c r="B22" s="635"/>
      <c r="C22" s="897"/>
      <c r="D22" s="635" t="s">
        <v>76</v>
      </c>
      <c r="E22" s="636">
        <v>0</v>
      </c>
      <c r="F22" s="636">
        <v>0</v>
      </c>
      <c r="G22" s="636">
        <v>0</v>
      </c>
      <c r="H22" s="636">
        <v>0</v>
      </c>
      <c r="I22" s="1302">
        <v>0</v>
      </c>
      <c r="J22" s="642">
        <f t="shared" si="1"/>
        <v>0</v>
      </c>
    </row>
    <row r="23" spans="1:18" ht="13.5" customHeight="1">
      <c r="A23" s="614" t="s">
        <v>91</v>
      </c>
      <c r="B23" s="635"/>
      <c r="C23" s="897"/>
      <c r="D23" s="635" t="s">
        <v>85</v>
      </c>
      <c r="E23" s="636">
        <v>0</v>
      </c>
      <c r="F23" s="636">
        <v>0</v>
      </c>
      <c r="G23" s="636">
        <v>0</v>
      </c>
      <c r="H23" s="636">
        <v>0</v>
      </c>
      <c r="I23" s="1302">
        <v>0</v>
      </c>
      <c r="J23" s="642">
        <f t="shared" si="1"/>
        <v>0</v>
      </c>
    </row>
    <row r="24" spans="1:18" ht="13.5" customHeight="1">
      <c r="A24" s="614" t="s">
        <v>92</v>
      </c>
      <c r="B24" s="635"/>
      <c r="C24" s="897"/>
      <c r="D24" s="635" t="s">
        <v>85</v>
      </c>
      <c r="E24" s="636">
        <v>0</v>
      </c>
      <c r="F24" s="636">
        <v>0</v>
      </c>
      <c r="G24" s="636">
        <v>0</v>
      </c>
      <c r="H24" s="636">
        <v>0</v>
      </c>
      <c r="I24" s="1302">
        <v>0</v>
      </c>
      <c r="J24" s="642">
        <f t="shared" si="1"/>
        <v>0</v>
      </c>
    </row>
    <row r="25" spans="1:18" ht="13.5" customHeight="1">
      <c r="A25" s="614" t="s">
        <v>93</v>
      </c>
      <c r="B25" s="635"/>
      <c r="C25" s="897"/>
      <c r="D25" s="635" t="s">
        <v>85</v>
      </c>
      <c r="E25" s="636">
        <v>1573</v>
      </c>
      <c r="F25" s="636">
        <v>51087.4</v>
      </c>
      <c r="G25" s="636">
        <v>4.0743999999999998</v>
      </c>
      <c r="H25" s="636">
        <v>24645.75</v>
      </c>
      <c r="I25" s="1302">
        <v>207871.1</v>
      </c>
      <c r="J25" s="642">
        <f t="shared" si="1"/>
        <v>3.4878356481880556E-2</v>
      </c>
    </row>
    <row r="26" spans="1:18">
      <c r="A26" s="667" t="s">
        <v>94</v>
      </c>
      <c r="B26" s="635"/>
      <c r="C26" s="897"/>
      <c r="D26" s="635" t="s">
        <v>76</v>
      </c>
      <c r="E26" s="636">
        <v>0</v>
      </c>
      <c r="F26" s="636">
        <v>0</v>
      </c>
      <c r="G26" s="636">
        <v>0</v>
      </c>
      <c r="H26" s="636">
        <v>0</v>
      </c>
      <c r="I26" s="1302">
        <v>0</v>
      </c>
      <c r="J26" s="642">
        <f t="shared" si="1"/>
        <v>0</v>
      </c>
    </row>
    <row r="27" spans="1:18">
      <c r="A27" s="614" t="s">
        <v>95</v>
      </c>
      <c r="B27" s="635"/>
      <c r="C27" s="897"/>
      <c r="D27" s="635" t="s">
        <v>76</v>
      </c>
      <c r="E27" s="636">
        <v>0</v>
      </c>
      <c r="F27" s="636">
        <v>0</v>
      </c>
      <c r="G27" s="636">
        <v>0</v>
      </c>
      <c r="H27" s="636">
        <v>0</v>
      </c>
      <c r="I27" s="1302">
        <v>0</v>
      </c>
      <c r="J27" s="642">
        <f t="shared" si="1"/>
        <v>0</v>
      </c>
    </row>
    <row r="28" spans="1:18">
      <c r="A28" s="614" t="s">
        <v>96</v>
      </c>
      <c r="B28" s="635"/>
      <c r="C28" s="897"/>
      <c r="D28" s="635" t="s">
        <v>76</v>
      </c>
      <c r="E28" s="636">
        <v>0</v>
      </c>
      <c r="F28" s="636">
        <v>0</v>
      </c>
      <c r="G28" s="636">
        <v>0</v>
      </c>
      <c r="H28" s="636">
        <v>0</v>
      </c>
      <c r="I28" s="1302">
        <v>0</v>
      </c>
      <c r="J28" s="642">
        <f t="shared" si="1"/>
        <v>0</v>
      </c>
    </row>
    <row r="29" spans="1:18">
      <c r="A29" s="614" t="s">
        <v>97</v>
      </c>
      <c r="B29" s="635"/>
      <c r="C29" s="897"/>
      <c r="D29" s="635" t="s">
        <v>76</v>
      </c>
      <c r="E29" s="636">
        <v>5</v>
      </c>
      <c r="F29" s="636">
        <v>61</v>
      </c>
      <c r="G29" s="636">
        <v>0</v>
      </c>
      <c r="H29" s="636">
        <v>50.24</v>
      </c>
      <c r="I29" s="1302">
        <v>644.04999999999995</v>
      </c>
      <c r="J29" s="642">
        <f t="shared" si="1"/>
        <v>1.0806411036529451E-4</v>
      </c>
    </row>
    <row r="30" spans="1:18">
      <c r="A30" s="692" t="s">
        <v>98</v>
      </c>
      <c r="B30" s="643"/>
      <c r="C30" s="1870"/>
      <c r="D30" s="643" t="s">
        <v>76</v>
      </c>
      <c r="E30" s="1868">
        <v>48</v>
      </c>
      <c r="F30" s="1868">
        <v>0</v>
      </c>
      <c r="G30" s="1868">
        <v>0</v>
      </c>
      <c r="H30" s="1868">
        <v>33</v>
      </c>
      <c r="I30" s="1869">
        <v>21861.18</v>
      </c>
      <c r="J30" s="642">
        <f t="shared" si="1"/>
        <v>3.6680521205427674E-3</v>
      </c>
    </row>
    <row r="31" spans="1:18">
      <c r="A31" s="692" t="s">
        <v>99</v>
      </c>
      <c r="B31" s="643"/>
      <c r="C31" s="1870"/>
      <c r="D31" s="643" t="s">
        <v>76</v>
      </c>
      <c r="E31" s="1868">
        <v>351</v>
      </c>
      <c r="F31" s="1868">
        <v>0</v>
      </c>
      <c r="G31" s="1868">
        <v>0</v>
      </c>
      <c r="H31" s="1868">
        <v>4227.6000000000004</v>
      </c>
      <c r="I31" s="1869">
        <v>519453.71</v>
      </c>
      <c r="J31" s="642">
        <f t="shared" si="1"/>
        <v>8.7158299894576033E-2</v>
      </c>
    </row>
    <row r="32" spans="1:18">
      <c r="A32" s="614" t="s">
        <v>100</v>
      </c>
      <c r="B32" s="635"/>
      <c r="C32" s="897"/>
      <c r="D32" s="635" t="s">
        <v>76</v>
      </c>
      <c r="E32" s="636">
        <v>141</v>
      </c>
      <c r="F32" s="636">
        <v>117.9</v>
      </c>
      <c r="G32" s="636">
        <v>1.15E-2</v>
      </c>
      <c r="H32" s="636">
        <v>1310.4000000000001</v>
      </c>
      <c r="I32" s="1302">
        <v>16231.39</v>
      </c>
      <c r="J32" s="637">
        <f t="shared" si="1"/>
        <v>2.7234387397595491E-3</v>
      </c>
    </row>
    <row r="33" spans="1:18" ht="13.35" customHeight="1">
      <c r="A33" s="638" t="s">
        <v>31</v>
      </c>
      <c r="B33" s="639"/>
      <c r="C33" s="896"/>
      <c r="D33" s="634"/>
      <c r="E33" s="640"/>
      <c r="F33" s="640"/>
      <c r="G33" s="640"/>
      <c r="H33" s="640"/>
      <c r="I33" s="1303"/>
      <c r="J33" s="641"/>
      <c r="K33" s="1874"/>
      <c r="L33" s="1874"/>
      <c r="M33" s="1874"/>
      <c r="N33" s="1874"/>
      <c r="O33" s="1874"/>
      <c r="P33" s="1874"/>
      <c r="Q33" s="1874"/>
      <c r="R33" s="1874"/>
    </row>
    <row r="34" spans="1:18">
      <c r="A34" s="614" t="s">
        <v>101</v>
      </c>
      <c r="B34" s="614"/>
      <c r="C34" s="614"/>
      <c r="D34" s="635" t="s">
        <v>85</v>
      </c>
      <c r="E34" s="636">
        <v>1908</v>
      </c>
      <c r="F34" s="636">
        <v>-23296</v>
      </c>
      <c r="G34" s="636">
        <v>-4.9363999999999999</v>
      </c>
      <c r="H34" s="636">
        <v>-9241</v>
      </c>
      <c r="I34" s="1302">
        <v>906303.75</v>
      </c>
      <c r="J34" s="642">
        <f t="shared" ref="J34:J40" si="2">IF(I34=0,0,I34/$I$97)</f>
        <v>0.15206724394764426</v>
      </c>
      <c r="K34" s="1874"/>
      <c r="L34" s="1874"/>
      <c r="M34" s="1874"/>
      <c r="N34" s="1874"/>
      <c r="O34" s="1874"/>
      <c r="P34" s="1874"/>
      <c r="Q34" s="1874"/>
      <c r="R34" s="1874"/>
    </row>
    <row r="35" spans="1:18">
      <c r="A35" s="614" t="s">
        <v>102</v>
      </c>
      <c r="B35" s="614"/>
      <c r="C35" s="614"/>
      <c r="D35" s="635" t="s">
        <v>103</v>
      </c>
      <c r="E35" s="636">
        <v>64646</v>
      </c>
      <c r="F35" s="636">
        <v>8110.75</v>
      </c>
      <c r="G35" s="636">
        <v>3.1644999999999999</v>
      </c>
      <c r="H35" s="636">
        <v>1047.5633</v>
      </c>
      <c r="I35" s="1302">
        <v>98574.56</v>
      </c>
      <c r="J35" s="642">
        <f t="shared" si="2"/>
        <v>1.6539666378464941E-2</v>
      </c>
      <c r="K35" s="96"/>
      <c r="L35" s="96"/>
      <c r="M35" s="96"/>
      <c r="N35" s="96"/>
      <c r="O35" s="96"/>
      <c r="P35" s="96"/>
      <c r="Q35" s="96"/>
      <c r="R35" s="96"/>
    </row>
    <row r="36" spans="1:18">
      <c r="A36" s="614" t="s">
        <v>104</v>
      </c>
      <c r="B36" s="614"/>
      <c r="C36" s="614"/>
      <c r="D36" s="643" t="s">
        <v>103</v>
      </c>
      <c r="E36" s="636">
        <v>0</v>
      </c>
      <c r="F36" s="636">
        <v>0</v>
      </c>
      <c r="G36" s="636">
        <v>0</v>
      </c>
      <c r="H36" s="636">
        <v>0</v>
      </c>
      <c r="I36" s="1302">
        <v>0</v>
      </c>
      <c r="J36" s="642">
        <f t="shared" si="2"/>
        <v>0</v>
      </c>
    </row>
    <row r="37" spans="1:18" s="219" customFormat="1">
      <c r="A37" s="614" t="s">
        <v>105</v>
      </c>
      <c r="B37" s="614"/>
      <c r="C37" s="614"/>
      <c r="D37" s="643" t="s">
        <v>85</v>
      </c>
      <c r="E37" s="636">
        <v>0</v>
      </c>
      <c r="F37" s="636">
        <v>0</v>
      </c>
      <c r="G37" s="636">
        <v>0</v>
      </c>
      <c r="H37" s="636">
        <v>0</v>
      </c>
      <c r="I37" s="1302">
        <v>0</v>
      </c>
      <c r="J37" s="642">
        <f t="shared" si="2"/>
        <v>0</v>
      </c>
    </row>
    <row r="38" spans="1:18" s="219" customFormat="1">
      <c r="A38" s="614" t="s">
        <v>106</v>
      </c>
      <c r="B38" s="614"/>
      <c r="C38" s="614"/>
      <c r="D38" s="643" t="s">
        <v>85</v>
      </c>
      <c r="E38" s="636">
        <v>0</v>
      </c>
      <c r="F38" s="636">
        <v>0</v>
      </c>
      <c r="G38" s="636">
        <v>0</v>
      </c>
      <c r="H38" s="636">
        <v>0</v>
      </c>
      <c r="I38" s="1302">
        <v>0</v>
      </c>
      <c r="J38" s="642">
        <f t="shared" si="2"/>
        <v>0</v>
      </c>
    </row>
    <row r="39" spans="1:18" s="219" customFormat="1">
      <c r="A39" s="614" t="s">
        <v>107</v>
      </c>
      <c r="B39" s="614"/>
      <c r="C39" s="614"/>
      <c r="D39" s="643" t="s">
        <v>85</v>
      </c>
      <c r="E39" s="636">
        <v>0</v>
      </c>
      <c r="F39" s="636">
        <v>0</v>
      </c>
      <c r="G39" s="636">
        <v>0</v>
      </c>
      <c r="H39" s="636">
        <v>0</v>
      </c>
      <c r="I39" s="1302">
        <v>0</v>
      </c>
      <c r="J39" s="642">
        <f t="shared" si="2"/>
        <v>0</v>
      </c>
    </row>
    <row r="40" spans="1:18" s="219" customFormat="1">
      <c r="A40" s="614" t="s">
        <v>108</v>
      </c>
      <c r="B40" s="614"/>
      <c r="C40" s="614"/>
      <c r="D40" s="643" t="s">
        <v>85</v>
      </c>
      <c r="E40" s="636">
        <v>0</v>
      </c>
      <c r="F40" s="636">
        <v>0</v>
      </c>
      <c r="G40" s="636">
        <v>0</v>
      </c>
      <c r="H40" s="636">
        <v>0</v>
      </c>
      <c r="I40" s="1302">
        <v>0</v>
      </c>
      <c r="J40" s="642">
        <f t="shared" si="2"/>
        <v>0</v>
      </c>
    </row>
    <row r="41" spans="1:18">
      <c r="A41" s="638" t="s">
        <v>109</v>
      </c>
      <c r="B41" s="639"/>
      <c r="C41" s="896"/>
      <c r="D41" s="634"/>
      <c r="E41" s="640"/>
      <c r="F41" s="640"/>
      <c r="G41" s="640"/>
      <c r="H41" s="640"/>
      <c r="I41" s="1303"/>
      <c r="J41" s="641"/>
      <c r="K41" s="1874"/>
      <c r="L41" s="1874"/>
      <c r="M41" s="1874"/>
      <c r="N41" s="1874"/>
      <c r="O41" s="1874"/>
      <c r="P41" s="1874"/>
      <c r="Q41" s="1874"/>
      <c r="R41" s="1874"/>
    </row>
    <row r="42" spans="1:18">
      <c r="A42" s="614" t="s">
        <v>110</v>
      </c>
      <c r="B42" s="635"/>
      <c r="C42" s="897"/>
      <c r="D42" s="635" t="s">
        <v>76</v>
      </c>
      <c r="E42" s="636">
        <v>0</v>
      </c>
      <c r="F42" s="636">
        <v>0</v>
      </c>
      <c r="G42" s="636">
        <v>0</v>
      </c>
      <c r="H42" s="636">
        <v>0</v>
      </c>
      <c r="I42" s="1302">
        <v>0</v>
      </c>
      <c r="J42" s="637">
        <f t="shared" ref="J42:J62" si="3">IF(I42=0,0,I42/$I$97)</f>
        <v>0</v>
      </c>
      <c r="K42" s="1874"/>
      <c r="L42" s="1874"/>
      <c r="M42" s="1874"/>
      <c r="N42" s="1874"/>
      <c r="O42" s="1874"/>
      <c r="P42" s="1874"/>
      <c r="Q42" s="1874"/>
      <c r="R42" s="1874"/>
    </row>
    <row r="43" spans="1:18">
      <c r="A43" s="614" t="s">
        <v>111</v>
      </c>
      <c r="B43" s="635"/>
      <c r="C43" s="897"/>
      <c r="D43" s="635" t="s">
        <v>85</v>
      </c>
      <c r="E43" s="636">
        <v>0</v>
      </c>
      <c r="F43" s="636">
        <v>0</v>
      </c>
      <c r="G43" s="636">
        <v>0</v>
      </c>
      <c r="H43" s="636">
        <v>0</v>
      </c>
      <c r="I43" s="1302">
        <v>0</v>
      </c>
      <c r="J43" s="642">
        <f t="shared" si="3"/>
        <v>0</v>
      </c>
      <c r="K43" s="1874"/>
      <c r="L43" s="1874"/>
      <c r="M43" s="1874"/>
      <c r="N43" s="1874"/>
      <c r="O43" s="1874"/>
      <c r="P43" s="1874"/>
      <c r="Q43" s="1874"/>
      <c r="R43" s="1874"/>
    </row>
    <row r="44" spans="1:18">
      <c r="A44" s="614" t="s">
        <v>112</v>
      </c>
      <c r="B44" s="635"/>
      <c r="C44" s="897"/>
      <c r="D44" s="635" t="s">
        <v>113</v>
      </c>
      <c r="E44" s="636">
        <v>0</v>
      </c>
      <c r="F44" s="636">
        <v>0</v>
      </c>
      <c r="G44" s="636">
        <v>0</v>
      </c>
      <c r="H44" s="636">
        <v>0</v>
      </c>
      <c r="I44" s="1302">
        <v>0</v>
      </c>
      <c r="J44" s="642">
        <f t="shared" si="3"/>
        <v>0</v>
      </c>
    </row>
    <row r="45" spans="1:18">
      <c r="A45" s="614" t="s">
        <v>114</v>
      </c>
      <c r="B45" s="635"/>
      <c r="C45" s="897"/>
      <c r="D45" s="635" t="s">
        <v>76</v>
      </c>
      <c r="E45" s="636">
        <v>0</v>
      </c>
      <c r="F45" s="636">
        <v>0</v>
      </c>
      <c r="G45" s="636">
        <v>0</v>
      </c>
      <c r="H45" s="636">
        <v>0</v>
      </c>
      <c r="I45" s="1302">
        <v>0</v>
      </c>
      <c r="J45" s="642">
        <f t="shared" si="3"/>
        <v>0</v>
      </c>
    </row>
    <row r="46" spans="1:18">
      <c r="A46" s="614" t="s">
        <v>115</v>
      </c>
      <c r="B46" s="635"/>
      <c r="C46" s="897"/>
      <c r="D46" s="635" t="s">
        <v>76</v>
      </c>
      <c r="E46" s="636">
        <v>0</v>
      </c>
      <c r="F46" s="636">
        <v>0</v>
      </c>
      <c r="G46" s="636">
        <v>0</v>
      </c>
      <c r="H46" s="636">
        <v>0</v>
      </c>
      <c r="I46" s="1302">
        <v>0</v>
      </c>
      <c r="J46" s="642">
        <f t="shared" si="3"/>
        <v>0</v>
      </c>
    </row>
    <row r="47" spans="1:18">
      <c r="A47" s="614" t="s">
        <v>116</v>
      </c>
      <c r="B47" s="635"/>
      <c r="C47" s="897"/>
      <c r="D47" s="635" t="s">
        <v>76</v>
      </c>
      <c r="E47" s="636">
        <v>0</v>
      </c>
      <c r="F47" s="636">
        <v>0</v>
      </c>
      <c r="G47" s="636">
        <v>0</v>
      </c>
      <c r="H47" s="636">
        <v>0</v>
      </c>
      <c r="I47" s="1302">
        <v>0</v>
      </c>
      <c r="J47" s="642">
        <f t="shared" si="3"/>
        <v>0</v>
      </c>
    </row>
    <row r="48" spans="1:18" s="275" customFormat="1">
      <c r="A48" s="692" t="s">
        <v>117</v>
      </c>
      <c r="B48" s="1866"/>
      <c r="C48" s="1867"/>
      <c r="D48" s="643" t="s">
        <v>85</v>
      </c>
      <c r="E48" s="1868">
        <v>408</v>
      </c>
      <c r="F48" s="1868">
        <v>12608.2</v>
      </c>
      <c r="G48" s="1868">
        <v>0</v>
      </c>
      <c r="H48" s="1868">
        <v>22488.400000000001</v>
      </c>
      <c r="I48" s="1869">
        <v>64994.43</v>
      </c>
      <c r="J48" s="642">
        <f t="shared" si="3"/>
        <v>1.0905310545220726E-2</v>
      </c>
      <c r="L48"/>
      <c r="M48"/>
      <c r="N48"/>
      <c r="O48"/>
    </row>
    <row r="49" spans="1:15" s="275" customFormat="1">
      <c r="A49" s="692" t="s">
        <v>118</v>
      </c>
      <c r="B49" s="1866"/>
      <c r="C49" s="1867"/>
      <c r="D49" s="643" t="s">
        <v>85</v>
      </c>
      <c r="E49" s="1868">
        <v>574</v>
      </c>
      <c r="F49" s="1868">
        <v>6290</v>
      </c>
      <c r="G49" s="1868">
        <v>0</v>
      </c>
      <c r="H49" s="1868">
        <v>21934.400000000001</v>
      </c>
      <c r="I49" s="1869">
        <v>1093199.6599999999</v>
      </c>
      <c r="J49" s="642">
        <f t="shared" si="3"/>
        <v>0.18342620714159216</v>
      </c>
      <c r="L49"/>
      <c r="M49"/>
      <c r="N49"/>
      <c r="O49"/>
    </row>
    <row r="50" spans="1:15">
      <c r="A50" s="614" t="s">
        <v>119</v>
      </c>
      <c r="B50" s="635"/>
      <c r="C50" s="897"/>
      <c r="D50" s="635" t="s">
        <v>85</v>
      </c>
      <c r="E50" s="636">
        <v>0</v>
      </c>
      <c r="F50" s="636">
        <v>0</v>
      </c>
      <c r="G50" s="636">
        <v>0</v>
      </c>
      <c r="H50" s="636">
        <v>0</v>
      </c>
      <c r="I50" s="1302">
        <v>0</v>
      </c>
      <c r="J50" s="642">
        <f t="shared" si="3"/>
        <v>0</v>
      </c>
    </row>
    <row r="51" spans="1:15">
      <c r="A51" s="614" t="s">
        <v>120</v>
      </c>
      <c r="B51" s="635"/>
      <c r="C51" s="897"/>
      <c r="D51" s="635" t="s">
        <v>85</v>
      </c>
      <c r="E51" s="636">
        <v>0</v>
      </c>
      <c r="F51" s="636">
        <v>0</v>
      </c>
      <c r="G51" s="636">
        <v>0</v>
      </c>
      <c r="H51" s="636">
        <v>0</v>
      </c>
      <c r="I51" s="1302">
        <v>0</v>
      </c>
      <c r="J51" s="642">
        <f t="shared" si="3"/>
        <v>0</v>
      </c>
    </row>
    <row r="52" spans="1:15">
      <c r="A52" s="614" t="s">
        <v>121</v>
      </c>
      <c r="B52" s="635"/>
      <c r="C52" s="897"/>
      <c r="D52" s="635" t="s">
        <v>85</v>
      </c>
      <c r="E52" s="636">
        <v>0</v>
      </c>
      <c r="F52" s="636">
        <v>0</v>
      </c>
      <c r="G52" s="636">
        <v>0</v>
      </c>
      <c r="H52" s="636">
        <v>0</v>
      </c>
      <c r="I52" s="1302">
        <v>0</v>
      </c>
      <c r="J52" s="642">
        <f t="shared" si="3"/>
        <v>0</v>
      </c>
    </row>
    <row r="53" spans="1:15">
      <c r="A53" s="614" t="s">
        <v>122</v>
      </c>
      <c r="B53" s="635"/>
      <c r="C53" s="897"/>
      <c r="D53" s="635" t="s">
        <v>85</v>
      </c>
      <c r="E53" s="636">
        <v>0</v>
      </c>
      <c r="F53" s="636">
        <v>0</v>
      </c>
      <c r="G53" s="636">
        <v>0</v>
      </c>
      <c r="H53" s="636">
        <v>0</v>
      </c>
      <c r="I53" s="1302">
        <v>0</v>
      </c>
      <c r="J53" s="642">
        <f t="shared" si="3"/>
        <v>0</v>
      </c>
    </row>
    <row r="54" spans="1:15">
      <c r="A54" s="614" t="s">
        <v>123</v>
      </c>
      <c r="B54" s="635"/>
      <c r="C54" s="897"/>
      <c r="D54" s="635" t="s">
        <v>85</v>
      </c>
      <c r="E54" s="636">
        <v>0</v>
      </c>
      <c r="F54" s="636">
        <v>0</v>
      </c>
      <c r="G54" s="636">
        <v>0</v>
      </c>
      <c r="H54" s="636">
        <v>0</v>
      </c>
      <c r="I54" s="1302">
        <v>0</v>
      </c>
      <c r="J54" s="642">
        <f t="shared" si="3"/>
        <v>0</v>
      </c>
    </row>
    <row r="55" spans="1:15">
      <c r="A55" s="614" t="s">
        <v>124</v>
      </c>
      <c r="B55" s="635"/>
      <c r="C55" s="897"/>
      <c r="D55" s="635" t="s">
        <v>85</v>
      </c>
      <c r="E55" s="636">
        <v>0</v>
      </c>
      <c r="F55" s="636">
        <v>0</v>
      </c>
      <c r="G55" s="636">
        <v>0</v>
      </c>
      <c r="H55" s="636">
        <v>0</v>
      </c>
      <c r="I55" s="1302">
        <v>0</v>
      </c>
      <c r="J55" s="642">
        <f t="shared" si="3"/>
        <v>0</v>
      </c>
    </row>
    <row r="56" spans="1:15">
      <c r="A56" s="614" t="s">
        <v>125</v>
      </c>
      <c r="B56" s="635"/>
      <c r="C56" s="897"/>
      <c r="D56" s="635" t="s">
        <v>76</v>
      </c>
      <c r="E56" s="636">
        <v>0</v>
      </c>
      <c r="F56" s="636">
        <v>0</v>
      </c>
      <c r="G56" s="636">
        <v>0</v>
      </c>
      <c r="H56" s="636">
        <v>0</v>
      </c>
      <c r="I56" s="1302">
        <v>0</v>
      </c>
      <c r="J56" s="642">
        <f t="shared" si="3"/>
        <v>0</v>
      </c>
    </row>
    <row r="57" spans="1:15">
      <c r="A57" s="614" t="s">
        <v>126</v>
      </c>
      <c r="B57" s="635"/>
      <c r="C57" s="897"/>
      <c r="D57" s="635" t="s">
        <v>85</v>
      </c>
      <c r="E57" s="636">
        <v>0</v>
      </c>
      <c r="F57" s="636">
        <v>0</v>
      </c>
      <c r="G57" s="636">
        <v>0</v>
      </c>
      <c r="H57" s="636">
        <v>0</v>
      </c>
      <c r="I57" s="1302">
        <v>0</v>
      </c>
      <c r="J57" s="642">
        <f t="shared" si="3"/>
        <v>0</v>
      </c>
    </row>
    <row r="58" spans="1:15">
      <c r="A58" s="614" t="s">
        <v>127</v>
      </c>
      <c r="B58" s="755"/>
      <c r="C58" s="756"/>
      <c r="D58" s="635" t="s">
        <v>76</v>
      </c>
      <c r="E58" s="636">
        <v>0</v>
      </c>
      <c r="F58" s="636">
        <v>0</v>
      </c>
      <c r="G58" s="636">
        <v>0</v>
      </c>
      <c r="H58" s="636">
        <v>0</v>
      </c>
      <c r="I58" s="1302">
        <v>0</v>
      </c>
      <c r="J58" s="642">
        <f t="shared" si="3"/>
        <v>0</v>
      </c>
    </row>
    <row r="59" spans="1:15">
      <c r="A59" s="614" t="s">
        <v>128</v>
      </c>
      <c r="B59" s="635"/>
      <c r="C59" s="897"/>
      <c r="D59" s="635" t="s">
        <v>76</v>
      </c>
      <c r="E59" s="636">
        <v>0</v>
      </c>
      <c r="F59" s="636">
        <v>0</v>
      </c>
      <c r="G59" s="636">
        <v>0</v>
      </c>
      <c r="H59" s="636">
        <v>0</v>
      </c>
      <c r="I59" s="1302">
        <v>0</v>
      </c>
      <c r="J59" s="642">
        <f t="shared" si="3"/>
        <v>0</v>
      </c>
    </row>
    <row r="60" spans="1:15">
      <c r="A60" s="614" t="s">
        <v>129</v>
      </c>
      <c r="B60" s="635"/>
      <c r="C60" s="897"/>
      <c r="D60" s="635" t="s">
        <v>85</v>
      </c>
      <c r="E60" s="636">
        <v>41</v>
      </c>
      <c r="F60" s="636">
        <v>8583</v>
      </c>
      <c r="G60" s="636">
        <v>6.0759999999999996</v>
      </c>
      <c r="H60" s="636">
        <v>0</v>
      </c>
      <c r="I60" s="1302">
        <v>47574</v>
      </c>
      <c r="J60" s="637">
        <f t="shared" si="3"/>
        <v>7.982364702303426E-3</v>
      </c>
    </row>
    <row r="61" spans="1:15">
      <c r="A61" s="614" t="s">
        <v>130</v>
      </c>
      <c r="B61" s="635"/>
      <c r="C61" s="897"/>
      <c r="D61" s="635" t="s">
        <v>85</v>
      </c>
      <c r="E61" s="636">
        <v>371</v>
      </c>
      <c r="F61" s="636">
        <v>8285.2000000000007</v>
      </c>
      <c r="G61" s="636">
        <v>0</v>
      </c>
      <c r="H61" s="636">
        <v>1726.82</v>
      </c>
      <c r="I61" s="1302">
        <v>100793.16</v>
      </c>
      <c r="J61" s="637">
        <f t="shared" si="3"/>
        <v>1.6911921692891529E-2</v>
      </c>
    </row>
    <row r="62" spans="1:15">
      <c r="A62" s="614" t="s">
        <v>131</v>
      </c>
      <c r="B62" s="635"/>
      <c r="C62" s="897"/>
      <c r="D62" s="635" t="s">
        <v>76</v>
      </c>
      <c r="E62" s="636">
        <v>0</v>
      </c>
      <c r="F62" s="636">
        <v>0</v>
      </c>
      <c r="G62" s="636">
        <v>0</v>
      </c>
      <c r="H62" s="636">
        <v>0</v>
      </c>
      <c r="I62" s="1302">
        <v>0</v>
      </c>
      <c r="J62" s="637">
        <f t="shared" si="3"/>
        <v>0</v>
      </c>
    </row>
    <row r="63" spans="1:15">
      <c r="A63" s="638" t="s">
        <v>33</v>
      </c>
      <c r="B63" s="639"/>
      <c r="C63" s="896"/>
      <c r="D63" s="634"/>
      <c r="E63" s="640"/>
      <c r="F63" s="640"/>
      <c r="G63" s="640"/>
      <c r="H63" s="640"/>
      <c r="I63" s="1303"/>
      <c r="J63" s="641"/>
    </row>
    <row r="64" spans="1:15">
      <c r="A64" s="614" t="s">
        <v>132</v>
      </c>
      <c r="B64" s="635"/>
      <c r="C64" s="897"/>
      <c r="D64" s="635" t="s">
        <v>85</v>
      </c>
      <c r="E64" s="636">
        <v>0</v>
      </c>
      <c r="F64" s="636">
        <v>0</v>
      </c>
      <c r="G64" s="636">
        <v>0</v>
      </c>
      <c r="H64" s="636">
        <v>0</v>
      </c>
      <c r="I64" s="1302">
        <v>0</v>
      </c>
      <c r="J64" s="637">
        <f t="shared" ref="J64:J74" si="4">IF(I64=0,0,I64/$I$97)</f>
        <v>0</v>
      </c>
      <c r="K64" s="224"/>
    </row>
    <row r="65" spans="1:11">
      <c r="A65" s="614" t="s">
        <v>133</v>
      </c>
      <c r="B65" s="635"/>
      <c r="C65" s="897"/>
      <c r="D65" s="635" t="s">
        <v>85</v>
      </c>
      <c r="E65" s="636">
        <v>0</v>
      </c>
      <c r="F65" s="636">
        <v>0</v>
      </c>
      <c r="G65" s="636">
        <v>0</v>
      </c>
      <c r="H65" s="636">
        <v>0</v>
      </c>
      <c r="I65" s="1302">
        <v>0</v>
      </c>
      <c r="J65" s="637">
        <f t="shared" si="4"/>
        <v>0</v>
      </c>
      <c r="K65" s="224"/>
    </row>
    <row r="66" spans="1:11">
      <c r="A66" s="614" t="s">
        <v>134</v>
      </c>
      <c r="B66" s="635"/>
      <c r="C66" s="897"/>
      <c r="D66" s="635" t="s">
        <v>76</v>
      </c>
      <c r="E66" s="636">
        <v>0</v>
      </c>
      <c r="F66" s="636">
        <v>0</v>
      </c>
      <c r="G66" s="636">
        <v>0</v>
      </c>
      <c r="H66" s="636">
        <v>0</v>
      </c>
      <c r="I66" s="1302">
        <v>0</v>
      </c>
      <c r="J66" s="642">
        <f t="shared" si="4"/>
        <v>0</v>
      </c>
      <c r="K66" s="224"/>
    </row>
    <row r="67" spans="1:11">
      <c r="A67" s="614" t="s">
        <v>135</v>
      </c>
      <c r="B67" s="635"/>
      <c r="C67" s="897"/>
      <c r="D67" s="635" t="s">
        <v>76</v>
      </c>
      <c r="E67" s="636">
        <v>0</v>
      </c>
      <c r="F67" s="636">
        <v>0</v>
      </c>
      <c r="G67" s="636">
        <v>0</v>
      </c>
      <c r="H67" s="636">
        <v>0</v>
      </c>
      <c r="I67" s="1302">
        <v>0</v>
      </c>
      <c r="J67" s="642">
        <f t="shared" si="4"/>
        <v>0</v>
      </c>
      <c r="K67" s="224"/>
    </row>
    <row r="68" spans="1:11">
      <c r="A68" s="614" t="s">
        <v>136</v>
      </c>
      <c r="B68" s="635"/>
      <c r="C68" s="897"/>
      <c r="D68" s="635" t="s">
        <v>76</v>
      </c>
      <c r="E68" s="636">
        <v>0</v>
      </c>
      <c r="F68" s="636">
        <v>0</v>
      </c>
      <c r="G68" s="636">
        <v>0</v>
      </c>
      <c r="H68" s="636">
        <v>0</v>
      </c>
      <c r="I68" s="1302">
        <v>0</v>
      </c>
      <c r="J68" s="642">
        <f t="shared" si="4"/>
        <v>0</v>
      </c>
      <c r="K68" s="224"/>
    </row>
    <row r="69" spans="1:11">
      <c r="A69" s="614" t="s">
        <v>137</v>
      </c>
      <c r="B69" s="635"/>
      <c r="C69" s="897"/>
      <c r="D69" s="635" t="s">
        <v>76</v>
      </c>
      <c r="E69" s="636">
        <v>0</v>
      </c>
      <c r="F69" s="636">
        <v>0</v>
      </c>
      <c r="G69" s="636">
        <v>0</v>
      </c>
      <c r="H69" s="636">
        <v>0</v>
      </c>
      <c r="I69" s="1302">
        <v>0</v>
      </c>
      <c r="J69" s="642">
        <f t="shared" si="4"/>
        <v>0</v>
      </c>
      <c r="K69" s="224"/>
    </row>
    <row r="70" spans="1:11">
      <c r="A70" s="614" t="s">
        <v>138</v>
      </c>
      <c r="B70" s="635"/>
      <c r="C70" s="897"/>
      <c r="D70" s="635" t="s">
        <v>85</v>
      </c>
      <c r="E70" s="636">
        <v>0</v>
      </c>
      <c r="F70" s="636">
        <v>0</v>
      </c>
      <c r="G70" s="636">
        <v>0</v>
      </c>
      <c r="H70" s="636">
        <v>0</v>
      </c>
      <c r="I70" s="1302">
        <v>0</v>
      </c>
      <c r="J70" s="642">
        <f t="shared" si="4"/>
        <v>0</v>
      </c>
      <c r="K70" s="224"/>
    </row>
    <row r="71" spans="1:11">
      <c r="A71" s="614" t="s">
        <v>139</v>
      </c>
      <c r="B71" s="635"/>
      <c r="C71" s="897"/>
      <c r="D71" s="635" t="s">
        <v>76</v>
      </c>
      <c r="E71" s="636">
        <v>0</v>
      </c>
      <c r="F71" s="636">
        <v>0</v>
      </c>
      <c r="G71" s="636">
        <v>0</v>
      </c>
      <c r="H71" s="636">
        <v>0</v>
      </c>
      <c r="I71" s="1302">
        <v>0</v>
      </c>
      <c r="J71" s="642">
        <f t="shared" si="4"/>
        <v>0</v>
      </c>
      <c r="K71" s="224"/>
    </row>
    <row r="72" spans="1:11">
      <c r="A72" s="614" t="s">
        <v>140</v>
      </c>
      <c r="B72" s="635"/>
      <c r="C72" s="897"/>
      <c r="D72" s="635" t="s">
        <v>76</v>
      </c>
      <c r="E72" s="636">
        <v>0</v>
      </c>
      <c r="F72" s="636">
        <v>0</v>
      </c>
      <c r="G72" s="636">
        <v>0</v>
      </c>
      <c r="H72" s="636">
        <v>0</v>
      </c>
      <c r="I72" s="1302">
        <v>0</v>
      </c>
      <c r="J72" s="642">
        <f t="shared" si="4"/>
        <v>0</v>
      </c>
      <c r="K72" s="224"/>
    </row>
    <row r="73" spans="1:11">
      <c r="A73" s="614" t="s">
        <v>141</v>
      </c>
      <c r="B73" s="635"/>
      <c r="C73" s="897"/>
      <c r="D73" s="635" t="s">
        <v>85</v>
      </c>
      <c r="E73" s="636">
        <v>0</v>
      </c>
      <c r="F73" s="636">
        <v>0</v>
      </c>
      <c r="G73" s="636">
        <v>0</v>
      </c>
      <c r="H73" s="636">
        <v>0</v>
      </c>
      <c r="I73" s="1302">
        <v>0</v>
      </c>
      <c r="J73" s="637">
        <f t="shared" si="4"/>
        <v>0</v>
      </c>
      <c r="K73" s="224"/>
    </row>
    <row r="74" spans="1:11">
      <c r="A74" s="614" t="s">
        <v>142</v>
      </c>
      <c r="B74" s="635"/>
      <c r="C74" s="897"/>
      <c r="D74" s="635" t="s">
        <v>76</v>
      </c>
      <c r="E74" s="636">
        <v>0</v>
      </c>
      <c r="F74" s="636">
        <v>0</v>
      </c>
      <c r="G74" s="636">
        <v>0</v>
      </c>
      <c r="H74" s="636">
        <v>0</v>
      </c>
      <c r="I74" s="1302">
        <v>0</v>
      </c>
      <c r="J74" s="637">
        <f t="shared" si="4"/>
        <v>0</v>
      </c>
      <c r="K74" s="224"/>
    </row>
    <row r="75" spans="1:11">
      <c r="A75" s="638" t="s">
        <v>143</v>
      </c>
      <c r="B75" s="639"/>
      <c r="C75" s="896"/>
      <c r="D75" s="634"/>
      <c r="E75" s="640"/>
      <c r="F75" s="640"/>
      <c r="G75" s="640"/>
      <c r="H75" s="640"/>
      <c r="I75" s="1303"/>
      <c r="J75" s="641"/>
      <c r="K75" s="224"/>
    </row>
    <row r="76" spans="1:11">
      <c r="A76" s="614" t="s">
        <v>144</v>
      </c>
      <c r="B76" s="635"/>
      <c r="C76" s="897"/>
      <c r="D76" s="635" t="s">
        <v>76</v>
      </c>
      <c r="E76" s="636">
        <v>0</v>
      </c>
      <c r="F76" s="636">
        <v>0</v>
      </c>
      <c r="G76" s="636">
        <v>0</v>
      </c>
      <c r="H76" s="636">
        <v>0</v>
      </c>
      <c r="I76" s="1302">
        <v>0</v>
      </c>
      <c r="J76" s="642">
        <f t="shared" ref="J76:J82" si="5">IF(I76=0,0,I76/$I$97)</f>
        <v>0</v>
      </c>
      <c r="K76" s="224"/>
    </row>
    <row r="77" spans="1:11">
      <c r="A77" s="614" t="s">
        <v>145</v>
      </c>
      <c r="B77" s="635"/>
      <c r="C77" s="897"/>
      <c r="D77" s="635" t="s">
        <v>76</v>
      </c>
      <c r="E77" s="636">
        <v>13475</v>
      </c>
      <c r="F77" s="636">
        <v>82951.3</v>
      </c>
      <c r="G77" s="636">
        <v>10.78</v>
      </c>
      <c r="H77" s="636">
        <v>-1796.972</v>
      </c>
      <c r="I77" s="1302">
        <v>160298.74</v>
      </c>
      <c r="J77" s="642">
        <f t="shared" si="5"/>
        <v>2.6896266952531091E-2</v>
      </c>
      <c r="K77" s="224"/>
    </row>
    <row r="78" spans="1:11">
      <c r="A78" s="614" t="s">
        <v>146</v>
      </c>
      <c r="B78" s="635"/>
      <c r="C78" s="897"/>
      <c r="D78" s="635" t="s">
        <v>76</v>
      </c>
      <c r="E78" s="636">
        <v>2273</v>
      </c>
      <c r="F78" s="636">
        <v>38049.5</v>
      </c>
      <c r="G78" s="636">
        <v>4.5799000000000003</v>
      </c>
      <c r="H78" s="636">
        <v>-844.28099999999995</v>
      </c>
      <c r="I78" s="1302">
        <v>39660.14</v>
      </c>
      <c r="J78" s="642">
        <f t="shared" si="5"/>
        <v>6.6545109014254046E-3</v>
      </c>
      <c r="K78" s="224"/>
    </row>
    <row r="79" spans="1:11">
      <c r="A79" s="614" t="s">
        <v>147</v>
      </c>
      <c r="B79" s="635"/>
      <c r="C79" s="897"/>
      <c r="D79" s="635" t="s">
        <v>76</v>
      </c>
      <c r="E79" s="636">
        <v>0</v>
      </c>
      <c r="F79" s="636">
        <v>0</v>
      </c>
      <c r="G79" s="636">
        <v>0</v>
      </c>
      <c r="H79" s="636">
        <v>0</v>
      </c>
      <c r="I79" s="1302">
        <v>0</v>
      </c>
      <c r="J79" s="642">
        <f t="shared" si="5"/>
        <v>0</v>
      </c>
      <c r="K79" s="224"/>
    </row>
    <row r="80" spans="1:11">
      <c r="A80" s="614" t="s">
        <v>148</v>
      </c>
      <c r="B80" s="635"/>
      <c r="C80" s="897"/>
      <c r="D80" s="635" t="s">
        <v>76</v>
      </c>
      <c r="E80" s="636">
        <v>0</v>
      </c>
      <c r="F80" s="636">
        <v>0</v>
      </c>
      <c r="G80" s="636">
        <v>0</v>
      </c>
      <c r="H80" s="636">
        <v>0</v>
      </c>
      <c r="I80" s="1302">
        <v>0</v>
      </c>
      <c r="J80" s="642">
        <f t="shared" si="5"/>
        <v>0</v>
      </c>
      <c r="K80" s="224"/>
    </row>
    <row r="81" spans="1:11">
      <c r="A81" s="614" t="s">
        <v>149</v>
      </c>
      <c r="B81" s="635"/>
      <c r="C81" s="897"/>
      <c r="D81" s="635" t="s">
        <v>76</v>
      </c>
      <c r="E81" s="636">
        <v>0</v>
      </c>
      <c r="F81" s="636">
        <v>0</v>
      </c>
      <c r="G81" s="636">
        <v>0</v>
      </c>
      <c r="H81" s="636">
        <v>0</v>
      </c>
      <c r="I81" s="1302">
        <v>0</v>
      </c>
      <c r="J81" s="642">
        <f t="shared" si="5"/>
        <v>0</v>
      </c>
    </row>
    <row r="82" spans="1:11">
      <c r="A82" s="614" t="s">
        <v>150</v>
      </c>
      <c r="B82" s="635"/>
      <c r="C82" s="897"/>
      <c r="D82" s="635" t="s">
        <v>76</v>
      </c>
      <c r="E82" s="636">
        <v>0</v>
      </c>
      <c r="F82" s="636">
        <v>0</v>
      </c>
      <c r="G82" s="636">
        <v>0</v>
      </c>
      <c r="H82" s="636">
        <v>0</v>
      </c>
      <c r="I82" s="1302">
        <v>0</v>
      </c>
      <c r="J82" s="642">
        <f t="shared" si="5"/>
        <v>0</v>
      </c>
    </row>
    <row r="83" spans="1:11">
      <c r="A83" s="638" t="s">
        <v>35</v>
      </c>
      <c r="B83" s="639"/>
      <c r="C83" s="896"/>
      <c r="D83" s="634"/>
      <c r="E83" s="640"/>
      <c r="F83" s="640"/>
      <c r="G83" s="640"/>
      <c r="H83" s="640"/>
      <c r="I83" s="1303"/>
      <c r="J83" s="641"/>
    </row>
    <row r="84" spans="1:11">
      <c r="A84" s="614" t="s">
        <v>151</v>
      </c>
      <c r="B84" s="614"/>
      <c r="C84" s="614"/>
      <c r="D84" s="635" t="s">
        <v>85</v>
      </c>
      <c r="E84" s="636">
        <v>706</v>
      </c>
      <c r="F84" s="636">
        <v>0</v>
      </c>
      <c r="G84" s="636">
        <v>0</v>
      </c>
      <c r="H84" s="636">
        <v>0</v>
      </c>
      <c r="I84" s="1302">
        <v>403696.85</v>
      </c>
      <c r="J84" s="637">
        <f t="shared" ref="J84:J90" si="6">IF(I84=0,0,I84/$I$97)</f>
        <v>6.7735643121685798E-2</v>
      </c>
    </row>
    <row r="85" spans="1:11">
      <c r="A85" s="614" t="s">
        <v>152</v>
      </c>
      <c r="B85" s="614"/>
      <c r="C85" s="614"/>
      <c r="D85" s="635" t="s">
        <v>76</v>
      </c>
      <c r="E85" s="636">
        <v>0</v>
      </c>
      <c r="F85" s="636">
        <v>0</v>
      </c>
      <c r="G85" s="636">
        <v>0</v>
      </c>
      <c r="H85" s="636">
        <v>0</v>
      </c>
      <c r="I85" s="1302">
        <v>0</v>
      </c>
      <c r="J85" s="642">
        <f t="shared" si="6"/>
        <v>0</v>
      </c>
    </row>
    <row r="86" spans="1:11">
      <c r="A86" s="614" t="s">
        <v>153</v>
      </c>
      <c r="B86" s="614"/>
      <c r="C86" s="614"/>
      <c r="D86" s="635" t="s">
        <v>85</v>
      </c>
      <c r="E86" s="636">
        <v>0</v>
      </c>
      <c r="F86" s="636">
        <v>0</v>
      </c>
      <c r="G86" s="636">
        <v>0</v>
      </c>
      <c r="H86" s="636">
        <v>0</v>
      </c>
      <c r="I86" s="1302">
        <v>0</v>
      </c>
      <c r="J86" s="642">
        <f t="shared" si="6"/>
        <v>0</v>
      </c>
    </row>
    <row r="87" spans="1:11">
      <c r="A87" s="614" t="s">
        <v>154</v>
      </c>
      <c r="B87" s="614"/>
      <c r="C87" s="614"/>
      <c r="D87" s="635" t="s">
        <v>76</v>
      </c>
      <c r="E87" s="636">
        <v>0</v>
      </c>
      <c r="F87" s="636">
        <v>0</v>
      </c>
      <c r="G87" s="636">
        <v>0</v>
      </c>
      <c r="H87" s="636">
        <v>0</v>
      </c>
      <c r="I87" s="1302">
        <v>0</v>
      </c>
      <c r="J87" s="642">
        <f t="shared" si="6"/>
        <v>0</v>
      </c>
    </row>
    <row r="88" spans="1:11">
      <c r="A88" s="614" t="s">
        <v>155</v>
      </c>
      <c r="B88" s="614"/>
      <c r="C88" s="614"/>
      <c r="D88" s="635" t="s">
        <v>76</v>
      </c>
      <c r="E88" s="636">
        <v>36</v>
      </c>
      <c r="F88" s="636">
        <v>45000</v>
      </c>
      <c r="G88" s="636">
        <v>9.9</v>
      </c>
      <c r="H88" s="636">
        <v>0</v>
      </c>
      <c r="I88" s="1302">
        <v>76703.42</v>
      </c>
      <c r="J88" s="642">
        <f>IF(I88=0,0,I88/$I$97)</f>
        <v>1.2869943085592016E-2</v>
      </c>
    </row>
    <row r="89" spans="1:11">
      <c r="A89" s="614" t="s">
        <v>156</v>
      </c>
      <c r="B89" s="614"/>
      <c r="C89" s="614"/>
      <c r="D89" s="635" t="s">
        <v>76</v>
      </c>
      <c r="E89" s="636">
        <v>72</v>
      </c>
      <c r="F89" s="636">
        <v>10080</v>
      </c>
      <c r="G89" s="636">
        <v>1.44</v>
      </c>
      <c r="H89" s="636">
        <v>0</v>
      </c>
      <c r="I89" s="1302">
        <v>4314.62</v>
      </c>
      <c r="J89" s="642">
        <f t="shared" si="6"/>
        <v>7.2394312842839379E-4</v>
      </c>
    </row>
    <row r="90" spans="1:11">
      <c r="A90" s="614" t="s">
        <v>157</v>
      </c>
      <c r="B90" s="614"/>
      <c r="C90" s="614"/>
      <c r="D90" s="635" t="s">
        <v>76</v>
      </c>
      <c r="E90" s="636">
        <v>100</v>
      </c>
      <c r="F90" s="636">
        <v>18902</v>
      </c>
      <c r="G90" s="636">
        <v>0.2437</v>
      </c>
      <c r="H90" s="636">
        <v>-4.3999999999999997E-2</v>
      </c>
      <c r="I90" s="1302">
        <v>8453.9599999999991</v>
      </c>
      <c r="J90" s="637">
        <f t="shared" si="6"/>
        <v>1.4184763084601896E-3</v>
      </c>
      <c r="K90" s="757"/>
    </row>
    <row r="91" spans="1:11">
      <c r="A91" s="638" t="s">
        <v>158</v>
      </c>
      <c r="B91" s="639"/>
      <c r="C91" s="896"/>
      <c r="D91" s="634"/>
      <c r="E91" s="640"/>
      <c r="F91" s="640"/>
      <c r="G91" s="640"/>
      <c r="H91" s="640"/>
      <c r="I91" s="1303"/>
      <c r="J91" s="641"/>
    </row>
    <row r="92" spans="1:11">
      <c r="A92" s="614"/>
      <c r="B92" s="635"/>
      <c r="C92" s="897"/>
      <c r="D92" s="635"/>
      <c r="E92" s="636"/>
      <c r="F92" s="644"/>
      <c r="G92" s="644"/>
      <c r="H92" s="644"/>
      <c r="I92" s="1304"/>
      <c r="J92" s="637">
        <f>IF(I92=0,0,I92/$I$97)</f>
        <v>0</v>
      </c>
    </row>
    <row r="93" spans="1:11">
      <c r="A93" s="638" t="s">
        <v>36</v>
      </c>
      <c r="B93" s="639"/>
      <c r="C93" s="896"/>
      <c r="D93" s="634"/>
      <c r="E93" s="640"/>
      <c r="F93" s="640"/>
      <c r="G93" s="640"/>
      <c r="H93" s="640"/>
      <c r="I93" s="1303"/>
      <c r="J93" s="641"/>
    </row>
    <row r="94" spans="1:11">
      <c r="A94" s="614" t="s">
        <v>159</v>
      </c>
      <c r="B94" s="635"/>
      <c r="C94" s="897"/>
      <c r="D94" s="635" t="s">
        <v>85</v>
      </c>
      <c r="E94" s="636">
        <v>3476</v>
      </c>
      <c r="F94" s="645">
        <v>0</v>
      </c>
      <c r="G94" s="645">
        <v>0</v>
      </c>
      <c r="H94" s="645">
        <v>0</v>
      </c>
      <c r="I94" s="1305">
        <v>1265347.1399999999</v>
      </c>
      <c r="J94" s="642">
        <f>IF(I94=0,0,I94/$I$97)</f>
        <v>0.21231055506151658</v>
      </c>
    </row>
    <row r="95" spans="1:11">
      <c r="A95" s="614" t="s">
        <v>160</v>
      </c>
      <c r="B95" s="635"/>
      <c r="C95" s="897"/>
      <c r="D95" s="635" t="s">
        <v>85</v>
      </c>
      <c r="E95" s="636">
        <v>3476</v>
      </c>
      <c r="F95" s="645">
        <v>0</v>
      </c>
      <c r="G95" s="645">
        <v>0</v>
      </c>
      <c r="H95" s="645">
        <v>0</v>
      </c>
      <c r="I95" s="1305">
        <v>100499.98</v>
      </c>
      <c r="J95" s="642">
        <f>IF(I95=0,0,I95/$I$97)</f>
        <v>1.6862729493719263E-2</v>
      </c>
    </row>
    <row r="96" spans="1:11">
      <c r="A96" s="640"/>
      <c r="B96" s="634"/>
      <c r="C96" s="898"/>
      <c r="D96" s="634"/>
      <c r="E96" s="640"/>
      <c r="F96" s="640"/>
      <c r="G96" s="645"/>
      <c r="H96" s="640"/>
      <c r="I96" s="1303"/>
      <c r="J96" s="640"/>
    </row>
    <row r="97" spans="1:10">
      <c r="A97" s="646" t="s">
        <v>161</v>
      </c>
      <c r="B97" s="647"/>
      <c r="C97" s="899"/>
      <c r="D97" s="635"/>
      <c r="E97" s="614"/>
      <c r="F97" s="644">
        <f>SUM(F9:F92)</f>
        <v>566606.05000000005</v>
      </c>
      <c r="G97" s="644">
        <f>SUM(G9:G92)</f>
        <v>72.007400000000004</v>
      </c>
      <c r="H97" s="644">
        <f>SUM(H9:H92)</f>
        <v>66633.732300000032</v>
      </c>
      <c r="I97" s="1305">
        <f>SUM(I9:I95)</f>
        <v>5959888.0500000007</v>
      </c>
      <c r="J97" s="640"/>
    </row>
    <row r="98" spans="1:10">
      <c r="A98" s="220"/>
      <c r="B98" s="216"/>
      <c r="C98" s="221"/>
      <c r="D98" s="216"/>
      <c r="E98" s="220"/>
      <c r="F98" s="220"/>
      <c r="G98" s="220"/>
      <c r="H98" s="220"/>
      <c r="I98" s="1306"/>
      <c r="J98" s="1095"/>
    </row>
    <row r="99" spans="1:10" ht="13.5" thickBot="1">
      <c r="A99" s="672" t="s">
        <v>162</v>
      </c>
      <c r="B99" s="649"/>
      <c r="C99" s="649"/>
      <c r="D99" s="650"/>
      <c r="E99" s="636">
        <v>1922</v>
      </c>
      <c r="F99" s="222"/>
      <c r="G99" s="222"/>
      <c r="H99" s="222"/>
      <c r="I99" s="1307"/>
      <c r="J99" s="223"/>
    </row>
    <row r="100" spans="1:10">
      <c r="A100" s="651"/>
      <c r="B100" s="652"/>
      <c r="C100" s="652"/>
      <c r="D100" s="653"/>
      <c r="E100" s="654"/>
      <c r="F100" s="1910"/>
      <c r="G100" s="1910"/>
      <c r="H100" s="1910"/>
      <c r="I100" s="1911"/>
      <c r="J100" s="1912"/>
    </row>
    <row r="101" spans="1:10">
      <c r="A101" s="900" t="s">
        <v>163</v>
      </c>
      <c r="B101" s="896"/>
      <c r="C101" s="896"/>
      <c r="D101" s="634" t="s">
        <v>164</v>
      </c>
      <c r="E101" s="640"/>
      <c r="F101" s="1096"/>
      <c r="G101" s="901"/>
      <c r="H101" s="901"/>
      <c r="I101" s="901"/>
      <c r="J101" s="902"/>
    </row>
    <row r="102" spans="1:10">
      <c r="A102" s="903" t="s">
        <v>165</v>
      </c>
      <c r="B102" s="897"/>
      <c r="C102" s="897"/>
      <c r="D102" s="635" t="s">
        <v>85</v>
      </c>
      <c r="E102" s="758">
        <v>2619</v>
      </c>
      <c r="F102" s="224"/>
      <c r="G102" s="224"/>
      <c r="H102" s="224"/>
      <c r="I102" s="224"/>
      <c r="J102" s="225"/>
    </row>
    <row r="103" spans="1:10">
      <c r="A103" s="903" t="s">
        <v>166</v>
      </c>
      <c r="B103" s="897"/>
      <c r="C103" s="897"/>
      <c r="D103" s="635" t="s">
        <v>85</v>
      </c>
      <c r="E103" s="758">
        <v>430</v>
      </c>
      <c r="F103" s="224"/>
      <c r="G103" s="224"/>
      <c r="H103" s="224"/>
      <c r="I103" s="224"/>
      <c r="J103" s="225"/>
    </row>
    <row r="104" spans="1:10">
      <c r="A104" s="904" t="s">
        <v>167</v>
      </c>
      <c r="B104" s="899"/>
      <c r="C104" s="899"/>
      <c r="D104" s="635" t="s">
        <v>85</v>
      </c>
      <c r="E104" s="758">
        <f>SUM(E102:E103)</f>
        <v>3049</v>
      </c>
      <c r="F104" s="224"/>
      <c r="G104" s="224"/>
      <c r="H104" s="224"/>
      <c r="I104" s="224"/>
      <c r="J104" s="225"/>
    </row>
    <row r="105" spans="1:10">
      <c r="A105" s="904" t="s">
        <v>168</v>
      </c>
      <c r="B105" s="899"/>
      <c r="C105" s="899"/>
      <c r="D105" s="635" t="s">
        <v>85</v>
      </c>
      <c r="E105" s="758">
        <v>8023</v>
      </c>
      <c r="F105" s="224"/>
      <c r="G105" s="7"/>
      <c r="H105" s="224"/>
      <c r="I105" s="224"/>
      <c r="J105" s="226"/>
    </row>
    <row r="106" spans="1:10">
      <c r="A106" s="904" t="s">
        <v>169</v>
      </c>
      <c r="B106" s="899"/>
      <c r="C106" s="899"/>
      <c r="D106" s="635" t="s">
        <v>170</v>
      </c>
      <c r="E106" s="759">
        <f>E104/E105</f>
        <v>0.38003240683036271</v>
      </c>
      <c r="F106" s="224"/>
      <c r="G106" s="7"/>
      <c r="H106" s="224"/>
      <c r="I106" s="224"/>
      <c r="J106" s="226"/>
    </row>
    <row r="107" spans="1:10" ht="13.5" thickBot="1">
      <c r="A107" s="648" t="s">
        <v>171</v>
      </c>
      <c r="B107" s="649"/>
      <c r="C107" s="649"/>
      <c r="D107" s="650" t="s">
        <v>85</v>
      </c>
      <c r="E107" s="760">
        <v>93</v>
      </c>
      <c r="F107" s="227"/>
      <c r="G107" s="228"/>
      <c r="H107" s="227"/>
      <c r="I107" s="227"/>
      <c r="J107" s="229"/>
    </row>
    <row r="108" spans="1:10" ht="18" customHeight="1" thickBot="1">
      <c r="A108" s="1909"/>
      <c r="B108" s="1909"/>
      <c r="C108" s="1909"/>
      <c r="D108" s="1909"/>
      <c r="E108" s="1909"/>
      <c r="F108" s="1909"/>
      <c r="G108" s="1909"/>
      <c r="H108" s="1909"/>
      <c r="I108" s="1909"/>
      <c r="J108" s="1909"/>
    </row>
    <row r="109" spans="1:10" ht="18" customHeight="1">
      <c r="A109" s="281"/>
      <c r="B109" s="281"/>
      <c r="C109" s="281"/>
      <c r="D109" s="1906" t="s">
        <v>172</v>
      </c>
      <c r="E109" s="1907"/>
      <c r="F109" s="1908"/>
      <c r="G109" s="96"/>
      <c r="H109" s="96"/>
      <c r="I109" s="96"/>
      <c r="J109" s="96"/>
    </row>
    <row r="110" spans="1:10" ht="18" customHeight="1" thickBot="1">
      <c r="A110" s="230" t="s">
        <v>173</v>
      </c>
      <c r="B110" s="230"/>
      <c r="C110" s="230"/>
      <c r="D110" s="655" t="s">
        <v>8</v>
      </c>
      <c r="E110" s="656" t="s">
        <v>9</v>
      </c>
      <c r="F110" s="657" t="s">
        <v>10</v>
      </c>
      <c r="H110" s="96"/>
      <c r="I110" s="96"/>
      <c r="J110" s="96"/>
    </row>
    <row r="111" spans="1:10" ht="18" customHeight="1">
      <c r="A111" s="253" t="s">
        <v>174</v>
      </c>
      <c r="B111" s="658"/>
      <c r="C111" s="658"/>
      <c r="D111" s="1789">
        <v>949455</v>
      </c>
      <c r="E111" s="1781">
        <v>949453</v>
      </c>
      <c r="F111" s="1782">
        <f>D111+E111</f>
        <v>1898908</v>
      </c>
      <c r="G111" s="96"/>
      <c r="H111" s="96"/>
      <c r="I111" s="96"/>
      <c r="J111" s="96"/>
    </row>
    <row r="112" spans="1:10" ht="18" customHeight="1">
      <c r="A112" s="659" t="s">
        <v>175</v>
      </c>
      <c r="B112" s="905"/>
      <c r="C112" s="905"/>
      <c r="D112" s="1789">
        <v>255778</v>
      </c>
      <c r="E112" s="1781">
        <v>255778</v>
      </c>
      <c r="F112" s="1783">
        <f t="shared" ref="F112:F113" si="7">D112+E112</f>
        <v>511556</v>
      </c>
      <c r="G112" s="96"/>
      <c r="H112" s="96"/>
      <c r="I112" s="96"/>
      <c r="J112" s="96"/>
    </row>
    <row r="113" spans="1:10" ht="18" customHeight="1" thickBot="1">
      <c r="A113" s="660" t="s">
        <v>176</v>
      </c>
      <c r="B113" s="906"/>
      <c r="C113" s="906"/>
      <c r="D113" s="1789">
        <v>3048897</v>
      </c>
      <c r="E113" s="1781">
        <v>3592400</v>
      </c>
      <c r="F113" s="1784">
        <f t="shared" si="7"/>
        <v>6641297</v>
      </c>
      <c r="G113" s="284" t="s">
        <v>177</v>
      </c>
      <c r="H113" s="96"/>
      <c r="I113" s="96"/>
      <c r="J113" s="96"/>
    </row>
    <row r="114" spans="1:10" ht="18" customHeight="1" thickBot="1">
      <c r="A114" s="761"/>
      <c r="B114" s="761"/>
      <c r="C114" s="761"/>
      <c r="D114" s="1790"/>
      <c r="E114" s="1785"/>
      <c r="F114" s="1786"/>
      <c r="G114" s="96"/>
      <c r="H114" s="96"/>
      <c r="I114" s="96"/>
      <c r="J114" s="96"/>
    </row>
    <row r="115" spans="1:10" ht="18" customHeight="1" thickBot="1">
      <c r="A115" s="1703" t="s">
        <v>178</v>
      </c>
      <c r="B115" s="1704"/>
      <c r="C115" s="1704"/>
      <c r="D115" s="1791">
        <f>SUM(D111:D113)</f>
        <v>4254130</v>
      </c>
      <c r="E115" s="1787">
        <f>SUM(E111:E113)</f>
        <v>4797631</v>
      </c>
      <c r="F115" s="1788">
        <f>SUM(F111:F113)</f>
        <v>9051761</v>
      </c>
      <c r="G115" s="96"/>
      <c r="H115" s="96"/>
      <c r="I115" s="96"/>
      <c r="J115" s="96"/>
    </row>
    <row r="116" spans="1:10" ht="18" customHeight="1">
      <c r="A116" s="96"/>
      <c r="B116" s="96"/>
      <c r="C116" s="96"/>
      <c r="D116" s="4"/>
      <c r="E116" s="96"/>
      <c r="F116" s="96"/>
      <c r="G116" s="96"/>
      <c r="H116" s="96"/>
      <c r="I116" s="96"/>
      <c r="J116" s="96"/>
    </row>
    <row r="117" spans="1:10">
      <c r="A117" t="s">
        <v>179</v>
      </c>
      <c r="B117" s="3"/>
      <c r="C117" s="3"/>
      <c r="E117" s="1144"/>
      <c r="F117" s="1144"/>
      <c r="G117" s="1144"/>
      <c r="H117" s="1144"/>
      <c r="I117" s="1144"/>
      <c r="J117" s="1144"/>
    </row>
    <row r="118" spans="1:10">
      <c r="A118" t="s">
        <v>180</v>
      </c>
      <c r="B118" s="3"/>
      <c r="C118" s="3"/>
    </row>
    <row r="119" spans="1:10">
      <c r="A119" s="1915" t="s">
        <v>181</v>
      </c>
      <c r="B119" s="1915"/>
      <c r="C119" s="1915"/>
      <c r="D119" s="1915"/>
      <c r="E119" s="1915"/>
      <c r="F119" s="1915"/>
      <c r="G119" s="1915"/>
      <c r="H119" s="1915"/>
    </row>
    <row r="120" spans="1:10">
      <c r="A120" s="1914" t="s">
        <v>182</v>
      </c>
      <c r="B120" s="1914"/>
      <c r="C120" s="1914"/>
      <c r="D120" s="1914"/>
      <c r="E120" s="1914"/>
      <c r="F120" s="1914"/>
      <c r="G120" s="1914"/>
      <c r="H120" s="1914"/>
      <c r="I120" s="1914"/>
    </row>
    <row r="121" spans="1:10" ht="40.5" customHeight="1">
      <c r="A121" s="1913" t="s">
        <v>183</v>
      </c>
      <c r="B121" s="1913"/>
      <c r="C121" s="1913"/>
      <c r="D121" s="1913"/>
      <c r="E121" s="1913"/>
      <c r="F121" s="1913"/>
      <c r="G121" s="1913"/>
      <c r="H121" s="1913"/>
      <c r="I121" s="1913"/>
      <c r="J121" s="1913"/>
    </row>
    <row r="122" spans="1:10" ht="15.75" customHeight="1">
      <c r="A122" s="1916" t="s">
        <v>184</v>
      </c>
      <c r="B122" s="1914"/>
      <c r="C122" s="1914"/>
      <c r="D122" s="1914"/>
      <c r="E122" s="1914"/>
      <c r="F122" s="1914"/>
      <c r="G122" s="1914"/>
      <c r="H122" s="1914"/>
      <c r="I122" s="1914"/>
      <c r="J122" s="1914"/>
    </row>
    <row r="123" spans="1:10">
      <c r="A123" s="1873" t="s">
        <v>185</v>
      </c>
      <c r="B123" s="1874"/>
      <c r="C123" s="1874"/>
      <c r="D123" s="1874"/>
      <c r="E123" s="1874"/>
      <c r="F123" s="1874"/>
      <c r="G123" s="1874"/>
      <c r="H123" s="1874"/>
      <c r="I123" s="1874"/>
      <c r="J123" s="1874"/>
    </row>
    <row r="124" spans="1:10">
      <c r="A124" s="1913" t="s">
        <v>186</v>
      </c>
      <c r="B124" s="1913"/>
      <c r="C124" s="1913"/>
      <c r="D124" s="1913"/>
      <c r="E124" s="1913"/>
      <c r="F124" s="1913"/>
      <c r="G124" s="1913"/>
      <c r="H124" s="1913"/>
      <c r="I124" s="1913"/>
      <c r="J124" s="176"/>
    </row>
    <row r="125" spans="1:10">
      <c r="B125" s="3"/>
      <c r="C125" s="3"/>
    </row>
    <row r="126" spans="1:10" ht="12.75" customHeight="1">
      <c r="A126" s="1144" t="s">
        <v>187</v>
      </c>
      <c r="B126" s="3"/>
      <c r="C126" s="3"/>
    </row>
    <row r="127" spans="1:10" ht="12.75" customHeight="1">
      <c r="A127" s="2284" t="s">
        <v>188</v>
      </c>
      <c r="B127" s="2284"/>
      <c r="C127" s="2284"/>
      <c r="D127" s="2284"/>
      <c r="E127" s="2284"/>
      <c r="F127" s="2284"/>
      <c r="G127" s="2284"/>
      <c r="H127" s="2284"/>
      <c r="I127" s="2284"/>
      <c r="J127" s="2284"/>
    </row>
    <row r="128" spans="1:10" ht="12.75" customHeight="1">
      <c r="A128" s="1909" t="s">
        <v>189</v>
      </c>
      <c r="B128" s="1909"/>
      <c r="C128" s="1909"/>
      <c r="D128" s="1909"/>
      <c r="E128" s="1909"/>
      <c r="F128" s="1909"/>
      <c r="G128" s="1909"/>
      <c r="H128" s="1909"/>
      <c r="I128" s="1909"/>
    </row>
  </sheetData>
  <sortState xmlns:xlrd2="http://schemas.microsoft.com/office/spreadsheetml/2017/richdata2" ref="A11:A15">
    <sortCondition ref="A11:A15"/>
  </sortState>
  <mergeCells count="21">
    <mergeCell ref="D109:F109"/>
    <mergeCell ref="A127:J127"/>
    <mergeCell ref="A128:I128"/>
    <mergeCell ref="K16:R18"/>
    <mergeCell ref="K33:R34"/>
    <mergeCell ref="K41:R43"/>
    <mergeCell ref="F100:H100"/>
    <mergeCell ref="I100:J100"/>
    <mergeCell ref="A108:J108"/>
    <mergeCell ref="A124:I124"/>
    <mergeCell ref="A120:I120"/>
    <mergeCell ref="A119:H119"/>
    <mergeCell ref="A122:J122"/>
    <mergeCell ref="A121:J121"/>
    <mergeCell ref="A123:J123"/>
    <mergeCell ref="L7:P7"/>
    <mergeCell ref="D5:J5"/>
    <mergeCell ref="E6:J6"/>
    <mergeCell ref="A2:J2"/>
    <mergeCell ref="A1:J1"/>
    <mergeCell ref="A3:J3"/>
  </mergeCells>
  <pageMargins left="0.7" right="0.7" top="0.75" bottom="0.75" header="0.3" footer="0.3"/>
  <pageSetup scale="38"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tabColor rgb="FF00B050"/>
    <pageSetUpPr fitToPage="1"/>
  </sheetPr>
  <dimension ref="A1:U136"/>
  <sheetViews>
    <sheetView topLeftCell="A94" zoomScaleNormal="100" workbookViewId="0">
      <selection activeCell="W5" sqref="W5"/>
    </sheetView>
  </sheetViews>
  <sheetFormatPr defaultColWidth="9.42578125" defaultRowHeight="12.75"/>
  <cols>
    <col min="1" max="1" width="51.42578125" bestFit="1" customWidth="1"/>
    <col min="2" max="2" width="14.7109375" customWidth="1"/>
    <col min="3" max="4" width="13.42578125" customWidth="1"/>
    <col min="5" max="5" width="9.7109375" customWidth="1"/>
    <col min="6" max="6" width="10.5703125" customWidth="1"/>
    <col min="7" max="7" width="15" bestFit="1" customWidth="1"/>
    <col min="8" max="8" width="12" customWidth="1"/>
    <col min="10" max="10" width="9.42578125" bestFit="1" customWidth="1"/>
    <col min="11" max="11" width="8.7109375" customWidth="1"/>
    <col min="12" max="12" width="48.5703125" bestFit="1" customWidth="1"/>
    <col min="13" max="21" width="13.140625" customWidth="1"/>
  </cols>
  <sheetData>
    <row r="1" spans="1:21" ht="15.75">
      <c r="A1" s="1876" t="s">
        <v>190</v>
      </c>
      <c r="B1" s="1876"/>
      <c r="C1" s="1876"/>
      <c r="D1" s="1876"/>
      <c r="E1" s="1876"/>
      <c r="F1" s="1876"/>
      <c r="G1" s="1876"/>
      <c r="H1" s="1876"/>
    </row>
    <row r="2" spans="1:21" ht="15.75" customHeight="1">
      <c r="A2" s="1876" t="s">
        <v>2</v>
      </c>
      <c r="B2" s="1876"/>
      <c r="C2" s="1876"/>
      <c r="D2" s="1876"/>
      <c r="E2" s="1876"/>
      <c r="F2" s="1876"/>
      <c r="G2" s="1876"/>
      <c r="H2" s="1876"/>
      <c r="I2" s="1876"/>
      <c r="J2" s="1876"/>
    </row>
    <row r="3" spans="1:21" ht="15.75" customHeight="1">
      <c r="A3" s="1877" t="str">
        <f>Month!A3</f>
        <v>July 2025</v>
      </c>
      <c r="B3" s="1877"/>
      <c r="C3" s="1877"/>
      <c r="D3" s="1877"/>
      <c r="E3" s="1877"/>
      <c r="F3" s="1877"/>
      <c r="G3" s="1877"/>
      <c r="H3" s="1877"/>
      <c r="I3" s="1877"/>
      <c r="J3" s="1877"/>
    </row>
    <row r="4" spans="1:21" ht="15.75" customHeight="1">
      <c r="A4" s="206"/>
      <c r="B4" s="206"/>
      <c r="C4" s="207"/>
      <c r="D4" s="207"/>
      <c r="E4" s="207"/>
      <c r="F4" s="207"/>
      <c r="G4" s="207"/>
      <c r="H4" s="207"/>
    </row>
    <row r="5" spans="1:21" ht="48.75" customHeight="1">
      <c r="A5" s="233"/>
      <c r="B5" s="1926" t="s">
        <v>191</v>
      </c>
      <c r="C5" s="1927"/>
      <c r="D5" s="1927"/>
      <c r="E5" s="1927"/>
      <c r="F5" s="1927"/>
      <c r="G5" s="1927"/>
      <c r="H5" s="1928"/>
      <c r="I5" s="234"/>
      <c r="L5" s="233"/>
      <c r="M5" s="2282" t="s">
        <v>192</v>
      </c>
      <c r="N5" s="2282"/>
      <c r="O5" s="2282"/>
      <c r="P5" s="2282"/>
      <c r="Q5" s="2282"/>
      <c r="R5" s="2282"/>
      <c r="S5" s="2283"/>
      <c r="T5" s="234"/>
    </row>
    <row r="6" spans="1:21" ht="20.25" customHeight="1" thickBot="1">
      <c r="A6" s="1097"/>
      <c r="B6" s="1932" t="s">
        <v>64</v>
      </c>
      <c r="C6" s="1933"/>
      <c r="D6" s="1933"/>
      <c r="E6" s="1933"/>
      <c r="F6" s="1933"/>
      <c r="G6" s="1933"/>
      <c r="H6" s="1934"/>
      <c r="I6" s="234"/>
      <c r="L6" s="1097"/>
      <c r="M6" s="794"/>
      <c r="N6" s="1917" t="s">
        <v>64</v>
      </c>
      <c r="O6" s="1917"/>
      <c r="P6" s="1917"/>
      <c r="Q6" s="1917"/>
      <c r="R6" s="1917"/>
      <c r="S6" s="1918"/>
      <c r="T6" s="234"/>
    </row>
    <row r="7" spans="1:21" ht="85.5" customHeight="1">
      <c r="A7" s="1777" t="s">
        <v>193</v>
      </c>
      <c r="B7" s="774" t="s">
        <v>194</v>
      </c>
      <c r="C7" s="774" t="s">
        <v>195</v>
      </c>
      <c r="D7" s="774" t="s">
        <v>69</v>
      </c>
      <c r="E7" s="774" t="s">
        <v>196</v>
      </c>
      <c r="F7" s="774" t="s">
        <v>197</v>
      </c>
      <c r="G7" s="774" t="s">
        <v>198</v>
      </c>
      <c r="H7" s="774" t="s">
        <v>199</v>
      </c>
      <c r="I7" s="774" t="s">
        <v>73</v>
      </c>
      <c r="J7" s="775" t="s">
        <v>74</v>
      </c>
      <c r="L7" s="773" t="s">
        <v>200</v>
      </c>
      <c r="M7" s="774" t="s">
        <v>194</v>
      </c>
      <c r="N7" s="774" t="s">
        <v>195</v>
      </c>
      <c r="O7" s="774" t="s">
        <v>69</v>
      </c>
      <c r="P7" s="774" t="s">
        <v>196</v>
      </c>
      <c r="Q7" s="774" t="s">
        <v>197</v>
      </c>
      <c r="R7" s="774" t="s">
        <v>198</v>
      </c>
      <c r="S7" s="774" t="s">
        <v>199</v>
      </c>
      <c r="T7" s="774" t="s">
        <v>73</v>
      </c>
      <c r="U7" s="775" t="s">
        <v>74</v>
      </c>
    </row>
    <row r="8" spans="1:21">
      <c r="A8" s="776" t="s">
        <v>27</v>
      </c>
      <c r="B8" s="907"/>
      <c r="C8" s="907"/>
      <c r="D8" s="908"/>
      <c r="E8" s="908"/>
      <c r="F8" s="908"/>
      <c r="G8" s="908"/>
      <c r="H8" s="908"/>
      <c r="I8" s="908"/>
      <c r="J8" s="909"/>
      <c r="L8" s="776" t="s">
        <v>27</v>
      </c>
      <c r="M8" s="910"/>
      <c r="N8" s="910"/>
      <c r="O8" s="911"/>
      <c r="P8" s="911"/>
      <c r="Q8" s="911"/>
      <c r="R8" s="911"/>
      <c r="S8" s="911"/>
      <c r="T8" s="911"/>
      <c r="U8" s="912"/>
    </row>
    <row r="9" spans="1:21">
      <c r="A9" s="795" t="s">
        <v>79</v>
      </c>
      <c r="B9" s="913" t="s">
        <v>76</v>
      </c>
      <c r="C9" s="913" t="s">
        <v>201</v>
      </c>
      <c r="D9" s="914">
        <v>0</v>
      </c>
      <c r="E9" s="914">
        <v>0</v>
      </c>
      <c r="F9" s="914">
        <v>0</v>
      </c>
      <c r="G9" s="914">
        <v>0</v>
      </c>
      <c r="H9" s="914">
        <v>0</v>
      </c>
      <c r="I9" s="916">
        <v>0</v>
      </c>
      <c r="J9" s="917">
        <f>IF($I$100&lt;&gt;0,I9/$I$100,0)</f>
        <v>0</v>
      </c>
      <c r="L9" s="777" t="s">
        <v>79</v>
      </c>
      <c r="M9" s="913" t="s">
        <v>76</v>
      </c>
      <c r="N9" s="913" t="s">
        <v>201</v>
      </c>
      <c r="O9" s="918">
        <v>0</v>
      </c>
      <c r="P9" s="918"/>
      <c r="Q9" s="918">
        <v>0</v>
      </c>
      <c r="R9" s="919">
        <v>0</v>
      </c>
      <c r="S9" s="919">
        <v>0</v>
      </c>
      <c r="T9" s="920">
        <v>0</v>
      </c>
      <c r="U9" s="921">
        <f>IF($T$100&lt;&gt;0,T9/$T$100,0)</f>
        <v>0</v>
      </c>
    </row>
    <row r="10" spans="1:21">
      <c r="A10" s="795" t="s">
        <v>82</v>
      </c>
      <c r="B10" s="913" t="s">
        <v>76</v>
      </c>
      <c r="C10" s="913" t="s">
        <v>201</v>
      </c>
      <c r="D10" s="914">
        <v>0</v>
      </c>
      <c r="E10" s="914">
        <v>0</v>
      </c>
      <c r="F10" s="914">
        <v>0</v>
      </c>
      <c r="G10" s="915">
        <v>0</v>
      </c>
      <c r="H10" s="915">
        <v>0</v>
      </c>
      <c r="I10" s="916">
        <v>0</v>
      </c>
      <c r="J10" s="917">
        <f t="shared" ref="J10:J73" si="0">IF($I$100&lt;&gt;0,I10/$I$100,0)</f>
        <v>0</v>
      </c>
      <c r="L10" s="777" t="s">
        <v>82</v>
      </c>
      <c r="M10" s="913" t="s">
        <v>76</v>
      </c>
      <c r="N10" s="913" t="s">
        <v>201</v>
      </c>
      <c r="O10" s="918">
        <v>0</v>
      </c>
      <c r="P10" s="918"/>
      <c r="Q10" s="918">
        <v>0</v>
      </c>
      <c r="R10" s="919">
        <v>0</v>
      </c>
      <c r="S10" s="919">
        <v>0</v>
      </c>
      <c r="T10" s="920">
        <v>0</v>
      </c>
      <c r="U10" s="921">
        <f t="shared" ref="U10:U73" si="1">IF($T$100&lt;&gt;0,T10/$T$100,0)</f>
        <v>0</v>
      </c>
    </row>
    <row r="11" spans="1:21" ht="12.75" customHeight="1">
      <c r="A11" s="795"/>
      <c r="B11" s="913" t="s">
        <v>202</v>
      </c>
      <c r="C11" s="913"/>
      <c r="D11" s="914"/>
      <c r="E11" s="914">
        <v>0</v>
      </c>
      <c r="F11" s="914">
        <v>0</v>
      </c>
      <c r="G11" s="915">
        <v>0</v>
      </c>
      <c r="H11" s="915">
        <v>0</v>
      </c>
      <c r="I11" s="916">
        <v>0</v>
      </c>
      <c r="J11" s="917">
        <f t="shared" si="0"/>
        <v>0</v>
      </c>
      <c r="L11" s="777"/>
      <c r="M11" s="913" t="s">
        <v>202</v>
      </c>
      <c r="N11" s="913"/>
      <c r="O11" s="918"/>
      <c r="P11" s="918"/>
      <c r="Q11" s="919">
        <v>0</v>
      </c>
      <c r="R11" s="919">
        <v>0</v>
      </c>
      <c r="S11" s="919">
        <v>0</v>
      </c>
      <c r="T11" s="920">
        <v>0</v>
      </c>
      <c r="U11" s="921">
        <f t="shared" si="1"/>
        <v>0</v>
      </c>
    </row>
    <row r="12" spans="1:21" ht="12.75" customHeight="1">
      <c r="A12" s="776" t="s">
        <v>30</v>
      </c>
      <c r="B12" s="907"/>
      <c r="C12" s="907"/>
      <c r="D12" s="907"/>
      <c r="E12" s="907"/>
      <c r="F12" s="907"/>
      <c r="G12" s="907"/>
      <c r="H12" s="907"/>
      <c r="I12" s="907"/>
      <c r="J12" s="909"/>
      <c r="L12" s="776" t="s">
        <v>30</v>
      </c>
      <c r="M12" s="910"/>
      <c r="N12" s="910"/>
      <c r="O12" s="922"/>
      <c r="P12" s="922"/>
      <c r="Q12" s="923"/>
      <c r="R12" s="923"/>
      <c r="S12" s="923"/>
      <c r="T12" s="924"/>
      <c r="U12" s="912"/>
    </row>
    <row r="13" spans="1:21" ht="12.75" customHeight="1">
      <c r="A13" s="796" t="s">
        <v>203</v>
      </c>
      <c r="B13" s="1098" t="s">
        <v>204</v>
      </c>
      <c r="C13" s="913" t="s">
        <v>205</v>
      </c>
      <c r="D13" s="914">
        <v>0</v>
      </c>
      <c r="E13" s="914">
        <v>0</v>
      </c>
      <c r="F13" s="914">
        <v>0</v>
      </c>
      <c r="G13" s="915">
        <v>0</v>
      </c>
      <c r="H13" s="915">
        <v>0</v>
      </c>
      <c r="I13" s="916">
        <v>0</v>
      </c>
      <c r="J13" s="917">
        <f t="shared" si="0"/>
        <v>0</v>
      </c>
      <c r="L13" s="778" t="s">
        <v>203</v>
      </c>
      <c r="M13" s="1099" t="s">
        <v>204</v>
      </c>
      <c r="N13" s="913" t="s">
        <v>205</v>
      </c>
      <c r="O13" s="918">
        <v>0</v>
      </c>
      <c r="P13" s="918"/>
      <c r="Q13" s="918">
        <v>0</v>
      </c>
      <c r="R13" s="919">
        <v>0</v>
      </c>
      <c r="S13" s="919">
        <v>0</v>
      </c>
      <c r="T13" s="920">
        <v>0</v>
      </c>
      <c r="U13" s="921">
        <f t="shared" si="1"/>
        <v>0</v>
      </c>
    </row>
    <row r="14" spans="1:21" s="219" customFormat="1" ht="12.75" customHeight="1">
      <c r="A14" s="797" t="s">
        <v>206</v>
      </c>
      <c r="B14" s="235" t="s">
        <v>204</v>
      </c>
      <c r="C14" s="913" t="s">
        <v>205</v>
      </c>
      <c r="D14" s="914">
        <v>0</v>
      </c>
      <c r="E14" s="914">
        <v>0</v>
      </c>
      <c r="F14" s="914">
        <v>0</v>
      </c>
      <c r="G14" s="915">
        <v>0</v>
      </c>
      <c r="H14" s="915">
        <v>0</v>
      </c>
      <c r="I14" s="916">
        <v>0</v>
      </c>
      <c r="J14" s="917">
        <f t="shared" si="0"/>
        <v>0</v>
      </c>
      <c r="K14" s="236"/>
      <c r="L14" s="779" t="s">
        <v>206</v>
      </c>
      <c r="M14" s="238" t="s">
        <v>204</v>
      </c>
      <c r="N14" s="913" t="s">
        <v>205</v>
      </c>
      <c r="O14" s="918">
        <v>0</v>
      </c>
      <c r="P14" s="918"/>
      <c r="Q14" s="918">
        <v>0</v>
      </c>
      <c r="R14" s="919">
        <v>0</v>
      </c>
      <c r="S14" s="919">
        <v>0</v>
      </c>
      <c r="T14" s="920">
        <v>0</v>
      </c>
      <c r="U14" s="921">
        <f t="shared" si="1"/>
        <v>0</v>
      </c>
    </row>
    <row r="15" spans="1:21">
      <c r="A15" s="798" t="s">
        <v>207</v>
      </c>
      <c r="B15" s="925" t="s">
        <v>204</v>
      </c>
      <c r="C15" s="913" t="s">
        <v>205</v>
      </c>
      <c r="D15" s="914">
        <v>0</v>
      </c>
      <c r="E15" s="914">
        <v>0</v>
      </c>
      <c r="F15" s="914">
        <v>0</v>
      </c>
      <c r="G15" s="915">
        <v>0</v>
      </c>
      <c r="H15" s="915">
        <v>0</v>
      </c>
      <c r="I15" s="916">
        <v>0</v>
      </c>
      <c r="J15" s="917">
        <f t="shared" si="0"/>
        <v>0</v>
      </c>
      <c r="L15" s="780" t="s">
        <v>207</v>
      </c>
      <c r="M15" s="913" t="s">
        <v>204</v>
      </c>
      <c r="N15" s="913" t="s">
        <v>205</v>
      </c>
      <c r="O15" s="918">
        <v>0</v>
      </c>
      <c r="P15" s="918"/>
      <c r="Q15" s="918">
        <v>0</v>
      </c>
      <c r="R15" s="919">
        <v>0</v>
      </c>
      <c r="S15" s="919">
        <v>0</v>
      </c>
      <c r="T15" s="920">
        <v>0</v>
      </c>
      <c r="U15" s="921">
        <f t="shared" si="1"/>
        <v>0</v>
      </c>
    </row>
    <row r="16" spans="1:21">
      <c r="A16" s="780" t="s">
        <v>94</v>
      </c>
      <c r="B16" s="913" t="s">
        <v>204</v>
      </c>
      <c r="C16" s="913" t="s">
        <v>205</v>
      </c>
      <c r="D16" s="914">
        <v>0</v>
      </c>
      <c r="E16" s="914">
        <v>0</v>
      </c>
      <c r="F16" s="914">
        <v>0</v>
      </c>
      <c r="G16" s="915">
        <v>0</v>
      </c>
      <c r="H16" s="915">
        <v>0</v>
      </c>
      <c r="I16" s="916">
        <v>0</v>
      </c>
      <c r="J16" s="917">
        <f t="shared" si="0"/>
        <v>0</v>
      </c>
      <c r="L16" s="780" t="s">
        <v>94</v>
      </c>
      <c r="M16" s="913" t="s">
        <v>204</v>
      </c>
      <c r="N16" s="913" t="s">
        <v>205</v>
      </c>
      <c r="O16" s="918">
        <v>0</v>
      </c>
      <c r="P16" s="918"/>
      <c r="Q16" s="918">
        <v>0</v>
      </c>
      <c r="R16" s="919">
        <v>0</v>
      </c>
      <c r="S16" s="919">
        <v>0</v>
      </c>
      <c r="T16" s="920">
        <v>0</v>
      </c>
      <c r="U16" s="921">
        <f t="shared" si="1"/>
        <v>0</v>
      </c>
    </row>
    <row r="17" spans="1:21">
      <c r="A17" s="777" t="s">
        <v>87</v>
      </c>
      <c r="B17" s="926" t="s">
        <v>208</v>
      </c>
      <c r="C17" s="913" t="s">
        <v>205</v>
      </c>
      <c r="D17" s="914">
        <v>0</v>
      </c>
      <c r="E17" s="914">
        <v>0</v>
      </c>
      <c r="F17" s="914">
        <v>0</v>
      </c>
      <c r="G17" s="915">
        <v>0</v>
      </c>
      <c r="H17" s="915">
        <v>0</v>
      </c>
      <c r="I17" s="916">
        <v>0</v>
      </c>
      <c r="J17" s="917">
        <f t="shared" si="0"/>
        <v>0</v>
      </c>
      <c r="L17" s="777" t="s">
        <v>87</v>
      </c>
      <c r="M17" s="926" t="s">
        <v>208</v>
      </c>
      <c r="N17" s="913" t="s">
        <v>205</v>
      </c>
      <c r="O17" s="918">
        <v>0</v>
      </c>
      <c r="P17" s="918"/>
      <c r="Q17" s="918">
        <v>0</v>
      </c>
      <c r="R17" s="919">
        <v>0</v>
      </c>
      <c r="S17" s="919">
        <v>0</v>
      </c>
      <c r="T17" s="920">
        <v>0</v>
      </c>
      <c r="U17" s="921">
        <f t="shared" si="1"/>
        <v>0</v>
      </c>
    </row>
    <row r="18" spans="1:21">
      <c r="A18" s="777" t="s">
        <v>209</v>
      </c>
      <c r="B18" s="913" t="s">
        <v>76</v>
      </c>
      <c r="C18" s="913" t="s">
        <v>205</v>
      </c>
      <c r="D18" s="914">
        <v>0</v>
      </c>
      <c r="E18" s="914">
        <v>0</v>
      </c>
      <c r="F18" s="914">
        <v>0</v>
      </c>
      <c r="G18" s="915">
        <v>0</v>
      </c>
      <c r="H18" s="915">
        <v>0</v>
      </c>
      <c r="I18" s="916">
        <v>0</v>
      </c>
      <c r="J18" s="917">
        <f t="shared" si="0"/>
        <v>0</v>
      </c>
      <c r="L18" s="777" t="s">
        <v>209</v>
      </c>
      <c r="M18" s="913" t="s">
        <v>76</v>
      </c>
      <c r="N18" s="913" t="s">
        <v>205</v>
      </c>
      <c r="O18" s="918">
        <v>0</v>
      </c>
      <c r="P18" s="918"/>
      <c r="Q18" s="918">
        <v>0</v>
      </c>
      <c r="R18" s="919">
        <v>0</v>
      </c>
      <c r="S18" s="919">
        <v>0</v>
      </c>
      <c r="T18" s="920">
        <v>0</v>
      </c>
      <c r="U18" s="921">
        <f t="shared" si="1"/>
        <v>0</v>
      </c>
    </row>
    <row r="19" spans="1:21">
      <c r="A19" s="777" t="s">
        <v>210</v>
      </c>
      <c r="B19" s="913" t="s">
        <v>76</v>
      </c>
      <c r="C19" s="913" t="s">
        <v>205</v>
      </c>
      <c r="D19" s="914">
        <v>0</v>
      </c>
      <c r="E19" s="914">
        <v>0</v>
      </c>
      <c r="F19" s="914">
        <v>0</v>
      </c>
      <c r="G19" s="915">
        <v>0</v>
      </c>
      <c r="H19" s="915">
        <v>0</v>
      </c>
      <c r="I19" s="916">
        <v>0</v>
      </c>
      <c r="J19" s="917">
        <f t="shared" si="0"/>
        <v>0</v>
      </c>
      <c r="L19" s="777" t="s">
        <v>210</v>
      </c>
      <c r="M19" s="913" t="s">
        <v>76</v>
      </c>
      <c r="N19" s="913" t="s">
        <v>205</v>
      </c>
      <c r="O19" s="918">
        <v>0</v>
      </c>
      <c r="P19" s="918"/>
      <c r="Q19" s="918">
        <v>0</v>
      </c>
      <c r="R19" s="919">
        <v>0</v>
      </c>
      <c r="S19" s="919">
        <v>0</v>
      </c>
      <c r="T19" s="920">
        <v>0</v>
      </c>
      <c r="U19" s="921">
        <f t="shared" si="1"/>
        <v>0</v>
      </c>
    </row>
    <row r="20" spans="1:21" ht="12.75" customHeight="1">
      <c r="A20" s="777" t="s">
        <v>211</v>
      </c>
      <c r="B20" s="913" t="s">
        <v>76</v>
      </c>
      <c r="C20" s="913" t="s">
        <v>205</v>
      </c>
      <c r="D20" s="914">
        <v>0</v>
      </c>
      <c r="E20" s="914">
        <v>0</v>
      </c>
      <c r="F20" s="914">
        <v>0</v>
      </c>
      <c r="G20" s="915">
        <v>0</v>
      </c>
      <c r="H20" s="915">
        <v>0</v>
      </c>
      <c r="I20" s="916">
        <v>0</v>
      </c>
      <c r="J20" s="917">
        <f t="shared" si="0"/>
        <v>0</v>
      </c>
      <c r="L20" s="777" t="s">
        <v>211</v>
      </c>
      <c r="M20" s="913" t="s">
        <v>76</v>
      </c>
      <c r="N20" s="913" t="s">
        <v>205</v>
      </c>
      <c r="O20" s="918">
        <v>0</v>
      </c>
      <c r="P20" s="918"/>
      <c r="Q20" s="918">
        <v>0</v>
      </c>
      <c r="R20" s="919">
        <v>0</v>
      </c>
      <c r="S20" s="919">
        <v>0</v>
      </c>
      <c r="T20" s="920">
        <v>0</v>
      </c>
      <c r="U20" s="921">
        <f t="shared" si="1"/>
        <v>0</v>
      </c>
    </row>
    <row r="21" spans="1:21" ht="12.75" customHeight="1">
      <c r="A21" s="781" t="s">
        <v>97</v>
      </c>
      <c r="B21" s="913" t="s">
        <v>76</v>
      </c>
      <c r="C21" s="913" t="s">
        <v>201</v>
      </c>
      <c r="D21" s="914">
        <v>0</v>
      </c>
      <c r="E21" s="914">
        <v>0</v>
      </c>
      <c r="F21" s="914">
        <v>0</v>
      </c>
      <c r="G21" s="915">
        <v>0</v>
      </c>
      <c r="H21" s="915">
        <v>0</v>
      </c>
      <c r="I21" s="916">
        <v>0</v>
      </c>
      <c r="J21" s="917">
        <f t="shared" si="0"/>
        <v>0</v>
      </c>
      <c r="L21" s="781" t="s">
        <v>97</v>
      </c>
      <c r="M21" s="913" t="s">
        <v>76</v>
      </c>
      <c r="N21" s="913" t="s">
        <v>201</v>
      </c>
      <c r="O21" s="918">
        <v>0</v>
      </c>
      <c r="P21" s="918"/>
      <c r="Q21" s="918">
        <v>0</v>
      </c>
      <c r="R21" s="918">
        <v>0</v>
      </c>
      <c r="S21" s="918">
        <v>0</v>
      </c>
      <c r="T21" s="920">
        <v>0</v>
      </c>
      <c r="U21" s="921">
        <f t="shared" si="1"/>
        <v>0</v>
      </c>
    </row>
    <row r="22" spans="1:21" ht="12.75" customHeight="1">
      <c r="A22" s="781" t="s">
        <v>95</v>
      </c>
      <c r="B22" s="913" t="s">
        <v>212</v>
      </c>
      <c r="C22" s="913" t="s">
        <v>201</v>
      </c>
      <c r="D22" s="918"/>
      <c r="E22" s="914">
        <v>0</v>
      </c>
      <c r="F22" s="914">
        <v>0</v>
      </c>
      <c r="G22" s="915">
        <v>0</v>
      </c>
      <c r="H22" s="915">
        <v>0</v>
      </c>
      <c r="I22" s="916">
        <v>0</v>
      </c>
      <c r="J22" s="921">
        <f t="shared" si="0"/>
        <v>0</v>
      </c>
      <c r="L22" s="781" t="s">
        <v>95</v>
      </c>
      <c r="M22" s="913" t="s">
        <v>212</v>
      </c>
      <c r="N22" s="913" t="s">
        <v>201</v>
      </c>
      <c r="O22" s="918"/>
      <c r="P22" s="918"/>
      <c r="Q22" s="918"/>
      <c r="R22" s="918"/>
      <c r="S22" s="918"/>
      <c r="T22" s="920"/>
      <c r="U22" s="921">
        <f t="shared" si="1"/>
        <v>0</v>
      </c>
    </row>
    <row r="23" spans="1:21" ht="12.75" customHeight="1">
      <c r="A23" s="782" t="s">
        <v>100</v>
      </c>
      <c r="B23" s="913" t="s">
        <v>213</v>
      </c>
      <c r="C23" s="925" t="s">
        <v>201</v>
      </c>
      <c r="D23" s="914">
        <v>0</v>
      </c>
      <c r="E23" s="914">
        <v>0</v>
      </c>
      <c r="F23" s="914">
        <v>0</v>
      </c>
      <c r="G23" s="915">
        <v>0</v>
      </c>
      <c r="H23" s="915">
        <v>0</v>
      </c>
      <c r="I23" s="916">
        <v>0</v>
      </c>
      <c r="J23" s="917">
        <f t="shared" si="0"/>
        <v>0</v>
      </c>
      <c r="L23" s="782" t="s">
        <v>100</v>
      </c>
      <c r="M23" s="913" t="s">
        <v>213</v>
      </c>
      <c r="N23" s="913" t="s">
        <v>201</v>
      </c>
      <c r="O23" s="918">
        <v>0</v>
      </c>
      <c r="P23" s="918"/>
      <c r="Q23" s="918">
        <v>0</v>
      </c>
      <c r="R23" s="918">
        <v>0</v>
      </c>
      <c r="S23" s="918">
        <v>0</v>
      </c>
      <c r="T23" s="920">
        <v>0</v>
      </c>
      <c r="U23" s="921">
        <f t="shared" si="1"/>
        <v>0</v>
      </c>
    </row>
    <row r="24" spans="1:21" ht="12.75" customHeight="1">
      <c r="A24" s="782" t="s">
        <v>214</v>
      </c>
      <c r="B24" s="913" t="s">
        <v>213</v>
      </c>
      <c r="C24" s="925" t="s">
        <v>201</v>
      </c>
      <c r="D24" s="914">
        <v>0</v>
      </c>
      <c r="E24" s="914">
        <v>0</v>
      </c>
      <c r="F24" s="914">
        <v>0</v>
      </c>
      <c r="G24" s="915">
        <v>0</v>
      </c>
      <c r="H24" s="915">
        <v>0</v>
      </c>
      <c r="I24" s="916">
        <v>0</v>
      </c>
      <c r="J24" s="917">
        <f t="shared" si="0"/>
        <v>0</v>
      </c>
      <c r="L24" s="782" t="s">
        <v>214</v>
      </c>
      <c r="M24" s="913" t="s">
        <v>213</v>
      </c>
      <c r="N24" s="913" t="s">
        <v>201</v>
      </c>
      <c r="O24" s="918">
        <v>0</v>
      </c>
      <c r="P24" s="918"/>
      <c r="Q24" s="918">
        <v>0</v>
      </c>
      <c r="R24" s="918">
        <v>0</v>
      </c>
      <c r="S24" s="918">
        <v>0</v>
      </c>
      <c r="T24" s="920">
        <v>0</v>
      </c>
      <c r="U24" s="921">
        <f t="shared" si="1"/>
        <v>0</v>
      </c>
    </row>
    <row r="25" spans="1:21" ht="12.75" customHeight="1">
      <c r="A25" s="783" t="s">
        <v>87</v>
      </c>
      <c r="B25" s="913" t="s">
        <v>76</v>
      </c>
      <c r="C25" s="925" t="s">
        <v>201</v>
      </c>
      <c r="D25" s="914">
        <v>0</v>
      </c>
      <c r="E25" s="914">
        <v>0</v>
      </c>
      <c r="F25" s="914">
        <v>0</v>
      </c>
      <c r="G25" s="915">
        <v>0</v>
      </c>
      <c r="H25" s="915">
        <v>0</v>
      </c>
      <c r="I25" s="916">
        <v>0</v>
      </c>
      <c r="J25" s="917">
        <f t="shared" si="0"/>
        <v>0</v>
      </c>
      <c r="L25" s="783" t="s">
        <v>87</v>
      </c>
      <c r="M25" s="913" t="s">
        <v>76</v>
      </c>
      <c r="N25" s="913" t="s">
        <v>201</v>
      </c>
      <c r="O25" s="918">
        <v>0</v>
      </c>
      <c r="P25" s="918"/>
      <c r="Q25" s="918">
        <v>0</v>
      </c>
      <c r="R25" s="919">
        <v>0</v>
      </c>
      <c r="S25" s="919">
        <v>0</v>
      </c>
      <c r="T25" s="920">
        <v>0</v>
      </c>
      <c r="U25" s="921">
        <f t="shared" si="1"/>
        <v>0</v>
      </c>
    </row>
    <row r="26" spans="1:21">
      <c r="A26" s="783" t="s">
        <v>215</v>
      </c>
      <c r="B26" s="913" t="s">
        <v>76</v>
      </c>
      <c r="C26" s="925" t="s">
        <v>205</v>
      </c>
      <c r="D26" s="914">
        <v>0</v>
      </c>
      <c r="E26" s="914">
        <v>0</v>
      </c>
      <c r="F26" s="914">
        <v>0</v>
      </c>
      <c r="G26" s="915">
        <v>0</v>
      </c>
      <c r="H26" s="915">
        <v>0</v>
      </c>
      <c r="I26" s="916">
        <v>0</v>
      </c>
      <c r="J26" s="917">
        <f t="shared" si="0"/>
        <v>0</v>
      </c>
      <c r="L26" s="783" t="s">
        <v>215</v>
      </c>
      <c r="M26" s="913" t="s">
        <v>76</v>
      </c>
      <c r="N26" s="913" t="s">
        <v>205</v>
      </c>
      <c r="O26" s="918">
        <v>0</v>
      </c>
      <c r="P26" s="918"/>
      <c r="Q26" s="918">
        <v>0</v>
      </c>
      <c r="R26" s="919">
        <v>0</v>
      </c>
      <c r="S26" s="919">
        <v>0</v>
      </c>
      <c r="T26" s="920">
        <v>0</v>
      </c>
      <c r="U26" s="921">
        <f t="shared" si="1"/>
        <v>0</v>
      </c>
    </row>
    <row r="27" spans="1:21" ht="12.75" customHeight="1">
      <c r="A27" s="783" t="s">
        <v>216</v>
      </c>
      <c r="B27" s="913" t="s">
        <v>76</v>
      </c>
      <c r="C27" s="925" t="s">
        <v>205</v>
      </c>
      <c r="D27" s="914">
        <v>0</v>
      </c>
      <c r="E27" s="914">
        <v>0</v>
      </c>
      <c r="F27" s="914">
        <v>0</v>
      </c>
      <c r="G27" s="915">
        <v>0</v>
      </c>
      <c r="H27" s="915">
        <v>0</v>
      </c>
      <c r="I27" s="916">
        <v>0</v>
      </c>
      <c r="J27" s="917">
        <f t="shared" si="0"/>
        <v>0</v>
      </c>
      <c r="L27" s="783" t="s">
        <v>216</v>
      </c>
      <c r="M27" s="913" t="s">
        <v>76</v>
      </c>
      <c r="N27" s="913" t="s">
        <v>205</v>
      </c>
      <c r="O27" s="918">
        <v>0</v>
      </c>
      <c r="P27" s="918"/>
      <c r="Q27" s="918">
        <v>0</v>
      </c>
      <c r="R27" s="919">
        <v>0</v>
      </c>
      <c r="S27" s="919">
        <v>0</v>
      </c>
      <c r="T27" s="920">
        <v>0</v>
      </c>
      <c r="U27" s="921">
        <f t="shared" si="1"/>
        <v>0</v>
      </c>
    </row>
    <row r="28" spans="1:21" ht="12.75" customHeight="1">
      <c r="A28" s="783"/>
      <c r="B28" s="913"/>
      <c r="C28" s="925"/>
      <c r="D28" s="914"/>
      <c r="E28" s="914">
        <v>0</v>
      </c>
      <c r="F28" s="914">
        <v>0</v>
      </c>
      <c r="G28" s="915">
        <v>0</v>
      </c>
      <c r="H28" s="915">
        <v>0</v>
      </c>
      <c r="I28" s="916">
        <v>0</v>
      </c>
      <c r="J28" s="917">
        <f t="shared" si="0"/>
        <v>0</v>
      </c>
      <c r="L28" s="783"/>
      <c r="M28" s="913"/>
      <c r="N28" s="913"/>
      <c r="O28" s="918"/>
      <c r="P28" s="918"/>
      <c r="Q28" s="919">
        <v>0</v>
      </c>
      <c r="R28" s="919">
        <v>0</v>
      </c>
      <c r="S28" s="919">
        <v>0</v>
      </c>
      <c r="T28" s="920">
        <v>0</v>
      </c>
      <c r="U28" s="921">
        <f t="shared" si="1"/>
        <v>0</v>
      </c>
    </row>
    <row r="29" spans="1:21" ht="12.75" customHeight="1">
      <c r="A29" s="776" t="s">
        <v>217</v>
      </c>
      <c r="B29" s="910"/>
      <c r="C29" s="910"/>
      <c r="D29" s="922"/>
      <c r="E29" s="922"/>
      <c r="F29" s="922"/>
      <c r="G29" s="922"/>
      <c r="H29" s="922"/>
      <c r="I29" s="922"/>
      <c r="J29" s="912"/>
      <c r="L29" s="776" t="s">
        <v>217</v>
      </c>
      <c r="M29" s="910"/>
      <c r="N29" s="910"/>
      <c r="O29" s="922"/>
      <c r="P29" s="922"/>
      <c r="Q29" s="923"/>
      <c r="R29" s="923"/>
      <c r="S29" s="923"/>
      <c r="T29" s="924"/>
      <c r="U29" s="912"/>
    </row>
    <row r="30" spans="1:21" ht="12.75" customHeight="1">
      <c r="A30" s="777" t="s">
        <v>102</v>
      </c>
      <c r="B30" s="913" t="s">
        <v>218</v>
      </c>
      <c r="C30" s="913" t="s">
        <v>205</v>
      </c>
      <c r="D30" s="914">
        <v>0</v>
      </c>
      <c r="E30" s="914">
        <v>0</v>
      </c>
      <c r="F30" s="914">
        <v>0</v>
      </c>
      <c r="G30" s="915">
        <v>0</v>
      </c>
      <c r="H30" s="915">
        <v>0</v>
      </c>
      <c r="I30" s="916">
        <v>0</v>
      </c>
      <c r="J30" s="917">
        <f t="shared" si="0"/>
        <v>0</v>
      </c>
      <c r="L30" s="777" t="s">
        <v>102</v>
      </c>
      <c r="M30" s="913" t="s">
        <v>218</v>
      </c>
      <c r="N30" s="913" t="s">
        <v>205</v>
      </c>
      <c r="O30" s="918">
        <v>0</v>
      </c>
      <c r="P30" s="918"/>
      <c r="Q30" s="918">
        <v>0</v>
      </c>
      <c r="R30" s="919">
        <v>0</v>
      </c>
      <c r="S30" s="919">
        <v>0</v>
      </c>
      <c r="T30" s="920">
        <v>0</v>
      </c>
      <c r="U30" s="921">
        <f t="shared" si="1"/>
        <v>0</v>
      </c>
    </row>
    <row r="31" spans="1:21" ht="12.75" customHeight="1">
      <c r="A31" s="777" t="s">
        <v>219</v>
      </c>
      <c r="B31" s="913" t="s">
        <v>218</v>
      </c>
      <c r="C31" s="913" t="s">
        <v>205</v>
      </c>
      <c r="D31" s="914">
        <v>0</v>
      </c>
      <c r="E31" s="914">
        <v>0</v>
      </c>
      <c r="F31" s="914">
        <v>0</v>
      </c>
      <c r="G31" s="915">
        <v>0</v>
      </c>
      <c r="H31" s="915">
        <v>0</v>
      </c>
      <c r="I31" s="916">
        <v>0</v>
      </c>
      <c r="J31" s="917">
        <f t="shared" si="0"/>
        <v>0</v>
      </c>
      <c r="L31" s="777" t="s">
        <v>219</v>
      </c>
      <c r="M31" s="913" t="s">
        <v>218</v>
      </c>
      <c r="N31" s="913" t="s">
        <v>205</v>
      </c>
      <c r="O31" s="918">
        <v>0</v>
      </c>
      <c r="P31" s="918"/>
      <c r="Q31" s="918">
        <v>0</v>
      </c>
      <c r="R31" s="919">
        <v>0</v>
      </c>
      <c r="S31" s="919">
        <v>0</v>
      </c>
      <c r="T31" s="920">
        <v>0</v>
      </c>
      <c r="U31" s="921">
        <f t="shared" si="1"/>
        <v>0</v>
      </c>
    </row>
    <row r="32" spans="1:21">
      <c r="A32" s="777" t="s">
        <v>220</v>
      </c>
      <c r="B32" s="913" t="s">
        <v>218</v>
      </c>
      <c r="C32" s="913" t="s">
        <v>205</v>
      </c>
      <c r="D32" s="914">
        <v>0</v>
      </c>
      <c r="E32" s="914">
        <v>0</v>
      </c>
      <c r="F32" s="914">
        <v>0</v>
      </c>
      <c r="G32" s="915">
        <v>0</v>
      </c>
      <c r="H32" s="915">
        <v>0</v>
      </c>
      <c r="I32" s="916">
        <v>0</v>
      </c>
      <c r="J32" s="917">
        <f t="shared" si="0"/>
        <v>0</v>
      </c>
      <c r="L32" s="777" t="s">
        <v>220</v>
      </c>
      <c r="M32" s="913" t="s">
        <v>218</v>
      </c>
      <c r="N32" s="913" t="s">
        <v>205</v>
      </c>
      <c r="O32" s="918">
        <v>0</v>
      </c>
      <c r="P32" s="918"/>
      <c r="Q32" s="918">
        <v>0</v>
      </c>
      <c r="R32" s="919">
        <v>0</v>
      </c>
      <c r="S32" s="919">
        <v>0</v>
      </c>
      <c r="T32" s="920">
        <v>0</v>
      </c>
      <c r="U32" s="921">
        <f t="shared" si="1"/>
        <v>0</v>
      </c>
    </row>
    <row r="33" spans="1:21">
      <c r="A33" s="777" t="s">
        <v>221</v>
      </c>
      <c r="B33" s="913" t="s">
        <v>218</v>
      </c>
      <c r="C33" s="913" t="s">
        <v>205</v>
      </c>
      <c r="D33" s="914">
        <v>0</v>
      </c>
      <c r="E33" s="914">
        <v>0</v>
      </c>
      <c r="F33" s="914">
        <v>0</v>
      </c>
      <c r="G33" s="915">
        <v>0</v>
      </c>
      <c r="H33" s="915">
        <v>0</v>
      </c>
      <c r="I33" s="916">
        <v>0</v>
      </c>
      <c r="J33" s="917">
        <f t="shared" si="0"/>
        <v>0</v>
      </c>
      <c r="L33" s="777" t="s">
        <v>221</v>
      </c>
      <c r="M33" s="913" t="s">
        <v>218</v>
      </c>
      <c r="N33" s="913" t="s">
        <v>205</v>
      </c>
      <c r="O33" s="918">
        <v>0</v>
      </c>
      <c r="P33" s="918"/>
      <c r="Q33" s="918">
        <v>0</v>
      </c>
      <c r="R33" s="919">
        <v>0</v>
      </c>
      <c r="S33" s="919">
        <v>0</v>
      </c>
      <c r="T33" s="920">
        <v>0</v>
      </c>
      <c r="U33" s="921">
        <f t="shared" si="1"/>
        <v>0</v>
      </c>
    </row>
    <row r="34" spans="1:21">
      <c r="A34" s="784" t="s">
        <v>222</v>
      </c>
      <c r="B34" s="913" t="s">
        <v>213</v>
      </c>
      <c r="C34" s="913" t="s">
        <v>201</v>
      </c>
      <c r="D34" s="914">
        <v>0</v>
      </c>
      <c r="E34" s="914">
        <v>0</v>
      </c>
      <c r="F34" s="915">
        <v>0</v>
      </c>
      <c r="G34" s="915">
        <v>0</v>
      </c>
      <c r="H34" s="915">
        <v>0</v>
      </c>
      <c r="I34" s="916">
        <v>0</v>
      </c>
      <c r="J34" s="917">
        <f t="shared" si="0"/>
        <v>0</v>
      </c>
      <c r="L34" s="784" t="s">
        <v>222</v>
      </c>
      <c r="M34" s="913" t="s">
        <v>213</v>
      </c>
      <c r="N34" s="913" t="s">
        <v>201</v>
      </c>
      <c r="O34" s="918">
        <v>0</v>
      </c>
      <c r="P34" s="918"/>
      <c r="Q34" s="918">
        <v>0</v>
      </c>
      <c r="R34" s="918">
        <v>0</v>
      </c>
      <c r="S34" s="918">
        <v>0</v>
      </c>
      <c r="T34" s="920">
        <v>0</v>
      </c>
      <c r="U34" s="921">
        <f t="shared" si="1"/>
        <v>0</v>
      </c>
    </row>
    <row r="35" spans="1:21">
      <c r="A35" s="784" t="s">
        <v>102</v>
      </c>
      <c r="B35" s="913" t="s">
        <v>213</v>
      </c>
      <c r="C35" s="913" t="s">
        <v>201</v>
      </c>
      <c r="D35" s="914">
        <v>0</v>
      </c>
      <c r="E35" s="914">
        <v>0</v>
      </c>
      <c r="F35" s="915">
        <v>0</v>
      </c>
      <c r="G35" s="915">
        <v>0</v>
      </c>
      <c r="H35" s="915">
        <v>0</v>
      </c>
      <c r="I35" s="916">
        <v>0</v>
      </c>
      <c r="J35" s="917">
        <f t="shared" si="0"/>
        <v>0</v>
      </c>
      <c r="L35" s="784" t="s">
        <v>102</v>
      </c>
      <c r="M35" s="913" t="s">
        <v>213</v>
      </c>
      <c r="N35" s="913" t="s">
        <v>201</v>
      </c>
      <c r="O35" s="918">
        <v>0</v>
      </c>
      <c r="P35" s="918"/>
      <c r="Q35" s="918">
        <v>0</v>
      </c>
      <c r="R35" s="918">
        <v>0</v>
      </c>
      <c r="S35" s="918">
        <v>0</v>
      </c>
      <c r="T35" s="920">
        <v>0</v>
      </c>
      <c r="U35" s="921">
        <f t="shared" si="1"/>
        <v>0</v>
      </c>
    </row>
    <row r="36" spans="1:21">
      <c r="A36" s="784"/>
      <c r="B36" s="913"/>
      <c r="C36" s="925"/>
      <c r="D36" s="914"/>
      <c r="E36" s="914">
        <v>0</v>
      </c>
      <c r="F36" s="915">
        <v>0</v>
      </c>
      <c r="G36" s="915">
        <v>0</v>
      </c>
      <c r="H36" s="915">
        <v>0</v>
      </c>
      <c r="I36" s="916">
        <v>0</v>
      </c>
      <c r="J36" s="917">
        <f t="shared" si="0"/>
        <v>0</v>
      </c>
      <c r="L36" s="784"/>
      <c r="M36" s="913"/>
      <c r="N36" s="913"/>
      <c r="O36" s="918"/>
      <c r="P36" s="918"/>
      <c r="Q36" s="919"/>
      <c r="R36" s="919"/>
      <c r="S36" s="919"/>
      <c r="T36" s="920"/>
      <c r="U36" s="921">
        <f t="shared" si="1"/>
        <v>0</v>
      </c>
    </row>
    <row r="37" spans="1:21">
      <c r="A37" s="776" t="s">
        <v>109</v>
      </c>
      <c r="B37" s="910"/>
      <c r="C37" s="910"/>
      <c r="D37" s="922"/>
      <c r="E37" s="922"/>
      <c r="F37" s="923"/>
      <c r="G37" s="923"/>
      <c r="H37" s="923"/>
      <c r="I37" s="924"/>
      <c r="J37" s="912"/>
      <c r="L37" s="776" t="s">
        <v>109</v>
      </c>
      <c r="M37" s="910"/>
      <c r="N37" s="910"/>
      <c r="O37" s="922"/>
      <c r="P37" s="922"/>
      <c r="Q37" s="923"/>
      <c r="R37" s="923"/>
      <c r="S37" s="923"/>
      <c r="T37" s="924"/>
      <c r="U37" s="912"/>
    </row>
    <row r="38" spans="1:21">
      <c r="A38" s="781" t="s">
        <v>223</v>
      </c>
      <c r="B38" s="913" t="s">
        <v>224</v>
      </c>
      <c r="C38" s="913" t="s">
        <v>205</v>
      </c>
      <c r="D38" s="914">
        <v>0</v>
      </c>
      <c r="E38" s="914">
        <v>0</v>
      </c>
      <c r="F38" s="914">
        <v>0</v>
      </c>
      <c r="G38" s="915">
        <v>0</v>
      </c>
      <c r="H38" s="915">
        <v>0</v>
      </c>
      <c r="I38" s="916">
        <v>0</v>
      </c>
      <c r="J38" s="917">
        <f t="shared" si="0"/>
        <v>0</v>
      </c>
      <c r="L38" s="781" t="s">
        <v>223</v>
      </c>
      <c r="M38" s="913" t="s">
        <v>224</v>
      </c>
      <c r="N38" s="913" t="s">
        <v>205</v>
      </c>
      <c r="O38" s="918">
        <v>0</v>
      </c>
      <c r="P38" s="918"/>
      <c r="Q38" s="918">
        <v>0</v>
      </c>
      <c r="R38" s="919">
        <v>0</v>
      </c>
      <c r="S38" s="919">
        <v>0</v>
      </c>
      <c r="T38" s="920">
        <v>0</v>
      </c>
      <c r="U38" s="921">
        <f t="shared" si="1"/>
        <v>0</v>
      </c>
    </row>
    <row r="39" spans="1:21">
      <c r="A39" s="781" t="s">
        <v>225</v>
      </c>
      <c r="B39" s="913" t="s">
        <v>224</v>
      </c>
      <c r="C39" s="913" t="s">
        <v>205</v>
      </c>
      <c r="D39" s="914">
        <v>0</v>
      </c>
      <c r="E39" s="914">
        <v>0</v>
      </c>
      <c r="F39" s="914">
        <v>0</v>
      </c>
      <c r="G39" s="915">
        <v>0</v>
      </c>
      <c r="H39" s="915">
        <v>0</v>
      </c>
      <c r="I39" s="916">
        <v>0</v>
      </c>
      <c r="J39" s="917">
        <f t="shared" si="0"/>
        <v>0</v>
      </c>
      <c r="L39" s="781" t="s">
        <v>225</v>
      </c>
      <c r="M39" s="913" t="s">
        <v>224</v>
      </c>
      <c r="N39" s="913" t="s">
        <v>205</v>
      </c>
      <c r="O39" s="918">
        <v>0</v>
      </c>
      <c r="P39" s="918"/>
      <c r="Q39" s="918">
        <v>0</v>
      </c>
      <c r="R39" s="919">
        <v>0</v>
      </c>
      <c r="S39" s="919">
        <v>0</v>
      </c>
      <c r="T39" s="920">
        <v>0</v>
      </c>
      <c r="U39" s="921">
        <f t="shared" si="1"/>
        <v>0</v>
      </c>
    </row>
    <row r="40" spans="1:21">
      <c r="A40" s="778" t="s">
        <v>226</v>
      </c>
      <c r="B40" s="1099" t="s">
        <v>224</v>
      </c>
      <c r="C40" s="913" t="s">
        <v>205</v>
      </c>
      <c r="D40" s="914">
        <v>0</v>
      </c>
      <c r="E40" s="914">
        <v>0</v>
      </c>
      <c r="F40" s="914">
        <v>0</v>
      </c>
      <c r="G40" s="915">
        <v>0</v>
      </c>
      <c r="H40" s="915">
        <v>0</v>
      </c>
      <c r="I40" s="916">
        <v>0</v>
      </c>
      <c r="J40" s="917">
        <f t="shared" si="0"/>
        <v>0</v>
      </c>
      <c r="L40" s="778" t="s">
        <v>226</v>
      </c>
      <c r="M40" s="1099" t="s">
        <v>224</v>
      </c>
      <c r="N40" s="913" t="s">
        <v>205</v>
      </c>
      <c r="O40" s="918">
        <v>0</v>
      </c>
      <c r="P40" s="918"/>
      <c r="Q40" s="918">
        <v>0</v>
      </c>
      <c r="R40" s="919">
        <v>0</v>
      </c>
      <c r="S40" s="919">
        <v>0</v>
      </c>
      <c r="T40" s="920">
        <v>0</v>
      </c>
      <c r="U40" s="921">
        <f t="shared" si="1"/>
        <v>0</v>
      </c>
    </row>
    <row r="41" spans="1:21">
      <c r="A41" s="781" t="s">
        <v>227</v>
      </c>
      <c r="B41" s="913" t="s">
        <v>224</v>
      </c>
      <c r="C41" s="913" t="s">
        <v>205</v>
      </c>
      <c r="D41" s="914">
        <v>0</v>
      </c>
      <c r="E41" s="914">
        <v>0</v>
      </c>
      <c r="F41" s="914">
        <v>0</v>
      </c>
      <c r="G41" s="915">
        <v>0</v>
      </c>
      <c r="H41" s="915">
        <v>0</v>
      </c>
      <c r="I41" s="916">
        <v>0</v>
      </c>
      <c r="J41" s="917">
        <f t="shared" si="0"/>
        <v>0</v>
      </c>
      <c r="L41" s="781" t="s">
        <v>227</v>
      </c>
      <c r="M41" s="913" t="s">
        <v>224</v>
      </c>
      <c r="N41" s="913" t="s">
        <v>205</v>
      </c>
      <c r="O41" s="918">
        <v>0</v>
      </c>
      <c r="P41" s="918"/>
      <c r="Q41" s="918">
        <v>0</v>
      </c>
      <c r="R41" s="919">
        <v>0</v>
      </c>
      <c r="S41" s="919">
        <v>0</v>
      </c>
      <c r="T41" s="920">
        <v>0</v>
      </c>
      <c r="U41" s="921">
        <f t="shared" si="1"/>
        <v>0</v>
      </c>
    </row>
    <row r="42" spans="1:21">
      <c r="A42" s="781" t="s">
        <v>228</v>
      </c>
      <c r="B42" s="913" t="s">
        <v>224</v>
      </c>
      <c r="C42" s="913" t="s">
        <v>205</v>
      </c>
      <c r="D42" s="914">
        <v>0</v>
      </c>
      <c r="E42" s="914">
        <v>0</v>
      </c>
      <c r="F42" s="914">
        <v>0</v>
      </c>
      <c r="G42" s="915">
        <v>0</v>
      </c>
      <c r="H42" s="915">
        <v>0</v>
      </c>
      <c r="I42" s="916">
        <v>0</v>
      </c>
      <c r="J42" s="917">
        <f t="shared" si="0"/>
        <v>0</v>
      </c>
      <c r="L42" s="781" t="s">
        <v>228</v>
      </c>
      <c r="M42" s="913" t="s">
        <v>224</v>
      </c>
      <c r="N42" s="913" t="s">
        <v>205</v>
      </c>
      <c r="O42" s="918">
        <v>0</v>
      </c>
      <c r="P42" s="918"/>
      <c r="Q42" s="918">
        <v>0</v>
      </c>
      <c r="R42" s="919">
        <v>0</v>
      </c>
      <c r="S42" s="919">
        <v>0</v>
      </c>
      <c r="T42" s="920">
        <v>0</v>
      </c>
      <c r="U42" s="921">
        <f t="shared" si="1"/>
        <v>0</v>
      </c>
    </row>
    <row r="43" spans="1:21">
      <c r="A43" s="781" t="s">
        <v>118</v>
      </c>
      <c r="B43" s="913" t="s">
        <v>204</v>
      </c>
      <c r="C43" s="913" t="s">
        <v>205</v>
      </c>
      <c r="D43" s="914">
        <v>0</v>
      </c>
      <c r="E43" s="914">
        <v>0</v>
      </c>
      <c r="F43" s="914">
        <v>0</v>
      </c>
      <c r="G43" s="915">
        <v>0</v>
      </c>
      <c r="H43" s="915">
        <v>0</v>
      </c>
      <c r="I43" s="916">
        <v>0</v>
      </c>
      <c r="J43" s="917">
        <f t="shared" si="0"/>
        <v>0</v>
      </c>
      <c r="L43" s="781" t="s">
        <v>118</v>
      </c>
      <c r="M43" s="913" t="s">
        <v>204</v>
      </c>
      <c r="N43" s="913" t="s">
        <v>205</v>
      </c>
      <c r="O43" s="918">
        <v>0</v>
      </c>
      <c r="P43" s="918"/>
      <c r="Q43" s="918">
        <v>0</v>
      </c>
      <c r="R43" s="919">
        <v>0</v>
      </c>
      <c r="S43" s="919">
        <v>0</v>
      </c>
      <c r="T43" s="920">
        <v>0</v>
      </c>
      <c r="U43" s="921">
        <f t="shared" si="1"/>
        <v>0</v>
      </c>
    </row>
    <row r="44" spans="1:21">
      <c r="A44" s="780" t="s">
        <v>229</v>
      </c>
      <c r="B44" s="913" t="s">
        <v>204</v>
      </c>
      <c r="C44" s="913" t="s">
        <v>205</v>
      </c>
      <c r="D44" s="914">
        <v>0</v>
      </c>
      <c r="E44" s="914">
        <v>0</v>
      </c>
      <c r="F44" s="914">
        <v>0</v>
      </c>
      <c r="G44" s="915">
        <v>0</v>
      </c>
      <c r="H44" s="915">
        <v>0</v>
      </c>
      <c r="I44" s="916">
        <v>0</v>
      </c>
      <c r="J44" s="917">
        <f t="shared" si="0"/>
        <v>0</v>
      </c>
      <c r="L44" s="780" t="s">
        <v>229</v>
      </c>
      <c r="M44" s="913" t="s">
        <v>204</v>
      </c>
      <c r="N44" s="913" t="s">
        <v>205</v>
      </c>
      <c r="O44" s="918">
        <v>0</v>
      </c>
      <c r="P44" s="918"/>
      <c r="Q44" s="918">
        <v>0</v>
      </c>
      <c r="R44" s="919">
        <v>0</v>
      </c>
      <c r="S44" s="919">
        <v>0</v>
      </c>
      <c r="T44" s="920">
        <v>0</v>
      </c>
      <c r="U44" s="921">
        <f t="shared" si="1"/>
        <v>0</v>
      </c>
    </row>
    <row r="45" spans="1:21">
      <c r="A45" s="781" t="s">
        <v>230</v>
      </c>
      <c r="B45" s="913" t="s">
        <v>76</v>
      </c>
      <c r="C45" s="913" t="s">
        <v>201</v>
      </c>
      <c r="D45" s="914">
        <v>0</v>
      </c>
      <c r="E45" s="914">
        <v>0</v>
      </c>
      <c r="F45" s="914">
        <v>0</v>
      </c>
      <c r="G45" s="914">
        <v>0</v>
      </c>
      <c r="H45" s="914">
        <v>0</v>
      </c>
      <c r="I45" s="916">
        <v>0</v>
      </c>
      <c r="J45" s="917">
        <f t="shared" si="0"/>
        <v>0</v>
      </c>
      <c r="L45" s="781" t="s">
        <v>230</v>
      </c>
      <c r="M45" s="913" t="s">
        <v>76</v>
      </c>
      <c r="N45" s="913" t="s">
        <v>201</v>
      </c>
      <c r="O45" s="918">
        <v>0</v>
      </c>
      <c r="P45" s="918"/>
      <c r="Q45" s="918">
        <v>0</v>
      </c>
      <c r="R45" s="918">
        <v>0</v>
      </c>
      <c r="S45" s="918">
        <v>0</v>
      </c>
      <c r="T45" s="920">
        <v>0</v>
      </c>
      <c r="U45" s="921">
        <f t="shared" si="1"/>
        <v>0</v>
      </c>
    </row>
    <row r="46" spans="1:21">
      <c r="A46" s="781" t="s">
        <v>231</v>
      </c>
      <c r="B46" s="913" t="s">
        <v>76</v>
      </c>
      <c r="C46" s="913" t="s">
        <v>201</v>
      </c>
      <c r="D46" s="914">
        <v>0</v>
      </c>
      <c r="E46" s="914">
        <v>0</v>
      </c>
      <c r="F46" s="914">
        <v>0</v>
      </c>
      <c r="G46" s="915">
        <v>0</v>
      </c>
      <c r="H46" s="915">
        <v>0</v>
      </c>
      <c r="I46" s="916">
        <v>0</v>
      </c>
      <c r="J46" s="917">
        <f t="shared" si="0"/>
        <v>0</v>
      </c>
      <c r="L46" s="781" t="s">
        <v>231</v>
      </c>
      <c r="M46" s="913" t="s">
        <v>76</v>
      </c>
      <c r="N46" s="913" t="s">
        <v>201</v>
      </c>
      <c r="O46" s="918">
        <v>0</v>
      </c>
      <c r="P46" s="918"/>
      <c r="Q46" s="918">
        <v>0</v>
      </c>
      <c r="R46" s="919">
        <v>0</v>
      </c>
      <c r="S46" s="919">
        <v>0</v>
      </c>
      <c r="T46" s="920">
        <v>0</v>
      </c>
      <c r="U46" s="921">
        <f t="shared" si="1"/>
        <v>0</v>
      </c>
    </row>
    <row r="47" spans="1:21">
      <c r="A47" s="781" t="s">
        <v>232</v>
      </c>
      <c r="B47" s="913" t="s">
        <v>76</v>
      </c>
      <c r="C47" s="913" t="s">
        <v>201</v>
      </c>
      <c r="D47" s="914">
        <v>0</v>
      </c>
      <c r="E47" s="914">
        <v>0</v>
      </c>
      <c r="F47" s="914">
        <v>0</v>
      </c>
      <c r="G47" s="915">
        <v>0</v>
      </c>
      <c r="H47" s="915">
        <v>0</v>
      </c>
      <c r="I47" s="916">
        <v>0</v>
      </c>
      <c r="J47" s="917">
        <f t="shared" si="0"/>
        <v>0</v>
      </c>
      <c r="L47" s="781" t="s">
        <v>232</v>
      </c>
      <c r="M47" s="913" t="s">
        <v>76</v>
      </c>
      <c r="N47" s="913" t="s">
        <v>201</v>
      </c>
      <c r="O47" s="918">
        <v>0</v>
      </c>
      <c r="P47" s="918"/>
      <c r="Q47" s="918">
        <v>0</v>
      </c>
      <c r="R47" s="919">
        <v>0</v>
      </c>
      <c r="S47" s="919">
        <v>0</v>
      </c>
      <c r="T47" s="920">
        <v>0</v>
      </c>
      <c r="U47" s="921">
        <f t="shared" si="1"/>
        <v>0</v>
      </c>
    </row>
    <row r="48" spans="1:21">
      <c r="A48" s="781" t="s">
        <v>122</v>
      </c>
      <c r="B48" s="913" t="s">
        <v>76</v>
      </c>
      <c r="C48" s="913" t="s">
        <v>201</v>
      </c>
      <c r="D48" s="914">
        <v>0</v>
      </c>
      <c r="E48" s="914">
        <v>0</v>
      </c>
      <c r="F48" s="914">
        <v>0</v>
      </c>
      <c r="G48" s="915">
        <v>0</v>
      </c>
      <c r="H48" s="915">
        <v>0</v>
      </c>
      <c r="I48" s="916">
        <v>0</v>
      </c>
      <c r="J48" s="917">
        <f t="shared" si="0"/>
        <v>0</v>
      </c>
      <c r="L48" s="781" t="s">
        <v>122</v>
      </c>
      <c r="M48" s="913" t="s">
        <v>76</v>
      </c>
      <c r="N48" s="913" t="s">
        <v>201</v>
      </c>
      <c r="O48" s="918">
        <v>0</v>
      </c>
      <c r="P48" s="918"/>
      <c r="Q48" s="918">
        <v>0</v>
      </c>
      <c r="R48" s="919">
        <v>0</v>
      </c>
      <c r="S48" s="919">
        <v>0</v>
      </c>
      <c r="T48" s="920">
        <v>0</v>
      </c>
      <c r="U48" s="921">
        <f t="shared" si="1"/>
        <v>0</v>
      </c>
    </row>
    <row r="49" spans="1:21">
      <c r="A49" s="781" t="s">
        <v>125</v>
      </c>
      <c r="B49" s="913" t="s">
        <v>76</v>
      </c>
      <c r="C49" s="913" t="s">
        <v>201</v>
      </c>
      <c r="D49" s="914">
        <v>0</v>
      </c>
      <c r="E49" s="914">
        <v>0</v>
      </c>
      <c r="F49" s="914">
        <v>0</v>
      </c>
      <c r="G49" s="915">
        <v>0</v>
      </c>
      <c r="H49" s="915">
        <v>0</v>
      </c>
      <c r="I49" s="916">
        <v>0</v>
      </c>
      <c r="J49" s="917">
        <f t="shared" si="0"/>
        <v>0</v>
      </c>
      <c r="L49" s="781" t="s">
        <v>125</v>
      </c>
      <c r="M49" s="913" t="s">
        <v>76</v>
      </c>
      <c r="N49" s="913" t="s">
        <v>201</v>
      </c>
      <c r="O49" s="918">
        <v>0</v>
      </c>
      <c r="P49" s="918"/>
      <c r="Q49" s="918">
        <v>0</v>
      </c>
      <c r="R49" s="919">
        <v>0</v>
      </c>
      <c r="S49" s="919">
        <v>0</v>
      </c>
      <c r="T49" s="920">
        <v>0</v>
      </c>
      <c r="U49" s="921">
        <f t="shared" si="1"/>
        <v>0</v>
      </c>
    </row>
    <row r="50" spans="1:21">
      <c r="A50" s="782" t="s">
        <v>132</v>
      </c>
      <c r="B50" s="913" t="s">
        <v>76</v>
      </c>
      <c r="C50" s="913" t="s">
        <v>201</v>
      </c>
      <c r="D50" s="914">
        <v>0</v>
      </c>
      <c r="E50" s="914">
        <v>0</v>
      </c>
      <c r="F50" s="914">
        <v>0</v>
      </c>
      <c r="G50" s="915">
        <v>0</v>
      </c>
      <c r="H50" s="915">
        <v>0</v>
      </c>
      <c r="I50" s="916">
        <v>0</v>
      </c>
      <c r="J50" s="917">
        <f t="shared" si="0"/>
        <v>0</v>
      </c>
      <c r="L50" s="782" t="s">
        <v>132</v>
      </c>
      <c r="M50" s="913" t="s">
        <v>76</v>
      </c>
      <c r="N50" s="913" t="s">
        <v>201</v>
      </c>
      <c r="O50" s="918">
        <v>0</v>
      </c>
      <c r="P50" s="918"/>
      <c r="Q50" s="918">
        <v>0</v>
      </c>
      <c r="R50" s="918">
        <v>0</v>
      </c>
      <c r="S50" s="918">
        <v>0</v>
      </c>
      <c r="T50" s="920">
        <v>0</v>
      </c>
      <c r="U50" s="921">
        <f t="shared" si="1"/>
        <v>0</v>
      </c>
    </row>
    <row r="51" spans="1:21">
      <c r="A51" s="782" t="s">
        <v>233</v>
      </c>
      <c r="B51" s="913" t="s">
        <v>76</v>
      </c>
      <c r="C51" s="913" t="s">
        <v>205</v>
      </c>
      <c r="D51" s="914">
        <v>0</v>
      </c>
      <c r="E51" s="914">
        <v>0</v>
      </c>
      <c r="F51" s="914">
        <v>0</v>
      </c>
      <c r="G51" s="915">
        <v>0</v>
      </c>
      <c r="H51" s="915">
        <v>0</v>
      </c>
      <c r="I51" s="916">
        <v>0</v>
      </c>
      <c r="J51" s="917">
        <f t="shared" si="0"/>
        <v>0</v>
      </c>
      <c r="L51" s="782" t="s">
        <v>233</v>
      </c>
      <c r="M51" s="913" t="s">
        <v>76</v>
      </c>
      <c r="N51" s="913" t="s">
        <v>205</v>
      </c>
      <c r="O51" s="918">
        <v>0</v>
      </c>
      <c r="P51" s="918"/>
      <c r="Q51" s="918">
        <v>0</v>
      </c>
      <c r="R51" s="919">
        <v>0</v>
      </c>
      <c r="S51" s="919">
        <v>0</v>
      </c>
      <c r="T51" s="920">
        <v>0</v>
      </c>
      <c r="U51" s="921">
        <f t="shared" si="1"/>
        <v>0</v>
      </c>
    </row>
    <row r="52" spans="1:21">
      <c r="A52" s="782" t="s">
        <v>234</v>
      </c>
      <c r="B52" s="913" t="s">
        <v>76</v>
      </c>
      <c r="C52" s="913" t="s">
        <v>205</v>
      </c>
      <c r="D52" s="914">
        <v>0</v>
      </c>
      <c r="E52" s="914">
        <v>0</v>
      </c>
      <c r="F52" s="914">
        <v>0</v>
      </c>
      <c r="G52" s="915">
        <v>0</v>
      </c>
      <c r="H52" s="915">
        <v>0</v>
      </c>
      <c r="I52" s="916">
        <v>0</v>
      </c>
      <c r="J52" s="917">
        <f t="shared" si="0"/>
        <v>0</v>
      </c>
      <c r="L52" s="782" t="s">
        <v>234</v>
      </c>
      <c r="M52" s="913" t="s">
        <v>76</v>
      </c>
      <c r="N52" s="913" t="s">
        <v>205</v>
      </c>
      <c r="O52" s="918">
        <v>0</v>
      </c>
      <c r="P52" s="918"/>
      <c r="Q52" s="918">
        <v>0</v>
      </c>
      <c r="R52" s="919">
        <v>0</v>
      </c>
      <c r="S52" s="919">
        <v>0</v>
      </c>
      <c r="T52" s="920">
        <v>0</v>
      </c>
      <c r="U52" s="921">
        <f t="shared" si="1"/>
        <v>0</v>
      </c>
    </row>
    <row r="53" spans="1:21">
      <c r="A53" s="782"/>
      <c r="B53" s="913"/>
      <c r="C53" s="913"/>
      <c r="D53" s="914"/>
      <c r="E53" s="914">
        <v>0</v>
      </c>
      <c r="F53" s="914">
        <v>0</v>
      </c>
      <c r="G53" s="915">
        <v>0</v>
      </c>
      <c r="H53" s="915">
        <v>0</v>
      </c>
      <c r="I53" s="916">
        <v>0</v>
      </c>
      <c r="J53" s="917">
        <f t="shared" si="0"/>
        <v>0</v>
      </c>
      <c r="L53" s="782"/>
      <c r="M53" s="913"/>
      <c r="N53" s="913"/>
      <c r="O53" s="918"/>
      <c r="P53" s="918"/>
      <c r="Q53" s="919"/>
      <c r="R53" s="919"/>
      <c r="S53" s="919">
        <v>0</v>
      </c>
      <c r="T53" s="920"/>
      <c r="U53" s="921">
        <f t="shared" si="1"/>
        <v>0</v>
      </c>
    </row>
    <row r="54" spans="1:21">
      <c r="A54" s="776" t="s">
        <v>143</v>
      </c>
      <c r="B54" s="910"/>
      <c r="C54" s="910"/>
      <c r="D54" s="922"/>
      <c r="E54" s="912"/>
      <c r="F54" s="912"/>
      <c r="G54" s="912"/>
      <c r="H54" s="912"/>
      <c r="I54" s="912"/>
      <c r="J54" s="912"/>
      <c r="L54" s="776" t="s">
        <v>143</v>
      </c>
      <c r="M54" s="910"/>
      <c r="N54" s="910"/>
      <c r="O54" s="922"/>
      <c r="P54" s="922"/>
      <c r="Q54" s="923"/>
      <c r="R54" s="923"/>
      <c r="S54" s="923"/>
      <c r="T54" s="924"/>
      <c r="U54" s="912"/>
    </row>
    <row r="55" spans="1:21">
      <c r="A55" s="777" t="s">
        <v>235</v>
      </c>
      <c r="B55" s="913" t="s">
        <v>76</v>
      </c>
      <c r="C55" s="913" t="s">
        <v>205</v>
      </c>
      <c r="D55" s="914">
        <v>0</v>
      </c>
      <c r="E55" s="914">
        <v>0</v>
      </c>
      <c r="F55" s="914">
        <v>0</v>
      </c>
      <c r="G55" s="915">
        <v>0</v>
      </c>
      <c r="H55" s="915">
        <v>0</v>
      </c>
      <c r="I55" s="916">
        <v>0</v>
      </c>
      <c r="J55" s="917">
        <f t="shared" si="0"/>
        <v>0</v>
      </c>
      <c r="L55" s="777" t="s">
        <v>235</v>
      </c>
      <c r="M55" s="913" t="s">
        <v>76</v>
      </c>
      <c r="N55" s="913" t="s">
        <v>205</v>
      </c>
      <c r="O55" s="918">
        <v>0</v>
      </c>
      <c r="P55" s="918"/>
      <c r="Q55" s="918">
        <v>0</v>
      </c>
      <c r="R55" s="919">
        <v>0</v>
      </c>
      <c r="S55" s="919">
        <v>0</v>
      </c>
      <c r="T55" s="920">
        <v>0</v>
      </c>
      <c r="U55" s="921">
        <f t="shared" si="1"/>
        <v>0</v>
      </c>
    </row>
    <row r="56" spans="1:21">
      <c r="A56" s="780" t="s">
        <v>236</v>
      </c>
      <c r="B56" s="913" t="s">
        <v>76</v>
      </c>
      <c r="C56" s="913" t="s">
        <v>205</v>
      </c>
      <c r="D56" s="914">
        <v>0</v>
      </c>
      <c r="E56" s="914">
        <v>0</v>
      </c>
      <c r="F56" s="914">
        <v>0</v>
      </c>
      <c r="G56" s="915">
        <v>0</v>
      </c>
      <c r="H56" s="915">
        <v>0</v>
      </c>
      <c r="I56" s="916">
        <v>0</v>
      </c>
      <c r="J56" s="917">
        <f t="shared" si="0"/>
        <v>0</v>
      </c>
      <c r="L56" s="780" t="s">
        <v>236</v>
      </c>
      <c r="M56" s="913" t="s">
        <v>76</v>
      </c>
      <c r="N56" s="913" t="s">
        <v>205</v>
      </c>
      <c r="O56" s="918">
        <v>0</v>
      </c>
      <c r="P56" s="918"/>
      <c r="Q56" s="918">
        <v>0</v>
      </c>
      <c r="R56" s="919">
        <v>0</v>
      </c>
      <c r="S56" s="919">
        <v>0</v>
      </c>
      <c r="T56" s="920">
        <v>0</v>
      </c>
      <c r="U56" s="921">
        <f t="shared" si="1"/>
        <v>0</v>
      </c>
    </row>
    <row r="57" spans="1:21">
      <c r="A57" s="780" t="s">
        <v>237</v>
      </c>
      <c r="B57" s="913" t="s">
        <v>76</v>
      </c>
      <c r="C57" s="913" t="s">
        <v>205</v>
      </c>
      <c r="D57" s="914">
        <v>0</v>
      </c>
      <c r="E57" s="914">
        <v>0</v>
      </c>
      <c r="F57" s="914">
        <v>0</v>
      </c>
      <c r="G57" s="915">
        <v>0</v>
      </c>
      <c r="H57" s="915">
        <v>0</v>
      </c>
      <c r="I57" s="916">
        <v>0</v>
      </c>
      <c r="J57" s="917">
        <f t="shared" si="0"/>
        <v>0</v>
      </c>
      <c r="L57" s="780" t="s">
        <v>237</v>
      </c>
      <c r="M57" s="913" t="s">
        <v>76</v>
      </c>
      <c r="N57" s="913" t="s">
        <v>205</v>
      </c>
      <c r="O57" s="918">
        <v>0</v>
      </c>
      <c r="P57" s="918"/>
      <c r="Q57" s="918">
        <v>0</v>
      </c>
      <c r="R57" s="919">
        <v>0</v>
      </c>
      <c r="S57" s="919">
        <v>0</v>
      </c>
      <c r="T57" s="920">
        <v>0</v>
      </c>
      <c r="U57" s="921">
        <f t="shared" si="1"/>
        <v>0</v>
      </c>
    </row>
    <row r="58" spans="1:21">
      <c r="A58" s="778" t="s">
        <v>238</v>
      </c>
      <c r="B58" s="1099" t="s">
        <v>76</v>
      </c>
      <c r="C58" s="913" t="s">
        <v>205</v>
      </c>
      <c r="D58" s="914">
        <v>0</v>
      </c>
      <c r="E58" s="914">
        <v>0</v>
      </c>
      <c r="F58" s="914">
        <v>0</v>
      </c>
      <c r="G58" s="915">
        <v>0</v>
      </c>
      <c r="H58" s="915">
        <v>0</v>
      </c>
      <c r="I58" s="916">
        <v>0</v>
      </c>
      <c r="J58" s="917">
        <f t="shared" si="0"/>
        <v>0</v>
      </c>
      <c r="L58" s="778" t="s">
        <v>238</v>
      </c>
      <c r="M58" s="1099" t="s">
        <v>76</v>
      </c>
      <c r="N58" s="913" t="s">
        <v>205</v>
      </c>
      <c r="O58" s="918">
        <v>0</v>
      </c>
      <c r="P58" s="918"/>
      <c r="Q58" s="918">
        <v>0</v>
      </c>
      <c r="R58" s="919">
        <v>0</v>
      </c>
      <c r="S58" s="919">
        <v>0</v>
      </c>
      <c r="T58" s="920">
        <v>0</v>
      </c>
      <c r="U58" s="921">
        <f t="shared" si="1"/>
        <v>0</v>
      </c>
    </row>
    <row r="59" spans="1:21">
      <c r="A59" s="779" t="s">
        <v>239</v>
      </c>
      <c r="B59" s="238" t="s">
        <v>76</v>
      </c>
      <c r="C59" s="913" t="s">
        <v>205</v>
      </c>
      <c r="D59" s="914">
        <v>0</v>
      </c>
      <c r="E59" s="914">
        <v>0</v>
      </c>
      <c r="F59" s="914">
        <v>0</v>
      </c>
      <c r="G59" s="915">
        <v>0</v>
      </c>
      <c r="H59" s="915">
        <v>0</v>
      </c>
      <c r="I59" s="916">
        <v>0</v>
      </c>
      <c r="J59" s="917">
        <f t="shared" si="0"/>
        <v>0</v>
      </c>
      <c r="L59" s="779" t="s">
        <v>239</v>
      </c>
      <c r="M59" s="238" t="s">
        <v>76</v>
      </c>
      <c r="N59" s="913" t="s">
        <v>205</v>
      </c>
      <c r="O59" s="918">
        <v>0</v>
      </c>
      <c r="P59" s="918"/>
      <c r="Q59" s="918">
        <v>0</v>
      </c>
      <c r="R59" s="919">
        <v>0</v>
      </c>
      <c r="S59" s="919">
        <v>0</v>
      </c>
      <c r="T59" s="920">
        <v>0</v>
      </c>
      <c r="U59" s="921">
        <f t="shared" si="1"/>
        <v>0</v>
      </c>
    </row>
    <row r="60" spans="1:21">
      <c r="A60" s="780" t="s">
        <v>240</v>
      </c>
      <c r="B60" s="913" t="s">
        <v>76</v>
      </c>
      <c r="C60" s="913" t="s">
        <v>205</v>
      </c>
      <c r="D60" s="914">
        <v>0</v>
      </c>
      <c r="E60" s="914">
        <v>0</v>
      </c>
      <c r="F60" s="914">
        <v>0</v>
      </c>
      <c r="G60" s="915">
        <v>0</v>
      </c>
      <c r="H60" s="915">
        <v>0</v>
      </c>
      <c r="I60" s="916">
        <v>0</v>
      </c>
      <c r="J60" s="917">
        <f t="shared" si="0"/>
        <v>0</v>
      </c>
      <c r="L60" s="780" t="s">
        <v>240</v>
      </c>
      <c r="M60" s="913" t="s">
        <v>76</v>
      </c>
      <c r="N60" s="913" t="s">
        <v>205</v>
      </c>
      <c r="O60" s="918">
        <v>0</v>
      </c>
      <c r="P60" s="918"/>
      <c r="Q60" s="918">
        <v>0</v>
      </c>
      <c r="R60" s="919">
        <v>0</v>
      </c>
      <c r="S60" s="919">
        <v>0</v>
      </c>
      <c r="T60" s="920">
        <v>0</v>
      </c>
      <c r="U60" s="921">
        <f t="shared" si="1"/>
        <v>0</v>
      </c>
    </row>
    <row r="61" spans="1:21">
      <c r="A61" s="780" t="s">
        <v>241</v>
      </c>
      <c r="B61" s="913" t="s">
        <v>76</v>
      </c>
      <c r="C61" s="913" t="s">
        <v>205</v>
      </c>
      <c r="D61" s="914">
        <v>0</v>
      </c>
      <c r="E61" s="914">
        <v>0</v>
      </c>
      <c r="F61" s="914">
        <v>0</v>
      </c>
      <c r="G61" s="915">
        <v>0</v>
      </c>
      <c r="H61" s="915">
        <v>0</v>
      </c>
      <c r="I61" s="916">
        <v>0</v>
      </c>
      <c r="J61" s="917">
        <f t="shared" si="0"/>
        <v>0</v>
      </c>
      <c r="L61" s="780" t="s">
        <v>241</v>
      </c>
      <c r="M61" s="913" t="s">
        <v>76</v>
      </c>
      <c r="N61" s="913" t="s">
        <v>205</v>
      </c>
      <c r="O61" s="918">
        <v>0</v>
      </c>
      <c r="P61" s="918"/>
      <c r="Q61" s="918">
        <v>0</v>
      </c>
      <c r="R61" s="919">
        <v>0</v>
      </c>
      <c r="S61" s="919">
        <v>0</v>
      </c>
      <c r="T61" s="920">
        <v>0</v>
      </c>
      <c r="U61" s="921">
        <f t="shared" si="1"/>
        <v>0</v>
      </c>
    </row>
    <row r="62" spans="1:21">
      <c r="A62" s="780" t="s">
        <v>242</v>
      </c>
      <c r="B62" s="913" t="s">
        <v>76</v>
      </c>
      <c r="C62" s="913" t="s">
        <v>205</v>
      </c>
      <c r="D62" s="914">
        <v>0</v>
      </c>
      <c r="E62" s="914">
        <v>0</v>
      </c>
      <c r="F62" s="914">
        <v>0</v>
      </c>
      <c r="G62" s="915">
        <v>0</v>
      </c>
      <c r="H62" s="915">
        <v>0</v>
      </c>
      <c r="I62" s="916">
        <v>0</v>
      </c>
      <c r="J62" s="917">
        <f t="shared" si="0"/>
        <v>0</v>
      </c>
      <c r="L62" s="780" t="s">
        <v>242</v>
      </c>
      <c r="M62" s="913" t="s">
        <v>76</v>
      </c>
      <c r="N62" s="913" t="s">
        <v>205</v>
      </c>
      <c r="O62" s="918">
        <v>0</v>
      </c>
      <c r="P62" s="918"/>
      <c r="Q62" s="918">
        <v>0</v>
      </c>
      <c r="R62" s="919">
        <v>0</v>
      </c>
      <c r="S62" s="919">
        <v>0</v>
      </c>
      <c r="T62" s="920">
        <v>0</v>
      </c>
      <c r="U62" s="921">
        <f t="shared" si="1"/>
        <v>0</v>
      </c>
    </row>
    <row r="63" spans="1:21">
      <c r="A63" s="780" t="s">
        <v>243</v>
      </c>
      <c r="B63" s="913" t="s">
        <v>76</v>
      </c>
      <c r="C63" s="913" t="s">
        <v>205</v>
      </c>
      <c r="D63" s="914">
        <v>0</v>
      </c>
      <c r="E63" s="914">
        <v>0</v>
      </c>
      <c r="F63" s="914">
        <v>0</v>
      </c>
      <c r="G63" s="915">
        <v>0</v>
      </c>
      <c r="H63" s="915">
        <v>0</v>
      </c>
      <c r="I63" s="916">
        <v>0</v>
      </c>
      <c r="J63" s="917">
        <f t="shared" si="0"/>
        <v>0</v>
      </c>
      <c r="L63" s="780" t="s">
        <v>243</v>
      </c>
      <c r="M63" s="913" t="s">
        <v>76</v>
      </c>
      <c r="N63" s="913" t="s">
        <v>205</v>
      </c>
      <c r="O63" s="918">
        <v>0</v>
      </c>
      <c r="P63" s="918"/>
      <c r="Q63" s="918">
        <v>0</v>
      </c>
      <c r="R63" s="919">
        <v>0</v>
      </c>
      <c r="S63" s="919">
        <v>0</v>
      </c>
      <c r="T63" s="920">
        <v>0</v>
      </c>
      <c r="U63" s="921">
        <f t="shared" si="1"/>
        <v>0</v>
      </c>
    </row>
    <row r="64" spans="1:21">
      <c r="A64" s="778" t="s">
        <v>244</v>
      </c>
      <c r="B64" s="1099" t="s">
        <v>76</v>
      </c>
      <c r="C64" s="913" t="s">
        <v>205</v>
      </c>
      <c r="D64" s="914">
        <v>0</v>
      </c>
      <c r="E64" s="914">
        <v>0</v>
      </c>
      <c r="F64" s="914">
        <v>0</v>
      </c>
      <c r="G64" s="915">
        <v>0</v>
      </c>
      <c r="H64" s="915">
        <v>0</v>
      </c>
      <c r="I64" s="916">
        <v>0</v>
      </c>
      <c r="J64" s="917">
        <f t="shared" si="0"/>
        <v>0</v>
      </c>
      <c r="L64" s="778" t="s">
        <v>244</v>
      </c>
      <c r="M64" s="1099" t="s">
        <v>76</v>
      </c>
      <c r="N64" s="913" t="s">
        <v>205</v>
      </c>
      <c r="O64" s="918">
        <v>0</v>
      </c>
      <c r="P64" s="918"/>
      <c r="Q64" s="918">
        <v>0</v>
      </c>
      <c r="R64" s="919">
        <v>0</v>
      </c>
      <c r="S64" s="919">
        <v>0</v>
      </c>
      <c r="T64" s="920">
        <v>0</v>
      </c>
      <c r="U64" s="921">
        <f t="shared" si="1"/>
        <v>0</v>
      </c>
    </row>
    <row r="65" spans="1:21">
      <c r="A65" s="780" t="s">
        <v>245</v>
      </c>
      <c r="B65" s="913" t="s">
        <v>76</v>
      </c>
      <c r="C65" s="913" t="s">
        <v>205</v>
      </c>
      <c r="D65" s="914">
        <v>0</v>
      </c>
      <c r="E65" s="914">
        <v>0</v>
      </c>
      <c r="F65" s="914">
        <v>0</v>
      </c>
      <c r="G65" s="915">
        <v>0</v>
      </c>
      <c r="H65" s="915">
        <v>0</v>
      </c>
      <c r="I65" s="916">
        <v>0</v>
      </c>
      <c r="J65" s="917">
        <f t="shared" si="0"/>
        <v>0</v>
      </c>
      <c r="L65" s="780" t="s">
        <v>245</v>
      </c>
      <c r="M65" s="913" t="s">
        <v>76</v>
      </c>
      <c r="N65" s="913" t="s">
        <v>205</v>
      </c>
      <c r="O65" s="918">
        <v>0</v>
      </c>
      <c r="P65" s="918"/>
      <c r="Q65" s="918">
        <v>0</v>
      </c>
      <c r="R65" s="919">
        <v>0</v>
      </c>
      <c r="S65" s="919">
        <v>0</v>
      </c>
      <c r="T65" s="920">
        <v>0</v>
      </c>
      <c r="U65" s="921">
        <f t="shared" si="1"/>
        <v>0</v>
      </c>
    </row>
    <row r="66" spans="1:21">
      <c r="A66" s="777" t="s">
        <v>246</v>
      </c>
      <c r="B66" s="913" t="s">
        <v>76</v>
      </c>
      <c r="C66" s="913" t="s">
        <v>205</v>
      </c>
      <c r="D66" s="914">
        <v>0</v>
      </c>
      <c r="E66" s="914">
        <v>0</v>
      </c>
      <c r="F66" s="914">
        <v>0</v>
      </c>
      <c r="G66" s="915">
        <v>0</v>
      </c>
      <c r="H66" s="915">
        <v>0</v>
      </c>
      <c r="I66" s="916">
        <v>0</v>
      </c>
      <c r="J66" s="917">
        <f t="shared" si="0"/>
        <v>0</v>
      </c>
      <c r="L66" s="777" t="s">
        <v>246</v>
      </c>
      <c r="M66" s="913" t="s">
        <v>76</v>
      </c>
      <c r="N66" s="913" t="s">
        <v>205</v>
      </c>
      <c r="O66" s="918">
        <v>0</v>
      </c>
      <c r="P66" s="918"/>
      <c r="Q66" s="918">
        <v>0</v>
      </c>
      <c r="R66" s="919">
        <v>0</v>
      </c>
      <c r="S66" s="919">
        <v>0</v>
      </c>
      <c r="T66" s="920">
        <v>0</v>
      </c>
      <c r="U66" s="921">
        <f t="shared" si="1"/>
        <v>0</v>
      </c>
    </row>
    <row r="67" spans="1:21">
      <c r="A67" s="777" t="s">
        <v>247</v>
      </c>
      <c r="B67" s="913" t="s">
        <v>76</v>
      </c>
      <c r="C67" s="913" t="s">
        <v>205</v>
      </c>
      <c r="D67" s="914">
        <v>0</v>
      </c>
      <c r="E67" s="914">
        <v>0</v>
      </c>
      <c r="F67" s="914">
        <v>0</v>
      </c>
      <c r="G67" s="915">
        <v>0</v>
      </c>
      <c r="H67" s="915">
        <v>0</v>
      </c>
      <c r="I67" s="916">
        <v>0</v>
      </c>
      <c r="J67" s="917">
        <f t="shared" si="0"/>
        <v>0</v>
      </c>
      <c r="L67" s="777" t="s">
        <v>247</v>
      </c>
      <c r="M67" s="913" t="s">
        <v>76</v>
      </c>
      <c r="N67" s="913" t="s">
        <v>205</v>
      </c>
      <c r="O67" s="918">
        <v>0</v>
      </c>
      <c r="P67" s="918"/>
      <c r="Q67" s="918">
        <v>0</v>
      </c>
      <c r="R67" s="919">
        <v>0</v>
      </c>
      <c r="S67" s="919">
        <v>0</v>
      </c>
      <c r="T67" s="920">
        <v>0</v>
      </c>
      <c r="U67" s="921">
        <f t="shared" si="1"/>
        <v>0</v>
      </c>
    </row>
    <row r="68" spans="1:21">
      <c r="A68" s="777" t="s">
        <v>248</v>
      </c>
      <c r="B68" s="913" t="s">
        <v>76</v>
      </c>
      <c r="C68" s="913" t="s">
        <v>205</v>
      </c>
      <c r="D68" s="914">
        <v>0</v>
      </c>
      <c r="E68" s="914">
        <v>0</v>
      </c>
      <c r="F68" s="914">
        <v>0</v>
      </c>
      <c r="G68" s="915">
        <v>0</v>
      </c>
      <c r="H68" s="915">
        <v>0</v>
      </c>
      <c r="I68" s="916">
        <v>0</v>
      </c>
      <c r="J68" s="917">
        <f t="shared" si="0"/>
        <v>0</v>
      </c>
      <c r="L68" s="777" t="s">
        <v>248</v>
      </c>
      <c r="M68" s="913" t="s">
        <v>76</v>
      </c>
      <c r="N68" s="913" t="s">
        <v>205</v>
      </c>
      <c r="O68" s="918">
        <v>0</v>
      </c>
      <c r="P68" s="918"/>
      <c r="Q68" s="918">
        <v>0</v>
      </c>
      <c r="R68" s="919">
        <v>0</v>
      </c>
      <c r="S68" s="919">
        <v>0</v>
      </c>
      <c r="T68" s="920">
        <v>0</v>
      </c>
      <c r="U68" s="921">
        <f t="shared" si="1"/>
        <v>0</v>
      </c>
    </row>
    <row r="69" spans="1:21">
      <c r="A69" s="784" t="s">
        <v>249</v>
      </c>
      <c r="B69" s="913" t="s">
        <v>76</v>
      </c>
      <c r="C69" s="913" t="s">
        <v>201</v>
      </c>
      <c r="D69" s="914">
        <v>0</v>
      </c>
      <c r="E69" s="914">
        <v>0</v>
      </c>
      <c r="F69" s="914">
        <v>0</v>
      </c>
      <c r="G69" s="914">
        <v>0</v>
      </c>
      <c r="H69" s="914">
        <v>0</v>
      </c>
      <c r="I69" s="916">
        <v>0</v>
      </c>
      <c r="J69" s="917">
        <f t="shared" si="0"/>
        <v>0</v>
      </c>
      <c r="L69" s="784" t="s">
        <v>249</v>
      </c>
      <c r="M69" s="913" t="s">
        <v>76</v>
      </c>
      <c r="N69" s="913" t="s">
        <v>201</v>
      </c>
      <c r="O69" s="918">
        <v>0</v>
      </c>
      <c r="P69" s="918"/>
      <c r="Q69" s="918">
        <v>0</v>
      </c>
      <c r="R69" s="918">
        <v>0</v>
      </c>
      <c r="S69" s="918">
        <v>0</v>
      </c>
      <c r="T69" s="920">
        <v>0</v>
      </c>
      <c r="U69" s="921">
        <f t="shared" si="1"/>
        <v>0</v>
      </c>
    </row>
    <row r="70" spans="1:21">
      <c r="A70" s="781" t="s">
        <v>250</v>
      </c>
      <c r="B70" s="913" t="s">
        <v>76</v>
      </c>
      <c r="C70" s="913" t="s">
        <v>201</v>
      </c>
      <c r="D70" s="914">
        <v>0</v>
      </c>
      <c r="E70" s="914">
        <v>0</v>
      </c>
      <c r="F70" s="914">
        <v>0</v>
      </c>
      <c r="G70" s="914">
        <v>0</v>
      </c>
      <c r="H70" s="914">
        <v>0</v>
      </c>
      <c r="I70" s="916">
        <v>0</v>
      </c>
      <c r="J70" s="917">
        <f t="shared" si="0"/>
        <v>0</v>
      </c>
      <c r="L70" s="781" t="s">
        <v>250</v>
      </c>
      <c r="M70" s="913" t="s">
        <v>76</v>
      </c>
      <c r="N70" s="913" t="s">
        <v>201</v>
      </c>
      <c r="O70" s="918">
        <v>0</v>
      </c>
      <c r="P70" s="918"/>
      <c r="Q70" s="918">
        <v>0</v>
      </c>
      <c r="R70" s="918">
        <v>0</v>
      </c>
      <c r="S70" s="918">
        <v>0</v>
      </c>
      <c r="T70" s="920">
        <v>0</v>
      </c>
      <c r="U70" s="921">
        <f t="shared" si="1"/>
        <v>0</v>
      </c>
    </row>
    <row r="71" spans="1:21">
      <c r="A71" s="781"/>
      <c r="B71" s="913"/>
      <c r="C71" s="913"/>
      <c r="D71" s="914"/>
      <c r="E71" s="914">
        <v>0</v>
      </c>
      <c r="F71" s="915">
        <v>0</v>
      </c>
      <c r="G71" s="915">
        <v>0</v>
      </c>
      <c r="H71" s="915">
        <v>0</v>
      </c>
      <c r="I71" s="916">
        <v>0</v>
      </c>
      <c r="J71" s="917">
        <f t="shared" si="0"/>
        <v>0</v>
      </c>
      <c r="L71" s="781"/>
      <c r="M71" s="913"/>
      <c r="N71" s="913"/>
      <c r="O71" s="918"/>
      <c r="P71" s="918"/>
      <c r="Q71" s="919"/>
      <c r="R71" s="919"/>
      <c r="S71" s="919">
        <v>0</v>
      </c>
      <c r="T71" s="920"/>
      <c r="U71" s="921">
        <f t="shared" si="1"/>
        <v>0</v>
      </c>
    </row>
    <row r="72" spans="1:21">
      <c r="A72" s="776" t="s">
        <v>35</v>
      </c>
      <c r="B72" s="910"/>
      <c r="C72" s="910"/>
      <c r="D72" s="922"/>
      <c r="E72" s="922"/>
      <c r="F72" s="923"/>
      <c r="G72" s="923"/>
      <c r="H72" s="923"/>
      <c r="I72" s="924"/>
      <c r="J72" s="912"/>
      <c r="L72" s="776" t="s">
        <v>35</v>
      </c>
      <c r="M72" s="910"/>
      <c r="N72" s="910"/>
      <c r="O72" s="922"/>
      <c r="P72" s="922"/>
      <c r="Q72" s="923"/>
      <c r="R72" s="923"/>
      <c r="S72" s="923"/>
      <c r="T72" s="924"/>
      <c r="U72" s="912"/>
    </row>
    <row r="73" spans="1:21">
      <c r="A73" s="781" t="s">
        <v>251</v>
      </c>
      <c r="B73" s="913" t="s">
        <v>76</v>
      </c>
      <c r="C73" s="913" t="s">
        <v>201</v>
      </c>
      <c r="D73" s="914">
        <v>0</v>
      </c>
      <c r="E73" s="914">
        <v>0</v>
      </c>
      <c r="F73" s="914">
        <v>0</v>
      </c>
      <c r="G73" s="914">
        <v>0</v>
      </c>
      <c r="H73" s="914">
        <v>0</v>
      </c>
      <c r="I73" s="916">
        <v>0</v>
      </c>
      <c r="J73" s="917">
        <f t="shared" si="0"/>
        <v>0</v>
      </c>
      <c r="L73" s="781" t="s">
        <v>251</v>
      </c>
      <c r="M73" s="913" t="s">
        <v>76</v>
      </c>
      <c r="N73" s="913" t="s">
        <v>201</v>
      </c>
      <c r="O73" s="918">
        <v>0</v>
      </c>
      <c r="P73" s="918"/>
      <c r="Q73" s="918">
        <v>0</v>
      </c>
      <c r="R73" s="918">
        <v>0</v>
      </c>
      <c r="S73" s="918">
        <v>0</v>
      </c>
      <c r="T73" s="920">
        <v>0</v>
      </c>
      <c r="U73" s="921">
        <f t="shared" si="1"/>
        <v>0</v>
      </c>
    </row>
    <row r="74" spans="1:21">
      <c r="A74" s="781" t="s">
        <v>252</v>
      </c>
      <c r="B74" s="913" t="s">
        <v>76</v>
      </c>
      <c r="C74" s="913" t="s">
        <v>205</v>
      </c>
      <c r="D74" s="914">
        <v>0</v>
      </c>
      <c r="E74" s="914">
        <v>0</v>
      </c>
      <c r="F74" s="914">
        <v>0</v>
      </c>
      <c r="G74" s="915">
        <v>0</v>
      </c>
      <c r="H74" s="915">
        <v>0</v>
      </c>
      <c r="I74" s="916">
        <v>0</v>
      </c>
      <c r="J74" s="917">
        <f t="shared" ref="J74:J98" si="2">IF($I$100&lt;&gt;0,I74/$I$100,0)</f>
        <v>0</v>
      </c>
      <c r="L74" s="781" t="s">
        <v>252</v>
      </c>
      <c r="M74" s="913" t="s">
        <v>76</v>
      </c>
      <c r="N74" s="913" t="s">
        <v>205</v>
      </c>
      <c r="O74" s="918">
        <v>0</v>
      </c>
      <c r="P74" s="918"/>
      <c r="Q74" s="918">
        <v>0</v>
      </c>
      <c r="R74" s="919">
        <v>0</v>
      </c>
      <c r="S74" s="919">
        <v>0</v>
      </c>
      <c r="T74" s="920">
        <v>0</v>
      </c>
      <c r="U74" s="921">
        <f t="shared" ref="U74:U95" si="3">IF($T$100&lt;&gt;0,T74/$T$100,0)</f>
        <v>0</v>
      </c>
    </row>
    <row r="75" spans="1:21">
      <c r="A75" s="782" t="s">
        <v>253</v>
      </c>
      <c r="B75" s="913" t="s">
        <v>76</v>
      </c>
      <c r="C75" s="913" t="s">
        <v>205</v>
      </c>
      <c r="D75" s="914">
        <v>0</v>
      </c>
      <c r="E75" s="914">
        <v>0</v>
      </c>
      <c r="F75" s="914">
        <v>0</v>
      </c>
      <c r="G75" s="915">
        <v>0</v>
      </c>
      <c r="H75" s="915">
        <v>0</v>
      </c>
      <c r="I75" s="916">
        <v>0</v>
      </c>
      <c r="J75" s="917">
        <f t="shared" si="2"/>
        <v>0</v>
      </c>
      <c r="L75" s="782" t="s">
        <v>253</v>
      </c>
      <c r="M75" s="913" t="s">
        <v>76</v>
      </c>
      <c r="N75" s="913" t="s">
        <v>205</v>
      </c>
      <c r="O75" s="918">
        <v>0</v>
      </c>
      <c r="P75" s="918"/>
      <c r="Q75" s="918">
        <v>0</v>
      </c>
      <c r="R75" s="919">
        <v>0</v>
      </c>
      <c r="S75" s="919">
        <v>0</v>
      </c>
      <c r="T75" s="920">
        <v>0</v>
      </c>
      <c r="U75" s="921">
        <f t="shared" si="3"/>
        <v>0</v>
      </c>
    </row>
    <row r="76" spans="1:21">
      <c r="A76" s="782" t="s">
        <v>153</v>
      </c>
      <c r="B76" s="913" t="s">
        <v>76</v>
      </c>
      <c r="C76" s="913" t="s">
        <v>201</v>
      </c>
      <c r="D76" s="914">
        <v>0</v>
      </c>
      <c r="E76" s="914">
        <v>0</v>
      </c>
      <c r="F76" s="914">
        <v>0</v>
      </c>
      <c r="G76" s="915">
        <v>0</v>
      </c>
      <c r="H76" s="915">
        <v>0</v>
      </c>
      <c r="I76" s="916">
        <v>0</v>
      </c>
      <c r="J76" s="917">
        <f t="shared" si="2"/>
        <v>0</v>
      </c>
      <c r="L76" s="782" t="s">
        <v>153</v>
      </c>
      <c r="M76" s="913" t="s">
        <v>76</v>
      </c>
      <c r="N76" s="913" t="s">
        <v>201</v>
      </c>
      <c r="O76" s="918">
        <v>0</v>
      </c>
      <c r="P76" s="918"/>
      <c r="Q76" s="918">
        <v>0</v>
      </c>
      <c r="R76" s="919">
        <v>0</v>
      </c>
      <c r="S76" s="919">
        <v>0</v>
      </c>
      <c r="T76" s="920">
        <v>0</v>
      </c>
      <c r="U76" s="921">
        <f t="shared" si="3"/>
        <v>0</v>
      </c>
    </row>
    <row r="77" spans="1:21">
      <c r="A77" s="782" t="s">
        <v>151</v>
      </c>
      <c r="B77" s="913" t="s">
        <v>85</v>
      </c>
      <c r="C77" s="913" t="s">
        <v>201</v>
      </c>
      <c r="D77" s="914">
        <v>0</v>
      </c>
      <c r="E77" s="914">
        <v>0</v>
      </c>
      <c r="F77" s="914">
        <v>0</v>
      </c>
      <c r="G77" s="915">
        <v>0</v>
      </c>
      <c r="H77" s="915">
        <v>0</v>
      </c>
      <c r="I77" s="916">
        <v>0</v>
      </c>
      <c r="J77" s="917">
        <f t="shared" si="2"/>
        <v>0</v>
      </c>
      <c r="L77" s="782" t="s">
        <v>151</v>
      </c>
      <c r="M77" s="913" t="s">
        <v>85</v>
      </c>
      <c r="N77" s="913" t="s">
        <v>201</v>
      </c>
      <c r="O77" s="918">
        <v>0</v>
      </c>
      <c r="P77" s="918"/>
      <c r="Q77" s="918">
        <v>0</v>
      </c>
      <c r="R77" s="919">
        <v>0</v>
      </c>
      <c r="S77" s="919">
        <v>0</v>
      </c>
      <c r="T77" s="920">
        <v>0</v>
      </c>
      <c r="U77" s="921">
        <f t="shared" si="3"/>
        <v>0</v>
      </c>
    </row>
    <row r="78" spans="1:21">
      <c r="A78" s="782" t="s">
        <v>152</v>
      </c>
      <c r="B78" s="913" t="s">
        <v>76</v>
      </c>
      <c r="C78" s="913" t="s">
        <v>201</v>
      </c>
      <c r="D78" s="914">
        <v>0</v>
      </c>
      <c r="E78" s="914">
        <v>0</v>
      </c>
      <c r="F78" s="914">
        <v>0</v>
      </c>
      <c r="G78" s="915">
        <v>0</v>
      </c>
      <c r="H78" s="915">
        <v>0</v>
      </c>
      <c r="I78" s="916">
        <v>0</v>
      </c>
      <c r="J78" s="917">
        <f t="shared" si="2"/>
        <v>0</v>
      </c>
      <c r="L78" s="782" t="s">
        <v>152</v>
      </c>
      <c r="M78" s="913" t="s">
        <v>76</v>
      </c>
      <c r="N78" s="913" t="s">
        <v>201</v>
      </c>
      <c r="O78" s="918">
        <v>0</v>
      </c>
      <c r="P78" s="918"/>
      <c r="Q78" s="918">
        <v>0</v>
      </c>
      <c r="R78" s="919">
        <v>0</v>
      </c>
      <c r="S78" s="919">
        <v>0</v>
      </c>
      <c r="T78" s="920">
        <v>0</v>
      </c>
      <c r="U78" s="921">
        <f t="shared" si="3"/>
        <v>0</v>
      </c>
    </row>
    <row r="79" spans="1:21">
      <c r="A79" s="782" t="s">
        <v>152</v>
      </c>
      <c r="B79" s="913" t="s">
        <v>76</v>
      </c>
      <c r="C79" s="913" t="s">
        <v>205</v>
      </c>
      <c r="D79" s="914">
        <v>0</v>
      </c>
      <c r="E79" s="914">
        <v>0</v>
      </c>
      <c r="F79" s="914">
        <v>0</v>
      </c>
      <c r="G79" s="915">
        <v>0</v>
      </c>
      <c r="H79" s="915">
        <v>0</v>
      </c>
      <c r="I79" s="916">
        <v>0</v>
      </c>
      <c r="J79" s="917">
        <f t="shared" si="2"/>
        <v>0</v>
      </c>
      <c r="L79" s="782" t="s">
        <v>152</v>
      </c>
      <c r="M79" s="913" t="s">
        <v>76</v>
      </c>
      <c r="N79" s="913" t="s">
        <v>205</v>
      </c>
      <c r="O79" s="918">
        <v>0</v>
      </c>
      <c r="P79" s="918"/>
      <c r="Q79" s="918">
        <v>0</v>
      </c>
      <c r="R79" s="919">
        <v>0</v>
      </c>
      <c r="S79" s="919">
        <v>0</v>
      </c>
      <c r="T79" s="920">
        <v>0</v>
      </c>
      <c r="U79" s="921">
        <f t="shared" si="3"/>
        <v>0</v>
      </c>
    </row>
    <row r="80" spans="1:21">
      <c r="A80" s="783" t="s">
        <v>254</v>
      </c>
      <c r="B80" s="913" t="s">
        <v>76</v>
      </c>
      <c r="C80" s="913" t="s">
        <v>205</v>
      </c>
      <c r="D80" s="914">
        <v>0</v>
      </c>
      <c r="E80" s="914">
        <v>0</v>
      </c>
      <c r="F80" s="914">
        <v>0</v>
      </c>
      <c r="G80" s="915">
        <v>0</v>
      </c>
      <c r="H80" s="915">
        <v>0</v>
      </c>
      <c r="I80" s="916">
        <v>0</v>
      </c>
      <c r="J80" s="917">
        <f t="shared" si="2"/>
        <v>0</v>
      </c>
      <c r="L80" s="783" t="s">
        <v>254</v>
      </c>
      <c r="M80" s="913" t="s">
        <v>76</v>
      </c>
      <c r="N80" s="913" t="s">
        <v>205</v>
      </c>
      <c r="O80" s="918">
        <v>0</v>
      </c>
      <c r="P80" s="918"/>
      <c r="Q80" s="918">
        <v>0</v>
      </c>
      <c r="R80" s="919">
        <v>0</v>
      </c>
      <c r="S80" s="919">
        <v>0</v>
      </c>
      <c r="T80" s="920">
        <v>0</v>
      </c>
      <c r="U80" s="921">
        <f t="shared" si="3"/>
        <v>0</v>
      </c>
    </row>
    <row r="81" spans="1:21">
      <c r="A81" s="783"/>
      <c r="B81" s="913"/>
      <c r="C81" s="913"/>
      <c r="D81" s="914"/>
      <c r="E81" s="914">
        <v>0</v>
      </c>
      <c r="F81" s="915">
        <v>0</v>
      </c>
      <c r="G81" s="915">
        <v>0</v>
      </c>
      <c r="H81" s="915">
        <v>0</v>
      </c>
      <c r="I81" s="916">
        <v>0</v>
      </c>
      <c r="J81" s="917">
        <f t="shared" si="2"/>
        <v>0</v>
      </c>
      <c r="L81" s="783"/>
      <c r="M81" s="913"/>
      <c r="N81" s="913"/>
      <c r="O81" s="918"/>
      <c r="P81" s="918"/>
      <c r="Q81" s="919"/>
      <c r="R81" s="919"/>
      <c r="S81" s="919">
        <v>0</v>
      </c>
      <c r="T81" s="920"/>
      <c r="U81" s="921">
        <f t="shared" si="3"/>
        <v>0</v>
      </c>
    </row>
    <row r="82" spans="1:21">
      <c r="A82" s="776" t="s">
        <v>255</v>
      </c>
      <c r="B82" s="910"/>
      <c r="C82" s="910"/>
      <c r="D82" s="922"/>
      <c r="E82" s="922"/>
      <c r="F82" s="923"/>
      <c r="G82" s="923"/>
      <c r="H82" s="923"/>
      <c r="I82" s="924"/>
      <c r="J82" s="912"/>
      <c r="L82" s="776" t="s">
        <v>255</v>
      </c>
      <c r="M82" s="910"/>
      <c r="N82" s="910"/>
      <c r="O82" s="922"/>
      <c r="P82" s="922"/>
      <c r="Q82" s="923"/>
      <c r="R82" s="923"/>
      <c r="S82" s="923"/>
      <c r="T82" s="924"/>
      <c r="U82" s="912"/>
    </row>
    <row r="83" spans="1:21" s="85" customFormat="1" ht="15" customHeight="1">
      <c r="A83" s="799" t="s">
        <v>256</v>
      </c>
      <c r="B83" s="913" t="s">
        <v>76</v>
      </c>
      <c r="C83" s="913" t="s">
        <v>201</v>
      </c>
      <c r="D83" s="914">
        <v>0</v>
      </c>
      <c r="E83" s="914">
        <v>0</v>
      </c>
      <c r="F83" s="914">
        <v>0</v>
      </c>
      <c r="G83" s="915">
        <v>0</v>
      </c>
      <c r="H83" s="915">
        <v>0</v>
      </c>
      <c r="I83" s="916">
        <v>0</v>
      </c>
      <c r="J83" s="917">
        <f t="shared" si="2"/>
        <v>0</v>
      </c>
      <c r="L83" s="782" t="s">
        <v>256</v>
      </c>
      <c r="M83" s="913" t="s">
        <v>76</v>
      </c>
      <c r="N83" s="913" t="s">
        <v>201</v>
      </c>
      <c r="O83" s="918">
        <v>0</v>
      </c>
      <c r="P83" s="918"/>
      <c r="Q83" s="918">
        <v>0</v>
      </c>
      <c r="R83" s="919">
        <v>0</v>
      </c>
      <c r="S83" s="919">
        <v>0</v>
      </c>
      <c r="T83" s="920">
        <v>0</v>
      </c>
      <c r="U83" s="921">
        <f t="shared" si="3"/>
        <v>0</v>
      </c>
    </row>
    <row r="84" spans="1:21" s="85" customFormat="1">
      <c r="A84" s="799" t="s">
        <v>257</v>
      </c>
      <c r="B84" s="913" t="s">
        <v>76</v>
      </c>
      <c r="C84" s="913" t="s">
        <v>201</v>
      </c>
      <c r="D84" s="914">
        <v>0</v>
      </c>
      <c r="E84" s="914">
        <v>0</v>
      </c>
      <c r="F84" s="914">
        <v>0</v>
      </c>
      <c r="G84" s="915">
        <v>0</v>
      </c>
      <c r="H84" s="915">
        <v>0</v>
      </c>
      <c r="I84" s="916">
        <v>0</v>
      </c>
      <c r="J84" s="917">
        <f t="shared" si="2"/>
        <v>0</v>
      </c>
      <c r="L84" s="782" t="s">
        <v>257</v>
      </c>
      <c r="M84" s="913" t="s">
        <v>76</v>
      </c>
      <c r="N84" s="913" t="s">
        <v>201</v>
      </c>
      <c r="O84" s="918">
        <v>0</v>
      </c>
      <c r="P84" s="918"/>
      <c r="Q84" s="918">
        <v>0</v>
      </c>
      <c r="R84" s="919">
        <v>0</v>
      </c>
      <c r="S84" s="919">
        <v>0</v>
      </c>
      <c r="T84" s="920">
        <v>0</v>
      </c>
      <c r="U84" s="921">
        <f t="shared" si="3"/>
        <v>0</v>
      </c>
    </row>
    <row r="85" spans="1:21" s="85" customFormat="1">
      <c r="A85" s="785" t="s">
        <v>258</v>
      </c>
      <c r="B85" s="913" t="s">
        <v>76</v>
      </c>
      <c r="C85" s="913" t="s">
        <v>201</v>
      </c>
      <c r="D85" s="914">
        <v>0</v>
      </c>
      <c r="E85" s="914">
        <v>0</v>
      </c>
      <c r="F85" s="914">
        <v>0</v>
      </c>
      <c r="G85" s="915">
        <v>0</v>
      </c>
      <c r="H85" s="915">
        <v>0</v>
      </c>
      <c r="I85" s="916">
        <v>0</v>
      </c>
      <c r="J85" s="917">
        <f t="shared" si="2"/>
        <v>0</v>
      </c>
      <c r="L85" s="785" t="s">
        <v>258</v>
      </c>
      <c r="M85" s="913" t="s">
        <v>76</v>
      </c>
      <c r="N85" s="913" t="s">
        <v>201</v>
      </c>
      <c r="O85" s="918">
        <v>0</v>
      </c>
      <c r="P85" s="918"/>
      <c r="Q85" s="918">
        <v>0</v>
      </c>
      <c r="R85" s="919">
        <v>0</v>
      </c>
      <c r="S85" s="919">
        <v>0</v>
      </c>
      <c r="T85" s="920">
        <v>0</v>
      </c>
      <c r="U85" s="921">
        <f t="shared" si="3"/>
        <v>0</v>
      </c>
    </row>
    <row r="86" spans="1:21" s="85" customFormat="1">
      <c r="A86" s="799" t="s">
        <v>259</v>
      </c>
      <c r="B86" s="913" t="s">
        <v>76</v>
      </c>
      <c r="C86" s="913" t="s">
        <v>201</v>
      </c>
      <c r="D86" s="914">
        <v>0</v>
      </c>
      <c r="E86" s="914">
        <v>0</v>
      </c>
      <c r="F86" s="914">
        <v>0</v>
      </c>
      <c r="G86" s="915">
        <v>0</v>
      </c>
      <c r="H86" s="915">
        <v>0</v>
      </c>
      <c r="I86" s="916">
        <v>0</v>
      </c>
      <c r="J86" s="917">
        <f t="shared" si="2"/>
        <v>0</v>
      </c>
      <c r="L86" s="782" t="s">
        <v>259</v>
      </c>
      <c r="M86" s="913" t="s">
        <v>76</v>
      </c>
      <c r="N86" s="913" t="s">
        <v>201</v>
      </c>
      <c r="O86" s="918">
        <v>0</v>
      </c>
      <c r="P86" s="918"/>
      <c r="Q86" s="918">
        <v>0</v>
      </c>
      <c r="R86" s="919">
        <v>0</v>
      </c>
      <c r="S86" s="919">
        <v>0</v>
      </c>
      <c r="T86" s="920">
        <v>0</v>
      </c>
      <c r="U86" s="921">
        <f t="shared" si="3"/>
        <v>0</v>
      </c>
    </row>
    <row r="87" spans="1:21" s="85" customFormat="1">
      <c r="A87" s="782" t="s">
        <v>260</v>
      </c>
      <c r="B87" s="913" t="s">
        <v>76</v>
      </c>
      <c r="C87" s="913" t="s">
        <v>201</v>
      </c>
      <c r="D87" s="914">
        <v>0</v>
      </c>
      <c r="E87" s="914">
        <v>0</v>
      </c>
      <c r="F87" s="914">
        <v>0</v>
      </c>
      <c r="G87" s="915">
        <v>0</v>
      </c>
      <c r="H87" s="915">
        <v>0</v>
      </c>
      <c r="I87" s="916">
        <v>0</v>
      </c>
      <c r="J87" s="917">
        <f t="shared" si="2"/>
        <v>0</v>
      </c>
      <c r="L87" s="782" t="s">
        <v>260</v>
      </c>
      <c r="M87" s="913" t="s">
        <v>76</v>
      </c>
      <c r="N87" s="913" t="s">
        <v>201</v>
      </c>
      <c r="O87" s="918">
        <v>0</v>
      </c>
      <c r="P87" s="918"/>
      <c r="Q87" s="918">
        <v>0</v>
      </c>
      <c r="R87" s="919">
        <v>0</v>
      </c>
      <c r="S87" s="919">
        <v>0</v>
      </c>
      <c r="T87" s="920">
        <v>0</v>
      </c>
      <c r="U87" s="921">
        <f t="shared" si="3"/>
        <v>0</v>
      </c>
    </row>
    <row r="88" spans="1:21" s="85" customFormat="1">
      <c r="A88" s="782" t="s">
        <v>261</v>
      </c>
      <c r="B88" s="913" t="s">
        <v>76</v>
      </c>
      <c r="C88" s="913" t="s">
        <v>205</v>
      </c>
      <c r="D88" s="914">
        <v>0</v>
      </c>
      <c r="E88" s="914">
        <v>0</v>
      </c>
      <c r="F88" s="914">
        <v>0</v>
      </c>
      <c r="G88" s="915">
        <v>0</v>
      </c>
      <c r="H88" s="915">
        <v>0</v>
      </c>
      <c r="I88" s="916">
        <v>0</v>
      </c>
      <c r="J88" s="917">
        <f t="shared" si="2"/>
        <v>0</v>
      </c>
      <c r="L88" s="782" t="s">
        <v>261</v>
      </c>
      <c r="M88" s="913" t="s">
        <v>76</v>
      </c>
      <c r="N88" s="913" t="s">
        <v>205</v>
      </c>
      <c r="O88" s="918">
        <v>0</v>
      </c>
      <c r="P88" s="918"/>
      <c r="Q88" s="918">
        <v>0</v>
      </c>
      <c r="R88" s="919">
        <v>0</v>
      </c>
      <c r="S88" s="919">
        <v>0</v>
      </c>
      <c r="T88" s="920">
        <v>0</v>
      </c>
      <c r="U88" s="921">
        <f t="shared" si="3"/>
        <v>0</v>
      </c>
    </row>
    <row r="89" spans="1:21" s="85" customFormat="1">
      <c r="A89" s="782" t="s">
        <v>262</v>
      </c>
      <c r="B89" s="913" t="s">
        <v>76</v>
      </c>
      <c r="C89" s="913" t="s">
        <v>205</v>
      </c>
      <c r="D89" s="914">
        <v>0</v>
      </c>
      <c r="E89" s="914">
        <v>0</v>
      </c>
      <c r="F89" s="914">
        <v>0</v>
      </c>
      <c r="G89" s="915">
        <v>0</v>
      </c>
      <c r="H89" s="915">
        <v>0</v>
      </c>
      <c r="I89" s="916">
        <v>0</v>
      </c>
      <c r="J89" s="917">
        <f t="shared" si="2"/>
        <v>0</v>
      </c>
      <c r="L89" s="782" t="s">
        <v>262</v>
      </c>
      <c r="M89" s="913" t="s">
        <v>76</v>
      </c>
      <c r="N89" s="913" t="s">
        <v>205</v>
      </c>
      <c r="O89" s="918">
        <v>0</v>
      </c>
      <c r="P89" s="918"/>
      <c r="Q89" s="918">
        <v>0</v>
      </c>
      <c r="R89" s="919">
        <v>0</v>
      </c>
      <c r="S89" s="919">
        <v>0</v>
      </c>
      <c r="T89" s="920">
        <v>0</v>
      </c>
      <c r="U89" s="921">
        <f t="shared" si="3"/>
        <v>0</v>
      </c>
    </row>
    <row r="90" spans="1:21" s="85" customFormat="1">
      <c r="A90" s="782" t="s">
        <v>260</v>
      </c>
      <c r="B90" s="913" t="s">
        <v>76</v>
      </c>
      <c r="C90" s="913" t="s">
        <v>205</v>
      </c>
      <c r="D90" s="914">
        <v>0</v>
      </c>
      <c r="E90" s="914">
        <v>0</v>
      </c>
      <c r="F90" s="914">
        <v>0</v>
      </c>
      <c r="G90" s="915">
        <v>0</v>
      </c>
      <c r="H90" s="915">
        <v>0</v>
      </c>
      <c r="I90" s="916">
        <v>0</v>
      </c>
      <c r="J90" s="917">
        <f t="shared" si="2"/>
        <v>0</v>
      </c>
      <c r="L90" s="782" t="s">
        <v>260</v>
      </c>
      <c r="M90" s="913" t="s">
        <v>76</v>
      </c>
      <c r="N90" s="913" t="s">
        <v>205</v>
      </c>
      <c r="O90" s="918">
        <v>0</v>
      </c>
      <c r="P90" s="918"/>
      <c r="Q90" s="918">
        <v>0</v>
      </c>
      <c r="R90" s="919">
        <v>0</v>
      </c>
      <c r="S90" s="919">
        <v>0</v>
      </c>
      <c r="T90" s="920">
        <v>0</v>
      </c>
      <c r="U90" s="921">
        <f t="shared" si="3"/>
        <v>0</v>
      </c>
    </row>
    <row r="91" spans="1:21" s="85" customFormat="1">
      <c r="A91" s="786" t="s">
        <v>263</v>
      </c>
      <c r="B91" s="910"/>
      <c r="C91" s="910"/>
      <c r="D91" s="922"/>
      <c r="E91" s="922"/>
      <c r="F91" s="923"/>
      <c r="G91" s="923"/>
      <c r="H91" s="923"/>
      <c r="I91" s="924"/>
      <c r="J91" s="912"/>
      <c r="L91" s="786" t="s">
        <v>264</v>
      </c>
      <c r="M91" s="910"/>
      <c r="N91" s="910"/>
      <c r="O91" s="922"/>
      <c r="P91" s="922"/>
      <c r="Q91" s="923"/>
      <c r="R91" s="923"/>
      <c r="S91" s="923"/>
      <c r="T91" s="924"/>
      <c r="U91" s="912"/>
    </row>
    <row r="92" spans="1:21" ht="56.25" customHeight="1">
      <c r="A92" s="782" t="s">
        <v>159</v>
      </c>
      <c r="B92" s="913" t="s">
        <v>213</v>
      </c>
      <c r="C92" s="913" t="s">
        <v>201</v>
      </c>
      <c r="D92" s="914">
        <v>0</v>
      </c>
      <c r="E92" s="922"/>
      <c r="F92" s="923"/>
      <c r="G92" s="923"/>
      <c r="H92" s="923"/>
      <c r="I92" s="916">
        <v>0</v>
      </c>
      <c r="J92" s="917">
        <f t="shared" si="2"/>
        <v>0</v>
      </c>
      <c r="L92" s="782" t="s">
        <v>159</v>
      </c>
      <c r="M92" s="913" t="s">
        <v>213</v>
      </c>
      <c r="N92" s="913" t="s">
        <v>201</v>
      </c>
      <c r="O92" s="918">
        <v>0</v>
      </c>
      <c r="P92" s="922"/>
      <c r="Q92" s="923"/>
      <c r="R92" s="923"/>
      <c r="S92" s="923"/>
      <c r="T92" s="920">
        <v>0</v>
      </c>
      <c r="U92" s="921">
        <f t="shared" si="3"/>
        <v>0</v>
      </c>
    </row>
    <row r="93" spans="1:21" ht="13.5" customHeight="1">
      <c r="A93" s="782" t="s">
        <v>160</v>
      </c>
      <c r="B93" s="913" t="s">
        <v>213</v>
      </c>
      <c r="C93" s="913" t="s">
        <v>201</v>
      </c>
      <c r="D93" s="914">
        <v>0</v>
      </c>
      <c r="E93" s="922"/>
      <c r="F93" s="923"/>
      <c r="G93" s="923"/>
      <c r="H93" s="923"/>
      <c r="I93" s="916">
        <v>0</v>
      </c>
      <c r="J93" s="917">
        <f t="shared" si="2"/>
        <v>0</v>
      </c>
      <c r="L93" s="782" t="s">
        <v>160</v>
      </c>
      <c r="M93" s="913" t="s">
        <v>213</v>
      </c>
      <c r="N93" s="913" t="s">
        <v>201</v>
      </c>
      <c r="O93" s="918">
        <v>0</v>
      </c>
      <c r="P93" s="922"/>
      <c r="Q93" s="923"/>
      <c r="R93" s="923"/>
      <c r="S93" s="923"/>
      <c r="T93" s="920">
        <v>0</v>
      </c>
      <c r="U93" s="921">
        <f t="shared" si="3"/>
        <v>0</v>
      </c>
    </row>
    <row r="94" spans="1:21" ht="13.5" customHeight="1">
      <c r="A94" s="786" t="s">
        <v>265</v>
      </c>
      <c r="B94" s="922"/>
      <c r="C94" s="922"/>
      <c r="D94" s="922"/>
      <c r="E94" s="922"/>
      <c r="F94" s="923"/>
      <c r="G94" s="923"/>
      <c r="H94" s="923"/>
      <c r="I94" s="916">
        <v>0</v>
      </c>
      <c r="J94" s="917">
        <f t="shared" si="2"/>
        <v>0</v>
      </c>
      <c r="L94" s="786" t="s">
        <v>265</v>
      </c>
      <c r="M94" s="922"/>
      <c r="N94" s="922"/>
      <c r="O94" s="922"/>
      <c r="P94" s="922"/>
      <c r="Q94" s="923"/>
      <c r="R94" s="923"/>
      <c r="S94" s="923"/>
      <c r="T94" s="920">
        <v>0</v>
      </c>
      <c r="U94" s="921">
        <f t="shared" si="3"/>
        <v>0</v>
      </c>
    </row>
    <row r="95" spans="1:21" ht="13.5" customHeight="1">
      <c r="A95" s="780" t="s">
        <v>266</v>
      </c>
      <c r="B95" s="913" t="s">
        <v>267</v>
      </c>
      <c r="C95" s="913" t="s">
        <v>205</v>
      </c>
      <c r="D95" s="914"/>
      <c r="E95" s="922"/>
      <c r="F95" s="923"/>
      <c r="G95" s="923"/>
      <c r="H95" s="923"/>
      <c r="I95" s="916"/>
      <c r="J95" s="917"/>
      <c r="L95" s="780" t="s">
        <v>266</v>
      </c>
      <c r="M95" s="913" t="s">
        <v>267</v>
      </c>
      <c r="N95" s="913" t="s">
        <v>205</v>
      </c>
      <c r="O95" s="918"/>
      <c r="P95" s="922"/>
      <c r="Q95" s="923"/>
      <c r="R95" s="923"/>
      <c r="S95" s="923"/>
      <c r="T95" s="920"/>
      <c r="U95" s="921">
        <f t="shared" si="3"/>
        <v>0</v>
      </c>
    </row>
    <row r="96" spans="1:21" ht="14.25" customHeight="1">
      <c r="A96" s="780"/>
      <c r="B96" s="913"/>
      <c r="C96" s="913"/>
      <c r="D96" s="914"/>
      <c r="E96" s="922"/>
      <c r="F96" s="923"/>
      <c r="G96" s="923"/>
      <c r="H96" s="923"/>
      <c r="I96" s="916"/>
      <c r="J96" s="917"/>
      <c r="L96" s="780"/>
      <c r="M96" s="913"/>
      <c r="N96" s="913"/>
      <c r="O96" s="918"/>
      <c r="P96" s="922"/>
      <c r="Q96" s="923"/>
      <c r="R96" s="923"/>
      <c r="S96" s="923"/>
      <c r="T96" s="920"/>
      <c r="U96" s="921"/>
    </row>
    <row r="97" spans="1:21" ht="13.5" customHeight="1">
      <c r="A97" s="776" t="s">
        <v>268</v>
      </c>
      <c r="B97" s="910"/>
      <c r="C97" s="910"/>
      <c r="D97" s="922"/>
      <c r="E97" s="922"/>
      <c r="F97" s="923"/>
      <c r="G97" s="923"/>
      <c r="H97" s="923"/>
      <c r="I97" s="922"/>
      <c r="J97" s="927"/>
      <c r="L97" s="776" t="s">
        <v>268</v>
      </c>
      <c r="M97" s="910"/>
      <c r="N97" s="910"/>
      <c r="O97" s="922"/>
      <c r="P97" s="922"/>
      <c r="Q97" s="923"/>
      <c r="R97" s="923"/>
      <c r="S97" s="923"/>
      <c r="T97" s="922"/>
      <c r="U97" s="928"/>
    </row>
    <row r="98" spans="1:21" ht="25.5" customHeight="1">
      <c r="A98" s="780" t="s">
        <v>269</v>
      </c>
      <c r="B98" s="925"/>
      <c r="C98" s="925"/>
      <c r="D98" s="914"/>
      <c r="E98" s="914"/>
      <c r="F98" s="915"/>
      <c r="G98" s="915"/>
      <c r="H98" s="915"/>
      <c r="I98" s="929"/>
      <c r="J98" s="917">
        <f t="shared" si="2"/>
        <v>0</v>
      </c>
      <c r="L98" s="780" t="s">
        <v>269</v>
      </c>
      <c r="M98" s="913"/>
      <c r="N98" s="913"/>
      <c r="O98" s="918"/>
      <c r="P98" s="918"/>
      <c r="Q98" s="919"/>
      <c r="R98" s="919"/>
      <c r="S98" s="919"/>
      <c r="T98" s="930"/>
      <c r="U98" s="921">
        <v>0</v>
      </c>
    </row>
    <row r="99" spans="1:21" ht="15" customHeight="1">
      <c r="A99" s="800"/>
      <c r="B99" s="801"/>
      <c r="C99" s="801"/>
      <c r="D99" s="802"/>
      <c r="E99" s="802"/>
      <c r="F99" s="803"/>
      <c r="G99" s="804"/>
      <c r="H99" s="803"/>
      <c r="I99" s="805"/>
      <c r="J99" s="806"/>
      <c r="L99" s="1100"/>
      <c r="M99" s="239"/>
      <c r="N99" s="239"/>
      <c r="O99" s="240"/>
      <c r="P99" s="240"/>
      <c r="Q99" s="762"/>
      <c r="R99" s="763"/>
      <c r="S99" s="762"/>
      <c r="T99" s="241"/>
      <c r="U99" s="787"/>
    </row>
    <row r="100" spans="1:21" ht="15" customHeight="1">
      <c r="A100" s="807" t="s">
        <v>10</v>
      </c>
      <c r="B100" s="808" t="s">
        <v>202</v>
      </c>
      <c r="C100" s="809"/>
      <c r="D100" s="810">
        <f t="shared" ref="D100:H100" si="4">SUM(D9:D98)</f>
        <v>0</v>
      </c>
      <c r="E100" s="810">
        <f t="shared" si="4"/>
        <v>0</v>
      </c>
      <c r="F100" s="810">
        <f t="shared" si="4"/>
        <v>0</v>
      </c>
      <c r="G100" s="810">
        <f t="shared" si="4"/>
        <v>0</v>
      </c>
      <c r="H100" s="810">
        <f t="shared" si="4"/>
        <v>0</v>
      </c>
      <c r="I100" s="811">
        <v>0</v>
      </c>
      <c r="J100" s="812">
        <f>SUM(J9:J93)</f>
        <v>0</v>
      </c>
      <c r="L100" s="788" t="s">
        <v>10</v>
      </c>
      <c r="M100" s="789" t="s">
        <v>202</v>
      </c>
      <c r="N100" s="790"/>
      <c r="O100" s="791">
        <f t="shared" ref="O100:T100" si="5">SUM(O9:O98)</f>
        <v>0</v>
      </c>
      <c r="P100" s="791">
        <f t="shared" si="5"/>
        <v>0</v>
      </c>
      <c r="Q100" s="791">
        <f t="shared" si="5"/>
        <v>0</v>
      </c>
      <c r="R100" s="791">
        <f t="shared" si="5"/>
        <v>0</v>
      </c>
      <c r="S100" s="791">
        <f t="shared" si="5"/>
        <v>0</v>
      </c>
      <c r="T100" s="792">
        <f t="shared" si="5"/>
        <v>0</v>
      </c>
      <c r="U100" s="793">
        <f>SUM(U9:U93)</f>
        <v>0</v>
      </c>
    </row>
    <row r="101" spans="1:21" s="85" customFormat="1" ht="15" customHeight="1">
      <c r="A101"/>
      <c r="B101"/>
      <c r="C101"/>
      <c r="D101"/>
      <c r="E101"/>
      <c r="F101"/>
      <c r="G101"/>
      <c r="H101"/>
      <c r="I101" s="234"/>
      <c r="J101"/>
      <c r="L101"/>
      <c r="M101"/>
      <c r="N101"/>
      <c r="O101"/>
      <c r="P101"/>
      <c r="Q101"/>
      <c r="R101"/>
      <c r="S101"/>
      <c r="T101" s="234"/>
      <c r="U101"/>
    </row>
    <row r="102" spans="1:21" ht="15" customHeight="1" thickBot="1">
      <c r="A102" s="242" t="s">
        <v>270</v>
      </c>
      <c r="B102" s="243" t="s">
        <v>271</v>
      </c>
      <c r="H102" s="10"/>
      <c r="I102" s="234"/>
      <c r="L102" s="242" t="s">
        <v>270</v>
      </c>
      <c r="M102" s="243" t="s">
        <v>271</v>
      </c>
      <c r="T102" s="234"/>
    </row>
    <row r="103" spans="1:21" ht="14.25">
      <c r="A103" s="244" t="s">
        <v>272</v>
      </c>
      <c r="B103" s="245">
        <v>0</v>
      </c>
      <c r="G103" s="9"/>
      <c r="H103" s="10"/>
      <c r="I103" s="234"/>
      <c r="L103" s="244" t="s">
        <v>272</v>
      </c>
      <c r="M103" s="764">
        <v>0</v>
      </c>
      <c r="R103" s="9"/>
      <c r="T103" s="234"/>
    </row>
    <row r="104" spans="1:21" ht="25.5">
      <c r="A104" s="246" t="s">
        <v>273</v>
      </c>
      <c r="B104" s="245">
        <v>0</v>
      </c>
      <c r="H104" s="10"/>
      <c r="I104" s="234"/>
      <c r="L104" s="246" t="s">
        <v>273</v>
      </c>
      <c r="M104" s="764">
        <v>0</v>
      </c>
      <c r="T104" s="234"/>
    </row>
    <row r="105" spans="1:21" ht="27">
      <c r="A105" s="931" t="s">
        <v>274</v>
      </c>
      <c r="B105" s="932">
        <v>0</v>
      </c>
      <c r="H105" s="10"/>
      <c r="I105" s="234"/>
      <c r="L105" s="931" t="s">
        <v>274</v>
      </c>
      <c r="M105" s="933">
        <v>0</v>
      </c>
      <c r="T105" s="234"/>
    </row>
    <row r="106" spans="1:21">
      <c r="A106" s="931" t="s">
        <v>275</v>
      </c>
      <c r="B106" s="932">
        <v>0</v>
      </c>
      <c r="I106" s="234"/>
      <c r="L106" s="931" t="s">
        <v>275</v>
      </c>
      <c r="M106" s="933">
        <v>0</v>
      </c>
      <c r="T106" s="234"/>
    </row>
    <row r="107" spans="1:21" ht="13.5" thickBot="1">
      <c r="A107" s="179"/>
      <c r="B107" s="247"/>
      <c r="I107" s="234"/>
      <c r="L107" s="179"/>
      <c r="M107" s="765"/>
      <c r="T107" s="234"/>
    </row>
    <row r="108" spans="1:21" ht="26.25" thickBot="1">
      <c r="A108" s="248" t="s">
        <v>276</v>
      </c>
      <c r="B108" s="243" t="s">
        <v>271</v>
      </c>
      <c r="H108" s="10"/>
      <c r="I108" s="234"/>
      <c r="L108" s="248" t="s">
        <v>276</v>
      </c>
      <c r="M108" s="243" t="s">
        <v>271</v>
      </c>
      <c r="T108" s="234"/>
    </row>
    <row r="109" spans="1:21" ht="25.5">
      <c r="A109" s="244" t="s">
        <v>277</v>
      </c>
      <c r="B109" s="914">
        <v>0</v>
      </c>
      <c r="F109" s="1215"/>
      <c r="G109" s="9"/>
      <c r="H109" s="10"/>
      <c r="I109" s="234"/>
      <c r="L109" s="244" t="s">
        <v>277</v>
      </c>
      <c r="M109" s="918">
        <v>0</v>
      </c>
      <c r="R109" s="9"/>
      <c r="T109" s="234"/>
    </row>
    <row r="110" spans="1:21" ht="13.5" thickBot="1">
      <c r="A110" s="179"/>
      <c r="B110" s="1310"/>
      <c r="H110" s="10"/>
      <c r="I110" s="234"/>
      <c r="L110" s="179"/>
      <c r="M110" s="510"/>
      <c r="T110" s="234"/>
    </row>
    <row r="111" spans="1:21" ht="17.25">
      <c r="A111" s="249"/>
      <c r="B111" s="1919" t="s">
        <v>278</v>
      </c>
      <c r="C111" s="1920"/>
      <c r="D111" s="1921"/>
      <c r="E111" s="1"/>
      <c r="F111" s="1297"/>
      <c r="G111" s="1296"/>
      <c r="H111" s="1148"/>
      <c r="I111" s="251"/>
      <c r="J111" s="85"/>
      <c r="L111" s="249"/>
      <c r="M111" s="1919" t="s">
        <v>278</v>
      </c>
      <c r="N111" s="1920"/>
      <c r="O111" s="1921"/>
      <c r="R111" s="766"/>
      <c r="S111" s="234"/>
      <c r="T111" s="234"/>
    </row>
    <row r="112" spans="1:21" ht="16.5" thickBot="1">
      <c r="A112" s="1150" t="s">
        <v>279</v>
      </c>
      <c r="B112" s="661" t="s">
        <v>8</v>
      </c>
      <c r="C112" s="662" t="s">
        <v>9</v>
      </c>
      <c r="D112" s="663" t="s">
        <v>10</v>
      </c>
      <c r="E112" s="1"/>
      <c r="F112" s="1554"/>
      <c r="G112" s="1696"/>
      <c r="H112" s="1697"/>
      <c r="I112" s="251"/>
      <c r="J112" s="85"/>
      <c r="L112" s="252" t="s">
        <v>280</v>
      </c>
      <c r="M112" s="661" t="s">
        <v>8</v>
      </c>
      <c r="N112" s="662" t="s">
        <v>9</v>
      </c>
      <c r="O112" s="663" t="s">
        <v>10</v>
      </c>
      <c r="S112" s="234"/>
      <c r="T112" s="234"/>
    </row>
    <row r="113" spans="1:20">
      <c r="A113" s="658" t="s">
        <v>281</v>
      </c>
      <c r="B113" s="1308">
        <v>696621</v>
      </c>
      <c r="C113" s="1677">
        <v>696619</v>
      </c>
      <c r="D113" s="1311">
        <f>B113+C113</f>
        <v>1393240</v>
      </c>
      <c r="E113" s="10"/>
      <c r="G113" s="250"/>
      <c r="H113" s="255"/>
      <c r="I113" s="251"/>
      <c r="J113" s="85"/>
      <c r="L113" s="658" t="s">
        <v>281</v>
      </c>
      <c r="M113" s="1316">
        <v>690875</v>
      </c>
      <c r="N113" s="1314">
        <v>690873</v>
      </c>
      <c r="O113" s="1317">
        <f>M113+N113</f>
        <v>1381748</v>
      </c>
      <c r="Q113" s="234"/>
      <c r="R113" s="234"/>
      <c r="S113" s="234"/>
      <c r="T113" s="234"/>
    </row>
    <row r="114" spans="1:20">
      <c r="A114" s="905" t="s">
        <v>282</v>
      </c>
      <c r="B114" s="1309">
        <v>2208732</v>
      </c>
      <c r="C114" s="916">
        <v>2909262</v>
      </c>
      <c r="D114" s="1312">
        <f>B114+C114</f>
        <v>5117994</v>
      </c>
      <c r="E114" s="10"/>
      <c r="F114" s="250"/>
      <c r="G114" s="250"/>
      <c r="H114" s="250"/>
      <c r="I114" s="251"/>
      <c r="J114" s="85"/>
      <c r="L114" s="905" t="s">
        <v>282</v>
      </c>
      <c r="M114" s="1315">
        <v>458431</v>
      </c>
      <c r="N114" s="920">
        <v>458431</v>
      </c>
      <c r="O114" s="1318">
        <f t="shared" ref="O114:O116" si="6">M114+N114</f>
        <v>916862</v>
      </c>
      <c r="Q114" s="234"/>
      <c r="R114" s="234"/>
      <c r="S114" s="234"/>
      <c r="T114" s="234"/>
    </row>
    <row r="115" spans="1:20" ht="15.75" thickBot="1">
      <c r="A115" s="660" t="s">
        <v>283</v>
      </c>
      <c r="B115" s="811">
        <v>1902806</v>
      </c>
      <c r="C115" s="811">
        <v>1944591</v>
      </c>
      <c r="D115" s="1313">
        <f>B115+C115</f>
        <v>3847397</v>
      </c>
      <c r="E115" s="231" t="s">
        <v>177</v>
      </c>
      <c r="F115" s="250"/>
      <c r="G115" s="254"/>
      <c r="H115" s="255"/>
      <c r="I115" s="251"/>
      <c r="J115" s="85"/>
      <c r="L115" s="905" t="s">
        <v>283</v>
      </c>
      <c r="M115" s="1315">
        <v>968615</v>
      </c>
      <c r="N115" s="920">
        <v>94874</v>
      </c>
      <c r="O115" s="1318">
        <f t="shared" si="6"/>
        <v>1063489</v>
      </c>
      <c r="P115" s="284" t="s">
        <v>177</v>
      </c>
      <c r="Q115" s="234"/>
      <c r="R115" s="767"/>
      <c r="S115" s="204"/>
      <c r="T115" s="234"/>
    </row>
    <row r="116" spans="1:20" ht="15.75" thickBot="1">
      <c r="A116" s="1923"/>
      <c r="B116" s="1924"/>
      <c r="C116" s="1924"/>
      <c r="D116" s="1925"/>
      <c r="E116" s="231"/>
      <c r="F116" s="250"/>
      <c r="G116" s="254"/>
      <c r="H116" s="255"/>
      <c r="I116" s="251"/>
      <c r="J116" s="85"/>
      <c r="L116" s="256" t="s">
        <v>284</v>
      </c>
      <c r="M116" s="1315">
        <v>71338</v>
      </c>
      <c r="N116" s="920">
        <v>71337</v>
      </c>
      <c r="O116" s="1318">
        <f t="shared" si="6"/>
        <v>142675</v>
      </c>
      <c r="P116" s="284"/>
      <c r="Q116" s="234"/>
      <c r="R116" s="767"/>
      <c r="S116" s="204"/>
      <c r="T116" s="234"/>
    </row>
    <row r="117" spans="1:20" ht="15.75" thickBot="1">
      <c r="A117" s="1929"/>
      <c r="B117" s="1930"/>
      <c r="C117" s="1930"/>
      <c r="D117" s="1931"/>
      <c r="E117" s="10"/>
      <c r="F117" s="250"/>
      <c r="G117" s="1661"/>
      <c r="H117" s="1148"/>
      <c r="I117" s="251"/>
      <c r="J117" s="85"/>
      <c r="L117" s="316"/>
      <c r="M117" s="258"/>
      <c r="N117" s="259"/>
      <c r="O117" s="260"/>
      <c r="Q117" s="234"/>
      <c r="R117" s="234"/>
      <c r="S117" s="234"/>
      <c r="T117" s="234"/>
    </row>
    <row r="118" spans="1:20" ht="13.5" thickBot="1">
      <c r="A118" s="1698" t="s">
        <v>285</v>
      </c>
      <c r="B118" s="1702">
        <f>SUM(B113:B115)</f>
        <v>4808159</v>
      </c>
      <c r="C118" s="1702">
        <f>SUM(C113:C115)</f>
        <v>5550472</v>
      </c>
      <c r="D118" s="1701">
        <f>SUM(D113:D115)</f>
        <v>10358631</v>
      </c>
      <c r="E118" s="1"/>
      <c r="F118" s="1651"/>
      <c r="G118" s="9"/>
      <c r="H118" s="250"/>
      <c r="I118" s="251"/>
      <c r="J118" s="85"/>
      <c r="L118" s="1698" t="s">
        <v>286</v>
      </c>
      <c r="M118" s="1699">
        <f>SUM(M113:M116)</f>
        <v>2189259</v>
      </c>
      <c r="N118" s="1700">
        <f t="shared" ref="N118:O118" si="7">SUM(N113:N116)</f>
        <v>1315515</v>
      </c>
      <c r="O118" s="1701">
        <f t="shared" si="7"/>
        <v>3504774</v>
      </c>
      <c r="S118" s="234"/>
      <c r="T118" s="234"/>
    </row>
    <row r="119" spans="1:20" ht="12.75" customHeight="1">
      <c r="A119" s="262"/>
      <c r="B119" s="263"/>
      <c r="C119" s="264"/>
      <c r="D119" s="264"/>
      <c r="E119" s="1"/>
      <c r="F119" s="85"/>
      <c r="G119" s="85"/>
      <c r="H119" s="250"/>
      <c r="I119" s="251"/>
      <c r="J119" s="85"/>
    </row>
    <row r="120" spans="1:20" ht="26.1" customHeight="1">
      <c r="A120" s="1922" t="s">
        <v>287</v>
      </c>
      <c r="B120" s="1922"/>
      <c r="C120" s="1922"/>
      <c r="D120" s="1922"/>
      <c r="E120" s="1922"/>
      <c r="F120" s="1922"/>
      <c r="G120" s="1922"/>
      <c r="H120" s="1922"/>
      <c r="I120" s="1922"/>
      <c r="J120" s="1922"/>
      <c r="K120" s="1922"/>
      <c r="O120" s="204"/>
    </row>
    <row r="121" spans="1:20" ht="18" customHeight="1">
      <c r="A121" s="1922" t="s">
        <v>288</v>
      </c>
      <c r="B121" s="1922"/>
      <c r="C121" s="1922"/>
      <c r="D121" s="1922"/>
      <c r="E121" s="1922"/>
      <c r="F121" s="1922"/>
      <c r="G121" s="1922"/>
      <c r="H121" s="1922"/>
      <c r="I121" s="234"/>
    </row>
    <row r="122" spans="1:20">
      <c r="A122" s="1922" t="s">
        <v>289</v>
      </c>
      <c r="B122" s="1922"/>
      <c r="C122" s="1922"/>
      <c r="D122" s="1922"/>
      <c r="E122" s="1922"/>
      <c r="F122" s="1922"/>
      <c r="G122" s="1922"/>
      <c r="H122" s="1922"/>
      <c r="I122" s="1922"/>
      <c r="J122" s="1922"/>
      <c r="K122" s="1922"/>
    </row>
    <row r="123" spans="1:20">
      <c r="A123" s="1914" t="s">
        <v>290</v>
      </c>
      <c r="B123" s="1914"/>
      <c r="C123" s="1914"/>
      <c r="D123" s="1914"/>
      <c r="E123" s="1914"/>
      <c r="F123" s="1914"/>
      <c r="G123" s="1914"/>
      <c r="H123" s="1914"/>
      <c r="I123" s="234"/>
    </row>
    <row r="124" spans="1:20" ht="26.1" customHeight="1">
      <c r="A124" s="1874" t="s">
        <v>291</v>
      </c>
      <c r="B124" s="1874"/>
      <c r="C124" s="1874"/>
      <c r="D124" s="1874"/>
      <c r="E124" s="1874"/>
      <c r="F124" s="1874"/>
      <c r="G124" s="1874"/>
      <c r="H124" s="1874"/>
      <c r="I124" s="1874"/>
      <c r="J124" s="1874"/>
      <c r="K124" s="1874"/>
    </row>
    <row r="125" spans="1:20" ht="32.25" customHeight="1">
      <c r="A125" s="1874" t="s">
        <v>292</v>
      </c>
      <c r="B125" s="1874"/>
      <c r="C125" s="1874"/>
      <c r="D125" s="1874"/>
      <c r="E125" s="1874"/>
      <c r="F125" s="1874"/>
      <c r="G125" s="1874"/>
      <c r="H125" s="1874"/>
      <c r="I125" s="1874"/>
      <c r="J125" s="1874"/>
      <c r="K125" s="1874"/>
    </row>
    <row r="126" spans="1:20" ht="47.25" customHeight="1">
      <c r="A126" s="1935" t="s">
        <v>293</v>
      </c>
      <c r="B126" s="1913"/>
      <c r="C126" s="1913"/>
      <c r="D126" s="1913"/>
      <c r="E126" s="1913"/>
      <c r="F126" s="1913"/>
      <c r="G126" s="1913"/>
      <c r="H126" s="1913"/>
      <c r="I126" s="1913"/>
      <c r="J126" s="1913"/>
      <c r="K126" s="1913"/>
    </row>
    <row r="127" spans="1:20" s="468" customFormat="1" ht="24.75" customHeight="1">
      <c r="A127" s="1913" t="s">
        <v>294</v>
      </c>
      <c r="B127" s="1913"/>
      <c r="C127" s="1913"/>
      <c r="D127" s="1913"/>
      <c r="E127" s="1913"/>
      <c r="F127" s="1913"/>
      <c r="G127" s="1913"/>
      <c r="H127" s="97"/>
      <c r="I127" s="1871"/>
    </row>
    <row r="128" spans="1:20">
      <c r="A128" s="1779"/>
      <c r="B128" s="1778"/>
      <c r="C128" s="1778"/>
      <c r="D128" s="1778"/>
      <c r="E128" s="1778"/>
      <c r="F128" s="1778"/>
      <c r="G128" s="1778"/>
      <c r="H128" s="1778"/>
      <c r="I128" s="1778"/>
      <c r="J128" s="1778"/>
      <c r="K128" s="1778"/>
    </row>
    <row r="129" spans="1:13">
      <c r="A129" s="1874" t="s">
        <v>187</v>
      </c>
      <c r="B129" s="1874"/>
      <c r="C129" s="1874"/>
      <c r="D129" s="1874"/>
      <c r="E129" s="1874"/>
      <c r="F129" s="1874"/>
      <c r="G129" s="1874"/>
      <c r="H129" s="1874"/>
      <c r="I129" s="1146"/>
      <c r="J129" s="1688"/>
    </row>
    <row r="130" spans="1:13">
      <c r="A130" s="1909" t="s">
        <v>295</v>
      </c>
      <c r="B130" s="1909"/>
      <c r="C130" s="1909"/>
      <c r="D130" s="1909"/>
      <c r="E130" s="1909"/>
      <c r="F130" s="1909"/>
      <c r="G130" s="1909"/>
      <c r="H130" s="1909"/>
      <c r="I130" s="234"/>
      <c r="M130" s="1775"/>
    </row>
    <row r="131" spans="1:13">
      <c r="M131" s="1775"/>
    </row>
    <row r="132" spans="1:13">
      <c r="M132" s="1775"/>
    </row>
    <row r="133" spans="1:13">
      <c r="M133" s="1775"/>
    </row>
    <row r="134" spans="1:13">
      <c r="M134" s="1775"/>
    </row>
    <row r="135" spans="1:13">
      <c r="M135" s="1775"/>
    </row>
    <row r="136" spans="1:13">
      <c r="M136" s="1775"/>
    </row>
  </sheetData>
  <mergeCells count="21">
    <mergeCell ref="A124:K124"/>
    <mergeCell ref="A127:G127"/>
    <mergeCell ref="A129:H129"/>
    <mergeCell ref="A130:H130"/>
    <mergeCell ref="A125:K125"/>
    <mergeCell ref="A126:K126"/>
    <mergeCell ref="M5:S5"/>
    <mergeCell ref="N6:S6"/>
    <mergeCell ref="A123:H123"/>
    <mergeCell ref="A1:H1"/>
    <mergeCell ref="B111:D111"/>
    <mergeCell ref="M111:O111"/>
    <mergeCell ref="A121:H121"/>
    <mergeCell ref="A2:J2"/>
    <mergeCell ref="A3:J3"/>
    <mergeCell ref="A116:D116"/>
    <mergeCell ref="B5:H5"/>
    <mergeCell ref="A117:D117"/>
    <mergeCell ref="B6:H6"/>
    <mergeCell ref="A120:K120"/>
    <mergeCell ref="A122:K122"/>
  </mergeCells>
  <dataValidations count="1">
    <dataValidation type="list" allowBlank="1" showInputMessage="1" showErrorMessage="1" sqref="C9:C11 C55:C71 C30:C35 C38:C53 C73:C81 C83:C90 C13:C22 C92:C96 N9:N11 N55:N71 N30:N35 N38:N53 N73:N81 N83:N90 N13:N22 N92:N96" xr:uid="{5F33412E-C522-4DDE-9F75-B0F1F305842E}">
      <formula1>"In-Unit, CAM/WB"</formula1>
    </dataValidation>
  </dataValidations>
  <pageMargins left="0.7" right="0.7" top="0.75" bottom="0.75" header="0.3" footer="0.3"/>
  <pageSetup scale="27"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tabColor rgb="FF00B050"/>
    <pageSetUpPr fitToPage="1"/>
  </sheetPr>
  <dimension ref="A1:AE101"/>
  <sheetViews>
    <sheetView topLeftCell="A71" zoomScaleNormal="100" workbookViewId="0">
      <selection activeCell="Q102" sqref="Q102"/>
    </sheetView>
  </sheetViews>
  <sheetFormatPr defaultColWidth="8.5703125" defaultRowHeight="12.75"/>
  <cols>
    <col min="1" max="1" width="38.42578125" bestFit="1" customWidth="1"/>
    <col min="2" max="2" width="10.5703125" customWidth="1"/>
    <col min="3" max="3" width="17.140625" customWidth="1"/>
    <col min="4" max="4" width="14.42578125" customWidth="1"/>
    <col min="6" max="6" width="10" customWidth="1"/>
    <col min="7" max="7" width="11.5703125" customWidth="1"/>
    <col min="8" max="8" width="12.5703125" customWidth="1"/>
    <col min="9" max="9" width="8.28515625" customWidth="1"/>
    <col min="10" max="10" width="34.5703125" customWidth="1"/>
    <col min="11" max="11" width="11" customWidth="1"/>
    <col min="15" max="15" width="10.28515625" customWidth="1"/>
    <col min="16" max="16" width="12.5703125" customWidth="1"/>
    <col min="17" max="17" width="18.42578125" customWidth="1"/>
    <col min="19" max="19" width="29.28515625" customWidth="1"/>
  </cols>
  <sheetData>
    <row r="1" spans="1:31" ht="15.75" customHeight="1">
      <c r="A1" s="1876" t="s">
        <v>296</v>
      </c>
      <c r="B1" s="1876"/>
      <c r="C1" s="1876"/>
      <c r="D1" s="1876"/>
      <c r="E1" s="1876"/>
      <c r="F1" s="1876"/>
      <c r="G1" s="1876"/>
      <c r="H1" s="1876"/>
      <c r="I1" s="1876"/>
      <c r="J1" s="1876"/>
      <c r="K1" s="1876"/>
      <c r="L1" s="1876"/>
      <c r="M1" s="1876"/>
      <c r="N1" s="1876"/>
      <c r="O1" s="1876"/>
      <c r="P1" s="1876"/>
      <c r="Q1" s="1876"/>
      <c r="S1" s="2284"/>
      <c r="T1" s="2284"/>
      <c r="U1" s="2284"/>
      <c r="V1" s="2284"/>
      <c r="W1" s="2284"/>
      <c r="X1" s="2284"/>
      <c r="Y1" s="2284"/>
      <c r="Z1" s="2284"/>
      <c r="AA1" s="2284"/>
      <c r="AB1" s="2284"/>
      <c r="AC1" s="2284"/>
      <c r="AD1" s="2284"/>
      <c r="AE1" s="2284"/>
    </row>
    <row r="2" spans="1:31" ht="15.75" customHeight="1">
      <c r="A2" s="1876" t="s">
        <v>2</v>
      </c>
      <c r="B2" s="1876"/>
      <c r="C2" s="1876"/>
      <c r="D2" s="1876"/>
      <c r="E2" s="1876"/>
      <c r="F2" s="1876"/>
      <c r="G2" s="1876"/>
      <c r="H2" s="1876"/>
      <c r="I2" s="1876"/>
      <c r="J2" s="1876"/>
      <c r="K2" s="1876"/>
      <c r="L2" s="1876"/>
      <c r="M2" s="1876"/>
      <c r="N2" s="1876"/>
      <c r="O2" s="1876"/>
      <c r="P2" s="1876"/>
      <c r="Q2" s="1876"/>
    </row>
    <row r="3" spans="1:31" ht="15.75" customHeight="1">
      <c r="A3" s="1942" t="str">
        <f>Month!A3</f>
        <v>July 2025</v>
      </c>
      <c r="B3" s="1942"/>
      <c r="C3" s="1942"/>
      <c r="D3" s="1942"/>
      <c r="E3" s="1942"/>
      <c r="F3" s="1942"/>
      <c r="G3" s="1942"/>
      <c r="H3" s="1942"/>
      <c r="I3" s="1942"/>
      <c r="J3" s="1942"/>
      <c r="K3" s="1942"/>
      <c r="L3" s="1942"/>
      <c r="M3" s="1942"/>
      <c r="N3" s="1942"/>
      <c r="O3" s="1942"/>
      <c r="P3" s="1942"/>
      <c r="Q3" s="1942"/>
      <c r="S3" s="265"/>
    </row>
    <row r="4" spans="1:31" ht="28.5" customHeight="1" thickBot="1">
      <c r="A4" s="266"/>
      <c r="B4" s="266"/>
      <c r="C4" s="266"/>
      <c r="D4" s="266"/>
      <c r="E4" s="266"/>
      <c r="F4" s="266"/>
      <c r="G4" s="266"/>
      <c r="H4" s="266"/>
      <c r="I4" s="266"/>
      <c r="J4" s="266"/>
      <c r="K4" s="266"/>
      <c r="L4" s="266"/>
      <c r="M4" s="266"/>
      <c r="N4" s="266"/>
      <c r="S4" s="265"/>
    </row>
    <row r="5" spans="1:31" ht="16.5" thickBot="1">
      <c r="A5" s="2285" t="s">
        <v>297</v>
      </c>
      <c r="B5" s="1943" t="s">
        <v>68</v>
      </c>
      <c r="C5" s="1678" t="s">
        <v>298</v>
      </c>
      <c r="D5" s="1535"/>
      <c r="E5" s="1535"/>
      <c r="F5" s="1535"/>
      <c r="G5" s="1535"/>
      <c r="H5" s="1536"/>
      <c r="I5" s="1537"/>
      <c r="J5" s="2285" t="s">
        <v>297</v>
      </c>
      <c r="K5" s="1943" t="s">
        <v>68</v>
      </c>
      <c r="L5" s="1946" t="s">
        <v>299</v>
      </c>
      <c r="M5" s="1947"/>
      <c r="N5" s="1947"/>
      <c r="O5" s="1947"/>
      <c r="P5" s="1947"/>
      <c r="Q5" s="1948"/>
      <c r="S5" s="265"/>
    </row>
    <row r="6" spans="1:31" ht="15">
      <c r="A6" s="2286"/>
      <c r="B6" s="1944"/>
      <c r="C6" s="1598" t="s">
        <v>300</v>
      </c>
      <c r="D6" s="1541"/>
      <c r="E6" s="1541"/>
      <c r="F6" s="1541"/>
      <c r="G6" s="1541"/>
      <c r="H6" s="1542"/>
      <c r="I6" s="1538"/>
      <c r="J6" s="2286"/>
      <c r="K6" s="1944"/>
      <c r="L6" s="1949" t="s">
        <v>300</v>
      </c>
      <c r="M6" s="1950"/>
      <c r="N6" s="1950"/>
      <c r="O6" s="1950"/>
      <c r="P6" s="1950"/>
      <c r="Q6" s="1951"/>
      <c r="S6" s="265"/>
    </row>
    <row r="7" spans="1:31" ht="39" thickBot="1">
      <c r="A7" s="2287" t="s">
        <v>65</v>
      </c>
      <c r="B7" s="1945" t="s">
        <v>68</v>
      </c>
      <c r="C7" s="664" t="s">
        <v>69</v>
      </c>
      <c r="D7" s="665" t="s">
        <v>301</v>
      </c>
      <c r="E7" s="665" t="s">
        <v>302</v>
      </c>
      <c r="F7" s="665" t="s">
        <v>303</v>
      </c>
      <c r="G7" s="665" t="s">
        <v>304</v>
      </c>
      <c r="H7" s="666" t="s">
        <v>74</v>
      </c>
      <c r="I7" s="1538"/>
      <c r="J7" s="2287" t="s">
        <v>65</v>
      </c>
      <c r="K7" s="1945"/>
      <c r="L7" s="664" t="s">
        <v>69</v>
      </c>
      <c r="M7" s="665" t="s">
        <v>301</v>
      </c>
      <c r="N7" s="665" t="s">
        <v>302</v>
      </c>
      <c r="O7" s="665" t="s">
        <v>303</v>
      </c>
      <c r="P7" s="665" t="s">
        <v>304</v>
      </c>
      <c r="Q7" s="666" t="s">
        <v>74</v>
      </c>
      <c r="S7" s="265"/>
    </row>
    <row r="8" spans="1:31" ht="15">
      <c r="A8" s="213" t="s">
        <v>27</v>
      </c>
      <c r="B8" s="267"/>
      <c r="C8" s="268"/>
      <c r="D8" s="269"/>
      <c r="E8" s="269"/>
      <c r="F8" s="269"/>
      <c r="G8" s="269"/>
      <c r="H8" s="270"/>
      <c r="I8" s="1539"/>
      <c r="J8" s="213" t="s">
        <v>27</v>
      </c>
      <c r="K8" s="267"/>
      <c r="L8" s="268"/>
      <c r="M8" s="269"/>
      <c r="N8" s="269"/>
      <c r="O8" s="269"/>
      <c r="P8" s="269"/>
      <c r="Q8" s="270"/>
      <c r="S8" s="265"/>
    </row>
    <row r="9" spans="1:31" ht="15">
      <c r="A9" s="667" t="s">
        <v>305</v>
      </c>
      <c r="B9" s="667" t="s">
        <v>76</v>
      </c>
      <c r="C9" s="934">
        <v>0</v>
      </c>
      <c r="D9" s="918">
        <v>0</v>
      </c>
      <c r="E9" s="918">
        <v>0</v>
      </c>
      <c r="F9" s="918">
        <v>0</v>
      </c>
      <c r="G9" s="935">
        <v>0</v>
      </c>
      <c r="H9" s="936">
        <f t="shared" ref="H9:H16" si="0">IF($G$63&lt;&gt;0,G9/$G$63,0)</f>
        <v>0</v>
      </c>
      <c r="I9" s="1539"/>
      <c r="J9" s="667" t="s">
        <v>305</v>
      </c>
      <c r="K9" s="667" t="s">
        <v>76</v>
      </c>
      <c r="L9" s="918">
        <v>0</v>
      </c>
      <c r="M9" s="918">
        <v>0</v>
      </c>
      <c r="N9" s="918">
        <v>0</v>
      </c>
      <c r="O9" s="918">
        <v>0</v>
      </c>
      <c r="P9" s="935">
        <v>0</v>
      </c>
      <c r="Q9" s="936">
        <f t="shared" ref="Q9:Q17" si="1">IF($P$63&lt;&gt;0,P9/$P$63,0)</f>
        <v>0</v>
      </c>
      <c r="S9" s="265"/>
    </row>
    <row r="10" spans="1:31" ht="15">
      <c r="A10" s="667" t="s">
        <v>306</v>
      </c>
      <c r="B10" s="667" t="s">
        <v>76</v>
      </c>
      <c r="C10" s="934">
        <v>0</v>
      </c>
      <c r="D10" s="918">
        <v>0</v>
      </c>
      <c r="E10" s="918">
        <v>0</v>
      </c>
      <c r="F10" s="918">
        <v>0</v>
      </c>
      <c r="G10" s="935">
        <v>0</v>
      </c>
      <c r="H10" s="936">
        <f t="shared" si="0"/>
        <v>0</v>
      </c>
      <c r="I10" s="1539"/>
      <c r="J10" s="667" t="s">
        <v>306</v>
      </c>
      <c r="K10" s="667" t="s">
        <v>76</v>
      </c>
      <c r="L10" s="918">
        <v>0</v>
      </c>
      <c r="M10" s="918">
        <v>0</v>
      </c>
      <c r="N10" s="918">
        <v>0</v>
      </c>
      <c r="O10" s="918">
        <v>0</v>
      </c>
      <c r="P10" s="935">
        <v>0</v>
      </c>
      <c r="Q10" s="936">
        <f t="shared" si="1"/>
        <v>0</v>
      </c>
      <c r="S10" s="265"/>
    </row>
    <row r="11" spans="1:31" ht="15">
      <c r="A11" s="667" t="s">
        <v>307</v>
      </c>
      <c r="B11" s="667" t="s">
        <v>76</v>
      </c>
      <c r="C11" s="934">
        <v>0</v>
      </c>
      <c r="D11" s="918">
        <v>0</v>
      </c>
      <c r="E11" s="918">
        <v>0</v>
      </c>
      <c r="F11" s="918">
        <v>0</v>
      </c>
      <c r="G11" s="935">
        <v>0</v>
      </c>
      <c r="H11" s="936">
        <f t="shared" si="0"/>
        <v>0</v>
      </c>
      <c r="I11" s="1539"/>
      <c r="J11" s="667" t="s">
        <v>307</v>
      </c>
      <c r="K11" s="667" t="s">
        <v>76</v>
      </c>
      <c r="L11" s="918">
        <v>0</v>
      </c>
      <c r="M11" s="918">
        <v>0</v>
      </c>
      <c r="N11" s="918">
        <v>0</v>
      </c>
      <c r="O11" s="918">
        <v>0</v>
      </c>
      <c r="P11" s="935">
        <v>0</v>
      </c>
      <c r="Q11" s="936">
        <f t="shared" si="1"/>
        <v>0</v>
      </c>
      <c r="S11" s="265"/>
    </row>
    <row r="12" spans="1:31" ht="15">
      <c r="A12" s="667" t="s">
        <v>308</v>
      </c>
      <c r="B12" s="667" t="s">
        <v>76</v>
      </c>
      <c r="C12" s="934">
        <v>0</v>
      </c>
      <c r="D12" s="918">
        <v>0</v>
      </c>
      <c r="E12" s="918">
        <v>0</v>
      </c>
      <c r="F12" s="918">
        <v>0</v>
      </c>
      <c r="G12" s="935">
        <v>0</v>
      </c>
      <c r="H12" s="936">
        <f t="shared" si="0"/>
        <v>0</v>
      </c>
      <c r="I12" s="1539"/>
      <c r="J12" s="667" t="s">
        <v>308</v>
      </c>
      <c r="K12" s="667" t="s">
        <v>76</v>
      </c>
      <c r="L12" s="918">
        <v>0</v>
      </c>
      <c r="M12" s="918">
        <v>0</v>
      </c>
      <c r="N12" s="918">
        <v>0</v>
      </c>
      <c r="O12" s="918">
        <v>0</v>
      </c>
      <c r="P12" s="935">
        <v>0</v>
      </c>
      <c r="Q12" s="936">
        <f t="shared" si="1"/>
        <v>0</v>
      </c>
      <c r="S12" s="265"/>
    </row>
    <row r="13" spans="1:31">
      <c r="A13" s="667" t="s">
        <v>309</v>
      </c>
      <c r="B13" s="667" t="s">
        <v>76</v>
      </c>
      <c r="C13" s="934">
        <v>0</v>
      </c>
      <c r="D13" s="918">
        <v>0</v>
      </c>
      <c r="E13" s="918">
        <v>0</v>
      </c>
      <c r="F13" s="918">
        <v>0</v>
      </c>
      <c r="G13" s="935">
        <v>0</v>
      </c>
      <c r="H13" s="936">
        <f t="shared" si="0"/>
        <v>0</v>
      </c>
      <c r="I13" s="1539"/>
      <c r="J13" s="667" t="s">
        <v>310</v>
      </c>
      <c r="K13" s="667" t="s">
        <v>76</v>
      </c>
      <c r="L13" s="918">
        <v>0</v>
      </c>
      <c r="M13" s="918">
        <v>0</v>
      </c>
      <c r="N13" s="918">
        <v>0</v>
      </c>
      <c r="O13" s="918">
        <v>0</v>
      </c>
      <c r="P13" s="935">
        <v>0</v>
      </c>
      <c r="Q13" s="936">
        <f t="shared" si="1"/>
        <v>0</v>
      </c>
    </row>
    <row r="14" spans="1:31" ht="15">
      <c r="A14" s="667" t="s">
        <v>311</v>
      </c>
      <c r="B14" s="667" t="s">
        <v>76</v>
      </c>
      <c r="C14" s="934">
        <v>0</v>
      </c>
      <c r="D14" s="918">
        <v>0</v>
      </c>
      <c r="E14" s="918">
        <v>0</v>
      </c>
      <c r="F14" s="918">
        <v>0</v>
      </c>
      <c r="G14" s="935">
        <v>0</v>
      </c>
      <c r="H14" s="936">
        <f t="shared" si="0"/>
        <v>0</v>
      </c>
      <c r="I14" s="1539"/>
      <c r="J14" s="667" t="s">
        <v>311</v>
      </c>
      <c r="K14" s="667" t="s">
        <v>76</v>
      </c>
      <c r="L14" s="918">
        <v>0</v>
      </c>
      <c r="M14" s="918">
        <v>0</v>
      </c>
      <c r="N14" s="918">
        <v>0</v>
      </c>
      <c r="O14" s="918">
        <v>0</v>
      </c>
      <c r="P14" s="935">
        <v>0</v>
      </c>
      <c r="Q14" s="936">
        <f t="shared" si="1"/>
        <v>0</v>
      </c>
      <c r="S14" s="265"/>
    </row>
    <row r="15" spans="1:31">
      <c r="A15" s="667" t="s">
        <v>82</v>
      </c>
      <c r="B15" s="667" t="s">
        <v>76</v>
      </c>
      <c r="C15" s="934">
        <v>0</v>
      </c>
      <c r="D15" s="918">
        <v>0</v>
      </c>
      <c r="E15" s="918">
        <v>0</v>
      </c>
      <c r="F15" s="918">
        <v>0</v>
      </c>
      <c r="G15" s="935">
        <v>0</v>
      </c>
      <c r="H15" s="936">
        <f t="shared" si="0"/>
        <v>0</v>
      </c>
      <c r="I15" s="1539"/>
      <c r="J15" s="667" t="s">
        <v>82</v>
      </c>
      <c r="K15" s="667" t="s">
        <v>76</v>
      </c>
      <c r="L15" s="918">
        <v>0</v>
      </c>
      <c r="M15" s="918">
        <v>0</v>
      </c>
      <c r="N15" s="918">
        <v>0</v>
      </c>
      <c r="O15" s="918">
        <v>0</v>
      </c>
      <c r="P15" s="935">
        <v>0</v>
      </c>
      <c r="Q15" s="936">
        <f t="shared" si="1"/>
        <v>0</v>
      </c>
    </row>
    <row r="16" spans="1:31">
      <c r="A16" s="667" t="s">
        <v>312</v>
      </c>
      <c r="B16" s="667" t="s">
        <v>76</v>
      </c>
      <c r="C16" s="934">
        <v>0</v>
      </c>
      <c r="D16" s="918">
        <v>0</v>
      </c>
      <c r="E16" s="918">
        <v>0</v>
      </c>
      <c r="F16" s="918">
        <v>0</v>
      </c>
      <c r="G16" s="935">
        <v>0</v>
      </c>
      <c r="H16" s="936">
        <f t="shared" si="0"/>
        <v>0</v>
      </c>
      <c r="I16" s="1539"/>
      <c r="J16" s="667" t="s">
        <v>312</v>
      </c>
      <c r="K16" s="667" t="s">
        <v>76</v>
      </c>
      <c r="L16" s="918">
        <v>0</v>
      </c>
      <c r="M16" s="918">
        <v>0</v>
      </c>
      <c r="N16" s="918">
        <v>0</v>
      </c>
      <c r="O16" s="918">
        <v>0</v>
      </c>
      <c r="P16" s="935">
        <v>0</v>
      </c>
      <c r="Q16" s="936">
        <f t="shared" si="1"/>
        <v>0</v>
      </c>
    </row>
    <row r="17" spans="1:19">
      <c r="A17" s="667" t="s">
        <v>313</v>
      </c>
      <c r="B17" s="667" t="s">
        <v>76</v>
      </c>
      <c r="C17" s="934">
        <v>0</v>
      </c>
      <c r="D17" s="918">
        <v>0</v>
      </c>
      <c r="E17" s="918">
        <v>0</v>
      </c>
      <c r="F17" s="918">
        <v>0</v>
      </c>
      <c r="G17" s="935">
        <v>0</v>
      </c>
      <c r="H17" s="936">
        <f t="shared" ref="H17" si="2">IF($G$63&lt;&gt;0,G17/$G$63,0)</f>
        <v>0</v>
      </c>
      <c r="I17" s="1539"/>
      <c r="J17" s="667" t="s">
        <v>313</v>
      </c>
      <c r="K17" s="667" t="s">
        <v>76</v>
      </c>
      <c r="L17" s="918">
        <v>0</v>
      </c>
      <c r="M17" s="918">
        <v>0</v>
      </c>
      <c r="N17" s="918">
        <v>0</v>
      </c>
      <c r="O17" s="918">
        <v>0</v>
      </c>
      <c r="P17" s="935">
        <v>0</v>
      </c>
      <c r="Q17" s="936">
        <f t="shared" si="1"/>
        <v>0</v>
      </c>
      <c r="S17" s="1"/>
    </row>
    <row r="18" spans="1:19">
      <c r="A18" s="638" t="s">
        <v>30</v>
      </c>
      <c r="B18" s="668"/>
      <c r="C18" s="937"/>
      <c r="D18" s="922"/>
      <c r="E18" s="922"/>
      <c r="F18" s="922"/>
      <c r="G18" s="922"/>
      <c r="H18" s="922"/>
      <c r="I18" s="1539"/>
      <c r="J18" s="638" t="s">
        <v>30</v>
      </c>
      <c r="K18" s="668"/>
      <c r="L18" s="937"/>
      <c r="M18" s="922"/>
      <c r="N18" s="922"/>
      <c r="O18" s="922"/>
      <c r="P18" s="922"/>
      <c r="Q18" s="938"/>
    </row>
    <row r="19" spans="1:19">
      <c r="A19" s="667" t="s">
        <v>84</v>
      </c>
      <c r="B19" s="667" t="s">
        <v>76</v>
      </c>
      <c r="C19" s="934">
        <v>0</v>
      </c>
      <c r="D19" s="918">
        <v>0</v>
      </c>
      <c r="E19" s="918">
        <v>0</v>
      </c>
      <c r="F19" s="918">
        <v>0</v>
      </c>
      <c r="G19" s="935">
        <v>0</v>
      </c>
      <c r="H19" s="936">
        <f t="shared" ref="H19:H30" si="3">IF($G$63&lt;&gt;0,G19/$G$63,0)</f>
        <v>0</v>
      </c>
      <c r="I19" s="1539"/>
      <c r="J19" s="667" t="s">
        <v>84</v>
      </c>
      <c r="K19" s="667" t="s">
        <v>76</v>
      </c>
      <c r="L19" s="918">
        <v>0</v>
      </c>
      <c r="M19" s="918">
        <v>0</v>
      </c>
      <c r="N19" s="918">
        <v>0</v>
      </c>
      <c r="O19" s="918">
        <v>0</v>
      </c>
      <c r="P19" s="935">
        <v>0</v>
      </c>
      <c r="Q19" s="936">
        <f t="shared" ref="Q19:Q30" si="4">IF($P$63&lt;&gt;0,P19/$P$63,0)</f>
        <v>0</v>
      </c>
    </row>
    <row r="20" spans="1:19">
      <c r="A20" s="667" t="s">
        <v>87</v>
      </c>
      <c r="B20" s="667" t="s">
        <v>76</v>
      </c>
      <c r="C20" s="934">
        <v>0</v>
      </c>
      <c r="D20" s="918">
        <v>0</v>
      </c>
      <c r="E20" s="918">
        <v>0</v>
      </c>
      <c r="F20" s="918">
        <v>0</v>
      </c>
      <c r="G20" s="935">
        <v>0</v>
      </c>
      <c r="H20" s="936">
        <f t="shared" si="3"/>
        <v>0</v>
      </c>
      <c r="I20" s="1539"/>
      <c r="J20" s="667" t="s">
        <v>87</v>
      </c>
      <c r="K20" s="667" t="s">
        <v>76</v>
      </c>
      <c r="L20" s="918">
        <v>0</v>
      </c>
      <c r="M20" s="918">
        <v>0</v>
      </c>
      <c r="N20" s="918">
        <v>0</v>
      </c>
      <c r="O20" s="918">
        <v>0</v>
      </c>
      <c r="P20" s="935">
        <v>0</v>
      </c>
      <c r="Q20" s="936">
        <f t="shared" si="4"/>
        <v>0</v>
      </c>
    </row>
    <row r="21" spans="1:19">
      <c r="A21" s="667" t="s">
        <v>314</v>
      </c>
      <c r="B21" s="667" t="s">
        <v>76</v>
      </c>
      <c r="C21" s="934">
        <v>0</v>
      </c>
      <c r="D21" s="918">
        <v>0</v>
      </c>
      <c r="E21" s="918">
        <v>0</v>
      </c>
      <c r="F21" s="918">
        <v>0</v>
      </c>
      <c r="G21" s="935">
        <v>0</v>
      </c>
      <c r="H21" s="936">
        <f t="shared" si="3"/>
        <v>0</v>
      </c>
      <c r="I21" s="1539"/>
      <c r="J21" s="667" t="s">
        <v>314</v>
      </c>
      <c r="K21" s="667" t="s">
        <v>76</v>
      </c>
      <c r="L21" s="918">
        <v>0</v>
      </c>
      <c r="M21" s="918">
        <v>0</v>
      </c>
      <c r="N21" s="918">
        <v>0</v>
      </c>
      <c r="O21" s="918">
        <v>0</v>
      </c>
      <c r="P21" s="935">
        <v>0</v>
      </c>
      <c r="Q21" s="936">
        <f t="shared" si="4"/>
        <v>0</v>
      </c>
    </row>
    <row r="22" spans="1:19">
      <c r="A22" s="667" t="s">
        <v>315</v>
      </c>
      <c r="B22" s="667" t="s">
        <v>76</v>
      </c>
      <c r="C22" s="934">
        <v>0</v>
      </c>
      <c r="D22" s="918">
        <v>0</v>
      </c>
      <c r="E22" s="918">
        <v>0</v>
      </c>
      <c r="F22" s="918">
        <v>0</v>
      </c>
      <c r="G22" s="935">
        <v>0</v>
      </c>
      <c r="H22" s="936">
        <f t="shared" si="3"/>
        <v>0</v>
      </c>
      <c r="I22" s="1539"/>
      <c r="J22" s="667" t="s">
        <v>315</v>
      </c>
      <c r="K22" s="667" t="s">
        <v>76</v>
      </c>
      <c r="L22" s="918">
        <v>0</v>
      </c>
      <c r="M22" s="918">
        <v>0</v>
      </c>
      <c r="N22" s="918">
        <v>0</v>
      </c>
      <c r="O22" s="918">
        <v>0</v>
      </c>
      <c r="P22" s="935">
        <v>0</v>
      </c>
      <c r="Q22" s="936">
        <f t="shared" si="4"/>
        <v>0</v>
      </c>
    </row>
    <row r="23" spans="1:19">
      <c r="A23" s="667" t="s">
        <v>316</v>
      </c>
      <c r="B23" s="667" t="s">
        <v>76</v>
      </c>
      <c r="C23" s="934">
        <v>0</v>
      </c>
      <c r="D23" s="918">
        <v>0</v>
      </c>
      <c r="E23" s="918">
        <v>0</v>
      </c>
      <c r="F23" s="918">
        <v>0</v>
      </c>
      <c r="G23" s="935">
        <v>0</v>
      </c>
      <c r="H23" s="936">
        <f t="shared" si="3"/>
        <v>0</v>
      </c>
      <c r="I23" s="1539"/>
      <c r="J23" s="667" t="s">
        <v>316</v>
      </c>
      <c r="K23" s="667" t="s">
        <v>76</v>
      </c>
      <c r="L23" s="918">
        <v>0</v>
      </c>
      <c r="M23" s="918">
        <v>0</v>
      </c>
      <c r="N23" s="918">
        <v>0</v>
      </c>
      <c r="O23" s="918">
        <v>0</v>
      </c>
      <c r="P23" s="935">
        <v>0</v>
      </c>
      <c r="Q23" s="936">
        <f t="shared" si="4"/>
        <v>0</v>
      </c>
    </row>
    <row r="24" spans="1:19">
      <c r="A24" s="667" t="s">
        <v>317</v>
      </c>
      <c r="B24" s="667" t="s">
        <v>76</v>
      </c>
      <c r="C24" s="934">
        <v>0</v>
      </c>
      <c r="D24" s="918">
        <v>0</v>
      </c>
      <c r="E24" s="918">
        <v>0</v>
      </c>
      <c r="F24" s="918">
        <v>0</v>
      </c>
      <c r="G24" s="935">
        <v>0</v>
      </c>
      <c r="H24" s="936">
        <f t="shared" si="3"/>
        <v>0</v>
      </c>
      <c r="I24" s="1539"/>
      <c r="J24" s="667" t="s">
        <v>317</v>
      </c>
      <c r="K24" s="667" t="s">
        <v>76</v>
      </c>
      <c r="L24" s="918">
        <v>0</v>
      </c>
      <c r="M24" s="918">
        <v>0</v>
      </c>
      <c r="N24" s="918">
        <v>0</v>
      </c>
      <c r="O24" s="918">
        <v>0</v>
      </c>
      <c r="P24" s="935">
        <v>0</v>
      </c>
      <c r="Q24" s="936">
        <f t="shared" si="4"/>
        <v>0</v>
      </c>
    </row>
    <row r="25" spans="1:19">
      <c r="A25" s="667" t="s">
        <v>207</v>
      </c>
      <c r="B25" s="667" t="s">
        <v>76</v>
      </c>
      <c r="C25" s="934">
        <v>0</v>
      </c>
      <c r="D25" s="918">
        <v>0</v>
      </c>
      <c r="E25" s="918">
        <v>0</v>
      </c>
      <c r="F25" s="918">
        <v>0</v>
      </c>
      <c r="G25" s="935">
        <v>0</v>
      </c>
      <c r="H25" s="936">
        <f t="shared" si="3"/>
        <v>0</v>
      </c>
      <c r="I25" s="1539"/>
      <c r="J25" s="667" t="s">
        <v>207</v>
      </c>
      <c r="K25" s="667" t="s">
        <v>76</v>
      </c>
      <c r="L25" s="918">
        <v>0</v>
      </c>
      <c r="M25" s="918">
        <v>0</v>
      </c>
      <c r="N25" s="918">
        <v>0</v>
      </c>
      <c r="O25" s="918">
        <v>0</v>
      </c>
      <c r="P25" s="935">
        <v>0</v>
      </c>
      <c r="Q25" s="936">
        <f t="shared" si="4"/>
        <v>0</v>
      </c>
    </row>
    <row r="26" spans="1:19">
      <c r="A26" s="667" t="s">
        <v>318</v>
      </c>
      <c r="B26" s="667" t="s">
        <v>76</v>
      </c>
      <c r="C26" s="934">
        <v>0</v>
      </c>
      <c r="D26" s="918">
        <v>0</v>
      </c>
      <c r="E26" s="918">
        <v>0</v>
      </c>
      <c r="F26" s="918">
        <v>0</v>
      </c>
      <c r="G26" s="935">
        <v>0</v>
      </c>
      <c r="H26" s="936">
        <f t="shared" si="3"/>
        <v>0</v>
      </c>
      <c r="I26" s="1539"/>
      <c r="J26" s="667" t="s">
        <v>318</v>
      </c>
      <c r="K26" s="667" t="s">
        <v>76</v>
      </c>
      <c r="L26" s="918">
        <v>0</v>
      </c>
      <c r="M26" s="918">
        <v>0</v>
      </c>
      <c r="N26" s="918">
        <v>0</v>
      </c>
      <c r="O26" s="918">
        <v>0</v>
      </c>
      <c r="P26" s="935">
        <v>0</v>
      </c>
      <c r="Q26" s="936">
        <f t="shared" si="4"/>
        <v>0</v>
      </c>
    </row>
    <row r="27" spans="1:19">
      <c r="A27" s="667" t="s">
        <v>319</v>
      </c>
      <c r="B27" s="667" t="s">
        <v>76</v>
      </c>
      <c r="C27" s="934">
        <v>0</v>
      </c>
      <c r="D27" s="918">
        <v>0</v>
      </c>
      <c r="E27" s="918">
        <v>0</v>
      </c>
      <c r="F27" s="918">
        <v>0</v>
      </c>
      <c r="G27" s="935">
        <v>0</v>
      </c>
      <c r="H27" s="936">
        <f t="shared" si="3"/>
        <v>0</v>
      </c>
      <c r="I27" s="1539"/>
      <c r="J27" s="667" t="s">
        <v>319</v>
      </c>
      <c r="K27" s="667" t="s">
        <v>76</v>
      </c>
      <c r="L27" s="918">
        <v>0</v>
      </c>
      <c r="M27" s="918">
        <v>0</v>
      </c>
      <c r="N27" s="918">
        <v>0</v>
      </c>
      <c r="O27" s="918">
        <v>0</v>
      </c>
      <c r="P27" s="935">
        <v>0</v>
      </c>
      <c r="Q27" s="936">
        <f t="shared" si="4"/>
        <v>0</v>
      </c>
    </row>
    <row r="28" spans="1:19">
      <c r="A28" s="667" t="s">
        <v>320</v>
      </c>
      <c r="B28" s="667" t="s">
        <v>76</v>
      </c>
      <c r="C28" s="934">
        <v>0</v>
      </c>
      <c r="D28" s="918">
        <v>0</v>
      </c>
      <c r="E28" s="918">
        <v>0</v>
      </c>
      <c r="F28" s="918">
        <v>0</v>
      </c>
      <c r="G28" s="935">
        <v>0</v>
      </c>
      <c r="H28" s="936">
        <f t="shared" si="3"/>
        <v>0</v>
      </c>
      <c r="I28" s="1539"/>
      <c r="J28" s="667" t="s">
        <v>320</v>
      </c>
      <c r="K28" s="667" t="s">
        <v>76</v>
      </c>
      <c r="L28" s="918">
        <v>0</v>
      </c>
      <c r="M28" s="918">
        <v>0</v>
      </c>
      <c r="N28" s="918">
        <v>0</v>
      </c>
      <c r="O28" s="918">
        <v>0</v>
      </c>
      <c r="P28" s="935">
        <v>0</v>
      </c>
      <c r="Q28" s="936">
        <f t="shared" si="4"/>
        <v>0</v>
      </c>
    </row>
    <row r="29" spans="1:19">
      <c r="A29" s="667" t="s">
        <v>321</v>
      </c>
      <c r="B29" s="667" t="s">
        <v>76</v>
      </c>
      <c r="C29" s="934">
        <v>0</v>
      </c>
      <c r="D29" s="918">
        <v>0</v>
      </c>
      <c r="E29" s="918">
        <v>0</v>
      </c>
      <c r="F29" s="918">
        <v>0</v>
      </c>
      <c r="G29" s="935">
        <v>0</v>
      </c>
      <c r="H29" s="936">
        <f t="shared" si="3"/>
        <v>0</v>
      </c>
      <c r="I29" s="1539"/>
      <c r="J29" s="667" t="s">
        <v>321</v>
      </c>
      <c r="K29" s="667" t="s">
        <v>76</v>
      </c>
      <c r="L29" s="918">
        <v>0</v>
      </c>
      <c r="M29" s="918">
        <v>0</v>
      </c>
      <c r="N29" s="918">
        <v>0</v>
      </c>
      <c r="O29" s="918">
        <v>0</v>
      </c>
      <c r="P29" s="935">
        <v>0</v>
      </c>
      <c r="Q29" s="936">
        <f t="shared" si="4"/>
        <v>0</v>
      </c>
    </row>
    <row r="30" spans="1:19">
      <c r="A30" s="667" t="s">
        <v>322</v>
      </c>
      <c r="B30" s="667" t="s">
        <v>323</v>
      </c>
      <c r="C30" s="934">
        <v>0</v>
      </c>
      <c r="D30" s="918">
        <v>0</v>
      </c>
      <c r="E30" s="918">
        <v>0</v>
      </c>
      <c r="F30" s="918">
        <v>0</v>
      </c>
      <c r="G30" s="935">
        <v>0</v>
      </c>
      <c r="H30" s="936">
        <f t="shared" si="3"/>
        <v>0</v>
      </c>
      <c r="I30" s="1539"/>
      <c r="J30" s="667" t="s">
        <v>322</v>
      </c>
      <c r="K30" s="667" t="s">
        <v>323</v>
      </c>
      <c r="L30" s="934">
        <v>0</v>
      </c>
      <c r="M30" s="918">
        <v>0</v>
      </c>
      <c r="N30" s="918">
        <v>0</v>
      </c>
      <c r="O30" s="918">
        <v>0</v>
      </c>
      <c r="P30" s="935">
        <v>0</v>
      </c>
      <c r="Q30" s="936">
        <f t="shared" si="4"/>
        <v>0</v>
      </c>
    </row>
    <row r="31" spans="1:19">
      <c r="A31" s="638" t="s">
        <v>31</v>
      </c>
      <c r="B31" s="668"/>
      <c r="C31" s="937"/>
      <c r="D31" s="922"/>
      <c r="E31" s="922"/>
      <c r="F31" s="922"/>
      <c r="G31" s="922"/>
      <c r="H31" s="922"/>
      <c r="I31" s="1539"/>
      <c r="J31" s="638" t="s">
        <v>31</v>
      </c>
      <c r="K31" s="668"/>
      <c r="L31" s="937"/>
      <c r="M31" s="922"/>
      <c r="N31" s="922"/>
      <c r="O31" s="922"/>
      <c r="P31" s="922"/>
      <c r="Q31" s="938"/>
    </row>
    <row r="32" spans="1:19">
      <c r="A32" s="667" t="s">
        <v>102</v>
      </c>
      <c r="B32" s="667" t="s">
        <v>324</v>
      </c>
      <c r="C32" s="934">
        <v>0</v>
      </c>
      <c r="D32" s="918">
        <v>0</v>
      </c>
      <c r="E32" s="918">
        <v>0</v>
      </c>
      <c r="F32" s="918">
        <v>0</v>
      </c>
      <c r="G32" s="935">
        <v>0</v>
      </c>
      <c r="H32" s="936">
        <f t="shared" ref="H32:H35" si="5">IF($G$63&lt;&gt;0,G32/$G$63,0)</f>
        <v>0</v>
      </c>
      <c r="I32" s="1539"/>
      <c r="J32" s="667" t="s">
        <v>102</v>
      </c>
      <c r="K32" s="667" t="s">
        <v>324</v>
      </c>
      <c r="L32" s="918">
        <v>0</v>
      </c>
      <c r="M32" s="918">
        <v>0</v>
      </c>
      <c r="N32" s="918">
        <v>0</v>
      </c>
      <c r="O32" s="918">
        <v>0</v>
      </c>
      <c r="P32" s="935">
        <v>0</v>
      </c>
      <c r="Q32" s="936">
        <f>IF($P$63&lt;&gt;0,P32/$P$63,0)</f>
        <v>0</v>
      </c>
    </row>
    <row r="33" spans="1:17">
      <c r="A33" s="669" t="s">
        <v>325</v>
      </c>
      <c r="B33" s="669" t="s">
        <v>85</v>
      </c>
      <c r="C33" s="934">
        <v>0</v>
      </c>
      <c r="D33" s="918">
        <v>0</v>
      </c>
      <c r="E33" s="918">
        <v>0</v>
      </c>
      <c r="F33" s="918">
        <v>0</v>
      </c>
      <c r="G33" s="935">
        <v>0</v>
      </c>
      <c r="H33" s="936">
        <f t="shared" si="5"/>
        <v>0</v>
      </c>
      <c r="I33" s="1539"/>
      <c r="J33" s="669" t="s">
        <v>325</v>
      </c>
      <c r="K33" s="669" t="s">
        <v>85</v>
      </c>
      <c r="L33" s="918">
        <v>0</v>
      </c>
      <c r="M33" s="918">
        <v>0</v>
      </c>
      <c r="N33" s="918">
        <v>0</v>
      </c>
      <c r="O33" s="918">
        <v>0</v>
      </c>
      <c r="P33" s="935">
        <v>0</v>
      </c>
      <c r="Q33" s="936">
        <f>IF($P$63&lt;&gt;0,P33/$P$63,0)</f>
        <v>0</v>
      </c>
    </row>
    <row r="34" spans="1:17">
      <c r="A34" s="669" t="s">
        <v>326</v>
      </c>
      <c r="B34" s="669" t="s">
        <v>324</v>
      </c>
      <c r="C34" s="934">
        <v>0</v>
      </c>
      <c r="D34" s="918">
        <v>0</v>
      </c>
      <c r="E34" s="918">
        <v>0</v>
      </c>
      <c r="F34" s="918">
        <v>0</v>
      </c>
      <c r="G34" s="935">
        <v>0</v>
      </c>
      <c r="H34" s="936">
        <f t="shared" si="5"/>
        <v>0</v>
      </c>
      <c r="I34" s="1539"/>
      <c r="J34" s="669" t="s">
        <v>326</v>
      </c>
      <c r="K34" s="669" t="s">
        <v>324</v>
      </c>
      <c r="L34" s="918">
        <v>0</v>
      </c>
      <c r="M34" s="918">
        <v>0</v>
      </c>
      <c r="N34" s="918">
        <v>0</v>
      </c>
      <c r="O34" s="918">
        <v>0</v>
      </c>
      <c r="P34" s="935">
        <v>0</v>
      </c>
      <c r="Q34" s="936">
        <f>IF($P$63&lt;&gt;0,P34/$P$63,0)</f>
        <v>0</v>
      </c>
    </row>
    <row r="35" spans="1:17">
      <c r="A35" s="669" t="s">
        <v>327</v>
      </c>
      <c r="B35" s="669" t="s">
        <v>324</v>
      </c>
      <c r="C35" s="934">
        <v>0</v>
      </c>
      <c r="D35" s="918">
        <v>0</v>
      </c>
      <c r="E35" s="918">
        <v>0</v>
      </c>
      <c r="F35" s="918">
        <v>0</v>
      </c>
      <c r="G35" s="935">
        <v>0</v>
      </c>
      <c r="H35" s="936">
        <f t="shared" si="5"/>
        <v>0</v>
      </c>
      <c r="I35" s="1539"/>
      <c r="J35" s="669" t="s">
        <v>327</v>
      </c>
      <c r="K35" s="669" t="s">
        <v>324</v>
      </c>
      <c r="L35" s="918">
        <v>0</v>
      </c>
      <c r="M35" s="918">
        <v>0</v>
      </c>
      <c r="N35" s="918">
        <v>0</v>
      </c>
      <c r="O35" s="918">
        <v>0</v>
      </c>
      <c r="P35" s="935">
        <v>0</v>
      </c>
      <c r="Q35" s="936">
        <f>IF($P$63&lt;&gt;0,P35/$P$63,0)</f>
        <v>0</v>
      </c>
    </row>
    <row r="36" spans="1:17">
      <c r="A36" s="638" t="s">
        <v>109</v>
      </c>
      <c r="B36" s="668"/>
      <c r="C36" s="937"/>
      <c r="D36" s="922"/>
      <c r="E36" s="922"/>
      <c r="F36" s="922"/>
      <c r="G36" s="922"/>
      <c r="H36" s="938"/>
      <c r="I36" s="1539"/>
      <c r="J36" s="638" t="s">
        <v>109</v>
      </c>
      <c r="K36" s="668"/>
      <c r="L36" s="937"/>
      <c r="M36" s="922"/>
      <c r="N36" s="922"/>
      <c r="O36" s="922"/>
      <c r="P36" s="922"/>
      <c r="Q36" s="938"/>
    </row>
    <row r="37" spans="1:17">
      <c r="A37" s="667" t="s">
        <v>328</v>
      </c>
      <c r="B37" s="667" t="s">
        <v>76</v>
      </c>
      <c r="C37" s="934">
        <v>0</v>
      </c>
      <c r="D37" s="918">
        <v>0</v>
      </c>
      <c r="E37" s="918">
        <v>0</v>
      </c>
      <c r="F37" s="918">
        <v>0</v>
      </c>
      <c r="G37" s="935">
        <v>0</v>
      </c>
      <c r="H37" s="936">
        <f t="shared" ref="H37:H47" si="6">IF($G$63&lt;&gt;0,G37/$G$63,0)</f>
        <v>0</v>
      </c>
      <c r="I37" s="1539"/>
      <c r="J37" s="667" t="s">
        <v>329</v>
      </c>
      <c r="K37" s="667" t="s">
        <v>76</v>
      </c>
      <c r="L37" s="918">
        <v>0</v>
      </c>
      <c r="M37" s="918">
        <v>0</v>
      </c>
      <c r="N37" s="918">
        <v>0</v>
      </c>
      <c r="O37" s="918">
        <v>0</v>
      </c>
      <c r="P37" s="935">
        <v>0</v>
      </c>
      <c r="Q37" s="936">
        <f t="shared" ref="Q37:Q50" si="7">IF($P$63&lt;&gt;0,P37/$P$63,0)</f>
        <v>0</v>
      </c>
    </row>
    <row r="38" spans="1:17">
      <c r="A38" s="667" t="s">
        <v>330</v>
      </c>
      <c r="B38" s="667" t="s">
        <v>76</v>
      </c>
      <c r="C38" s="934">
        <v>0</v>
      </c>
      <c r="D38" s="918">
        <v>0</v>
      </c>
      <c r="E38" s="918">
        <v>0</v>
      </c>
      <c r="F38" s="918">
        <v>0</v>
      </c>
      <c r="G38" s="935">
        <v>0</v>
      </c>
      <c r="H38" s="936">
        <f t="shared" si="6"/>
        <v>0</v>
      </c>
      <c r="I38" s="1539"/>
      <c r="J38" s="667" t="s">
        <v>330</v>
      </c>
      <c r="K38" s="667" t="s">
        <v>76</v>
      </c>
      <c r="L38" s="918">
        <v>0</v>
      </c>
      <c r="M38" s="918">
        <v>0</v>
      </c>
      <c r="N38" s="918">
        <v>0</v>
      </c>
      <c r="O38" s="918">
        <v>0</v>
      </c>
      <c r="P38" s="935">
        <v>0</v>
      </c>
      <c r="Q38" s="936">
        <f t="shared" si="7"/>
        <v>0</v>
      </c>
    </row>
    <row r="39" spans="1:17">
      <c r="A39" s="667" t="s">
        <v>331</v>
      </c>
      <c r="B39" s="667" t="s">
        <v>76</v>
      </c>
      <c r="C39" s="934">
        <v>0</v>
      </c>
      <c r="D39" s="918">
        <v>0</v>
      </c>
      <c r="E39" s="918">
        <v>0</v>
      </c>
      <c r="F39" s="918">
        <v>0</v>
      </c>
      <c r="G39" s="935">
        <v>0</v>
      </c>
      <c r="H39" s="936">
        <f t="shared" si="6"/>
        <v>0</v>
      </c>
      <c r="I39" s="1539"/>
      <c r="J39" s="667" t="s">
        <v>331</v>
      </c>
      <c r="K39" s="667" t="s">
        <v>76</v>
      </c>
      <c r="L39" s="918">
        <v>0</v>
      </c>
      <c r="M39" s="918">
        <v>0</v>
      </c>
      <c r="N39" s="918">
        <v>0</v>
      </c>
      <c r="O39" s="918">
        <v>0</v>
      </c>
      <c r="P39" s="935">
        <v>0</v>
      </c>
      <c r="Q39" s="936">
        <f t="shared" si="7"/>
        <v>0</v>
      </c>
    </row>
    <row r="40" spans="1:17">
      <c r="A40" s="667" t="s">
        <v>332</v>
      </c>
      <c r="B40" s="667" t="s">
        <v>76</v>
      </c>
      <c r="C40" s="934">
        <v>0</v>
      </c>
      <c r="D40" s="918">
        <v>0</v>
      </c>
      <c r="E40" s="918">
        <v>0</v>
      </c>
      <c r="F40" s="918">
        <v>0</v>
      </c>
      <c r="G40" s="935">
        <v>0</v>
      </c>
      <c r="H40" s="936">
        <f t="shared" si="6"/>
        <v>0</v>
      </c>
      <c r="I40" s="1539"/>
      <c r="J40" s="667" t="s">
        <v>332</v>
      </c>
      <c r="K40" s="667" t="s">
        <v>76</v>
      </c>
      <c r="L40" s="918">
        <v>0</v>
      </c>
      <c r="M40" s="918">
        <v>0</v>
      </c>
      <c r="N40" s="918">
        <v>0</v>
      </c>
      <c r="O40" s="918">
        <v>0</v>
      </c>
      <c r="P40" s="935">
        <v>0</v>
      </c>
      <c r="Q40" s="936">
        <f t="shared" si="7"/>
        <v>0</v>
      </c>
    </row>
    <row r="41" spans="1:17">
      <c r="A41" s="667" t="s">
        <v>333</v>
      </c>
      <c r="B41" s="667" t="s">
        <v>76</v>
      </c>
      <c r="C41" s="934">
        <v>0</v>
      </c>
      <c r="D41" s="918">
        <v>0</v>
      </c>
      <c r="E41" s="918">
        <v>0</v>
      </c>
      <c r="F41" s="918">
        <v>0</v>
      </c>
      <c r="G41" s="935">
        <v>0</v>
      </c>
      <c r="H41" s="936">
        <f t="shared" si="6"/>
        <v>0</v>
      </c>
      <c r="I41" s="1539"/>
      <c r="J41" s="667" t="s">
        <v>333</v>
      </c>
      <c r="K41" s="667" t="s">
        <v>76</v>
      </c>
      <c r="L41" s="918">
        <v>0</v>
      </c>
      <c r="M41" s="918">
        <v>0</v>
      </c>
      <c r="N41" s="918">
        <v>0</v>
      </c>
      <c r="O41" s="918">
        <v>0</v>
      </c>
      <c r="P41" s="935">
        <v>0</v>
      </c>
      <c r="Q41" s="936">
        <f t="shared" si="7"/>
        <v>0</v>
      </c>
    </row>
    <row r="42" spans="1:17">
      <c r="A42" s="667" t="s">
        <v>334</v>
      </c>
      <c r="B42" s="667" t="s">
        <v>76</v>
      </c>
      <c r="C42" s="934">
        <v>0</v>
      </c>
      <c r="D42" s="918">
        <v>0</v>
      </c>
      <c r="E42" s="918">
        <v>0</v>
      </c>
      <c r="F42" s="918">
        <v>0</v>
      </c>
      <c r="G42" s="935">
        <v>0</v>
      </c>
      <c r="H42" s="936">
        <f t="shared" si="6"/>
        <v>0</v>
      </c>
      <c r="I42" s="1539"/>
      <c r="J42" s="667" t="s">
        <v>334</v>
      </c>
      <c r="K42" s="667" t="s">
        <v>76</v>
      </c>
      <c r="L42" s="918">
        <v>0</v>
      </c>
      <c r="M42" s="918">
        <v>0</v>
      </c>
      <c r="N42" s="918">
        <v>0</v>
      </c>
      <c r="O42" s="918">
        <v>0</v>
      </c>
      <c r="P42" s="935">
        <v>0</v>
      </c>
      <c r="Q42" s="936">
        <f t="shared" si="7"/>
        <v>0</v>
      </c>
    </row>
    <row r="43" spans="1:17">
      <c r="A43" s="667" t="s">
        <v>335</v>
      </c>
      <c r="B43" s="667" t="s">
        <v>76</v>
      </c>
      <c r="C43" s="934">
        <v>0</v>
      </c>
      <c r="D43" s="918">
        <v>0</v>
      </c>
      <c r="E43" s="918">
        <v>0</v>
      </c>
      <c r="F43" s="918">
        <v>0</v>
      </c>
      <c r="G43" s="935">
        <v>0</v>
      </c>
      <c r="H43" s="936">
        <f t="shared" si="6"/>
        <v>0</v>
      </c>
      <c r="I43" s="1539"/>
      <c r="J43" s="667" t="s">
        <v>335</v>
      </c>
      <c r="K43" s="667" t="s">
        <v>76</v>
      </c>
      <c r="L43" s="918">
        <v>0</v>
      </c>
      <c r="M43" s="918">
        <v>0</v>
      </c>
      <c r="N43" s="918">
        <v>0</v>
      </c>
      <c r="O43" s="918">
        <v>0</v>
      </c>
      <c r="P43" s="935">
        <v>0</v>
      </c>
      <c r="Q43" s="936">
        <f t="shared" si="7"/>
        <v>0</v>
      </c>
    </row>
    <row r="44" spans="1:17">
      <c r="A44" s="667" t="s">
        <v>336</v>
      </c>
      <c r="B44" s="667" t="s">
        <v>76</v>
      </c>
      <c r="C44" s="934">
        <v>0</v>
      </c>
      <c r="D44" s="918">
        <v>0</v>
      </c>
      <c r="E44" s="918">
        <v>0</v>
      </c>
      <c r="F44" s="918">
        <v>0</v>
      </c>
      <c r="G44" s="935">
        <v>0</v>
      </c>
      <c r="H44" s="936">
        <f t="shared" si="6"/>
        <v>0</v>
      </c>
      <c r="I44" s="1539"/>
      <c r="J44" s="667" t="s">
        <v>336</v>
      </c>
      <c r="K44" s="667" t="s">
        <v>76</v>
      </c>
      <c r="L44" s="918">
        <v>0</v>
      </c>
      <c r="M44" s="918">
        <v>0</v>
      </c>
      <c r="N44" s="918">
        <v>0</v>
      </c>
      <c r="O44" s="918">
        <v>0</v>
      </c>
      <c r="P44" s="935">
        <v>0</v>
      </c>
      <c r="Q44" s="936">
        <f t="shared" si="7"/>
        <v>0</v>
      </c>
    </row>
    <row r="45" spans="1:17">
      <c r="A45" s="667" t="s">
        <v>337</v>
      </c>
      <c r="B45" s="667" t="s">
        <v>76</v>
      </c>
      <c r="C45" s="934">
        <v>0</v>
      </c>
      <c r="D45" s="918">
        <v>0</v>
      </c>
      <c r="E45" s="918">
        <v>0</v>
      </c>
      <c r="F45" s="918">
        <v>0</v>
      </c>
      <c r="G45" s="935">
        <v>0</v>
      </c>
      <c r="H45" s="936">
        <f t="shared" si="6"/>
        <v>0</v>
      </c>
      <c r="I45" s="1539"/>
      <c r="J45" s="667" t="s">
        <v>337</v>
      </c>
      <c r="K45" s="667" t="s">
        <v>76</v>
      </c>
      <c r="L45" s="918">
        <v>0</v>
      </c>
      <c r="M45" s="918">
        <v>0</v>
      </c>
      <c r="N45" s="918">
        <v>0</v>
      </c>
      <c r="O45" s="918">
        <v>0</v>
      </c>
      <c r="P45" s="935">
        <v>0</v>
      </c>
      <c r="Q45" s="936">
        <f t="shared" si="7"/>
        <v>0</v>
      </c>
    </row>
    <row r="46" spans="1:17">
      <c r="A46" s="667" t="s">
        <v>338</v>
      </c>
      <c r="B46" s="667" t="s">
        <v>76</v>
      </c>
      <c r="C46" s="934">
        <v>0</v>
      </c>
      <c r="D46" s="918">
        <v>0</v>
      </c>
      <c r="E46" s="918">
        <v>0</v>
      </c>
      <c r="F46" s="918">
        <v>0</v>
      </c>
      <c r="G46" s="935">
        <v>0</v>
      </c>
      <c r="H46" s="936">
        <f t="shared" si="6"/>
        <v>0</v>
      </c>
      <c r="I46" s="1539"/>
      <c r="J46" s="667" t="s">
        <v>338</v>
      </c>
      <c r="K46" s="667" t="s">
        <v>76</v>
      </c>
      <c r="L46" s="918">
        <v>0</v>
      </c>
      <c r="M46" s="918">
        <v>0</v>
      </c>
      <c r="N46" s="918">
        <v>0</v>
      </c>
      <c r="O46" s="918">
        <v>0</v>
      </c>
      <c r="P46" s="935">
        <v>0</v>
      </c>
      <c r="Q46" s="936">
        <f t="shared" si="7"/>
        <v>0</v>
      </c>
    </row>
    <row r="47" spans="1:17">
      <c r="A47" s="667" t="s">
        <v>339</v>
      </c>
      <c r="B47" s="667" t="s">
        <v>76</v>
      </c>
      <c r="C47" s="934">
        <v>0</v>
      </c>
      <c r="D47" s="918">
        <v>0</v>
      </c>
      <c r="E47" s="918">
        <v>0</v>
      </c>
      <c r="F47" s="918">
        <v>0</v>
      </c>
      <c r="G47" s="935">
        <v>0</v>
      </c>
      <c r="H47" s="936">
        <f t="shared" si="6"/>
        <v>0</v>
      </c>
      <c r="I47" s="1539"/>
      <c r="J47" s="667" t="s">
        <v>339</v>
      </c>
      <c r="K47" s="667" t="s">
        <v>76</v>
      </c>
      <c r="L47" s="918">
        <v>0</v>
      </c>
      <c r="M47" s="918">
        <v>0</v>
      </c>
      <c r="N47" s="918">
        <v>0</v>
      </c>
      <c r="O47" s="918">
        <v>0</v>
      </c>
      <c r="P47" s="935">
        <v>0</v>
      </c>
      <c r="Q47" s="936">
        <f t="shared" si="7"/>
        <v>0</v>
      </c>
    </row>
    <row r="48" spans="1:17">
      <c r="A48" s="667" t="s">
        <v>130</v>
      </c>
      <c r="B48" s="667" t="s">
        <v>76</v>
      </c>
      <c r="C48" s="934">
        <v>0</v>
      </c>
      <c r="D48" s="918">
        <v>0</v>
      </c>
      <c r="E48" s="918">
        <v>0</v>
      </c>
      <c r="F48" s="918">
        <v>0</v>
      </c>
      <c r="G48" s="935">
        <v>0</v>
      </c>
      <c r="H48" s="939">
        <v>0</v>
      </c>
      <c r="I48" s="1539"/>
      <c r="J48" s="667" t="s">
        <v>130</v>
      </c>
      <c r="K48" s="667" t="s">
        <v>76</v>
      </c>
      <c r="L48" s="918">
        <v>0</v>
      </c>
      <c r="M48" s="918">
        <v>0</v>
      </c>
      <c r="N48" s="918">
        <v>0</v>
      </c>
      <c r="O48" s="918">
        <v>0</v>
      </c>
      <c r="P48" s="935">
        <v>0</v>
      </c>
      <c r="Q48" s="939">
        <f t="shared" si="7"/>
        <v>0</v>
      </c>
    </row>
    <row r="49" spans="1:17">
      <c r="A49" s="667" t="s">
        <v>340</v>
      </c>
      <c r="B49" s="667" t="s">
        <v>76</v>
      </c>
      <c r="C49" s="934">
        <v>0</v>
      </c>
      <c r="D49" s="918">
        <v>0</v>
      </c>
      <c r="E49" s="918">
        <v>0</v>
      </c>
      <c r="F49" s="918">
        <v>0</v>
      </c>
      <c r="G49" s="935">
        <v>0</v>
      </c>
      <c r="H49" s="939">
        <v>0</v>
      </c>
      <c r="I49" s="1539"/>
      <c r="J49" s="667" t="s">
        <v>340</v>
      </c>
      <c r="K49" s="667" t="s">
        <v>76</v>
      </c>
      <c r="L49" s="918">
        <v>0</v>
      </c>
      <c r="M49" s="918">
        <v>0</v>
      </c>
      <c r="N49" s="918">
        <v>0</v>
      </c>
      <c r="O49" s="918">
        <v>0</v>
      </c>
      <c r="P49" s="935">
        <v>0</v>
      </c>
      <c r="Q49" s="936">
        <f t="shared" si="7"/>
        <v>0</v>
      </c>
    </row>
    <row r="50" spans="1:17">
      <c r="A50" s="667" t="s">
        <v>341</v>
      </c>
      <c r="B50" s="667" t="s">
        <v>76</v>
      </c>
      <c r="C50" s="934">
        <v>0</v>
      </c>
      <c r="D50" s="918">
        <v>0</v>
      </c>
      <c r="E50" s="918">
        <v>0</v>
      </c>
      <c r="F50" s="918">
        <v>0</v>
      </c>
      <c r="G50" s="935">
        <v>0</v>
      </c>
      <c r="H50" s="936">
        <f t="shared" ref="H50:H58" si="8">IF($G$63&lt;&gt;0,G50/$G$63,0)</f>
        <v>0</v>
      </c>
      <c r="I50" s="1539"/>
      <c r="J50" s="667" t="s">
        <v>341</v>
      </c>
      <c r="K50" s="667" t="s">
        <v>76</v>
      </c>
      <c r="L50" s="934">
        <v>0</v>
      </c>
      <c r="M50" s="918">
        <v>0</v>
      </c>
      <c r="N50" s="918">
        <v>0</v>
      </c>
      <c r="O50" s="918">
        <v>0</v>
      </c>
      <c r="P50" s="935">
        <v>0</v>
      </c>
      <c r="Q50" s="936">
        <f t="shared" si="7"/>
        <v>0</v>
      </c>
    </row>
    <row r="51" spans="1:17">
      <c r="A51" s="638" t="s">
        <v>33</v>
      </c>
      <c r="B51" s="668"/>
      <c r="C51" s="937"/>
      <c r="D51" s="922"/>
      <c r="E51" s="922"/>
      <c r="F51" s="922"/>
      <c r="G51" s="922"/>
      <c r="H51" s="922"/>
      <c r="I51" s="1539"/>
      <c r="J51" s="638" t="s">
        <v>33</v>
      </c>
      <c r="K51" s="668"/>
      <c r="L51" s="937"/>
      <c r="M51" s="922"/>
      <c r="N51" s="922"/>
      <c r="O51" s="922"/>
      <c r="P51" s="940"/>
      <c r="Q51" s="938"/>
    </row>
    <row r="52" spans="1:17">
      <c r="A52" s="667" t="s">
        <v>342</v>
      </c>
      <c r="B52" s="667" t="s">
        <v>85</v>
      </c>
      <c r="C52" s="934">
        <v>0</v>
      </c>
      <c r="D52" s="918">
        <v>0</v>
      </c>
      <c r="E52" s="918">
        <v>0</v>
      </c>
      <c r="F52" s="918">
        <v>0</v>
      </c>
      <c r="G52" s="935">
        <v>0</v>
      </c>
      <c r="H52" s="936">
        <f t="shared" si="8"/>
        <v>0</v>
      </c>
      <c r="I52" s="1539"/>
      <c r="J52" s="667" t="s">
        <v>342</v>
      </c>
      <c r="K52" s="667" t="s">
        <v>85</v>
      </c>
      <c r="L52" s="918">
        <v>0</v>
      </c>
      <c r="M52" s="918">
        <v>0</v>
      </c>
      <c r="N52" s="918">
        <v>0</v>
      </c>
      <c r="O52" s="918">
        <v>0</v>
      </c>
      <c r="P52" s="935">
        <v>0</v>
      </c>
      <c r="Q52" s="936">
        <f>IF($P$63&lt;&gt;0,P52/$P$63,0)</f>
        <v>0</v>
      </c>
    </row>
    <row r="53" spans="1:17">
      <c r="A53" s="638" t="s">
        <v>143</v>
      </c>
      <c r="B53" s="668"/>
      <c r="C53" s="937"/>
      <c r="D53" s="922"/>
      <c r="E53" s="922"/>
      <c r="F53" s="922"/>
      <c r="G53" s="922"/>
      <c r="H53" s="922"/>
      <c r="I53" s="1539"/>
      <c r="J53" s="638" t="s">
        <v>143</v>
      </c>
      <c r="K53" s="668"/>
      <c r="L53" s="937"/>
      <c r="M53" s="922"/>
      <c r="N53" s="922"/>
      <c r="O53" s="922"/>
      <c r="P53" s="922"/>
      <c r="Q53" s="938"/>
    </row>
    <row r="54" spans="1:17">
      <c r="A54" s="667" t="s">
        <v>343</v>
      </c>
      <c r="B54" s="667" t="s">
        <v>76</v>
      </c>
      <c r="C54" s="934">
        <v>0</v>
      </c>
      <c r="D54" s="918">
        <v>0</v>
      </c>
      <c r="E54" s="918">
        <v>0</v>
      </c>
      <c r="F54" s="918">
        <v>0</v>
      </c>
      <c r="G54" s="935">
        <v>0</v>
      </c>
      <c r="H54" s="936">
        <f t="shared" si="8"/>
        <v>0</v>
      </c>
      <c r="I54" s="1539"/>
      <c r="J54" s="667" t="s">
        <v>343</v>
      </c>
      <c r="K54" s="667" t="s">
        <v>76</v>
      </c>
      <c r="L54" s="918">
        <v>0</v>
      </c>
      <c r="M54" s="918">
        <v>0</v>
      </c>
      <c r="N54" s="918">
        <v>0</v>
      </c>
      <c r="O54" s="918">
        <v>0</v>
      </c>
      <c r="P54" s="935">
        <v>0</v>
      </c>
      <c r="Q54" s="936">
        <f>IF($P$63&lt;&gt;0,P54/$P$63,0)</f>
        <v>0</v>
      </c>
    </row>
    <row r="55" spans="1:17">
      <c r="A55" s="667" t="s">
        <v>344</v>
      </c>
      <c r="B55" s="667" t="s">
        <v>76</v>
      </c>
      <c r="C55" s="934">
        <v>0</v>
      </c>
      <c r="D55" s="918">
        <v>0</v>
      </c>
      <c r="E55" s="918">
        <v>0</v>
      </c>
      <c r="F55" s="918">
        <v>0</v>
      </c>
      <c r="G55" s="935">
        <v>0</v>
      </c>
      <c r="H55" s="936">
        <f t="shared" si="8"/>
        <v>0</v>
      </c>
      <c r="I55" s="1539"/>
      <c r="J55" s="667" t="s">
        <v>344</v>
      </c>
      <c r="K55" s="667" t="s">
        <v>76</v>
      </c>
      <c r="L55" s="934">
        <v>0</v>
      </c>
      <c r="M55" s="918">
        <v>0</v>
      </c>
      <c r="N55" s="918">
        <v>0</v>
      </c>
      <c r="O55" s="918">
        <v>0</v>
      </c>
      <c r="P55" s="935">
        <v>0</v>
      </c>
      <c r="Q55" s="936">
        <f>IF($P$63&lt;&gt;0,P55/$P$63,0)</f>
        <v>0</v>
      </c>
    </row>
    <row r="56" spans="1:17">
      <c r="A56" s="638" t="s">
        <v>35</v>
      </c>
      <c r="B56" s="668"/>
      <c r="C56" s="937"/>
      <c r="D56" s="922"/>
      <c r="E56" s="922"/>
      <c r="F56" s="922"/>
      <c r="G56" s="922"/>
      <c r="H56" s="922"/>
      <c r="I56" s="1539"/>
      <c r="J56" s="638" t="s">
        <v>35</v>
      </c>
      <c r="K56" s="668"/>
      <c r="L56" s="937"/>
      <c r="M56" s="922"/>
      <c r="N56" s="922"/>
      <c r="O56" s="922"/>
      <c r="P56" s="922"/>
      <c r="Q56" s="938"/>
    </row>
    <row r="57" spans="1:17">
      <c r="A57" s="667" t="s">
        <v>345</v>
      </c>
      <c r="B57" s="667" t="s">
        <v>76</v>
      </c>
      <c r="C57" s="934">
        <v>0</v>
      </c>
      <c r="D57" s="918">
        <v>0</v>
      </c>
      <c r="E57" s="918">
        <v>0</v>
      </c>
      <c r="F57" s="918">
        <v>0</v>
      </c>
      <c r="G57" s="935">
        <v>0</v>
      </c>
      <c r="H57" s="936">
        <f t="shared" si="8"/>
        <v>0</v>
      </c>
      <c r="I57" s="1539"/>
      <c r="J57" s="667" t="s">
        <v>345</v>
      </c>
      <c r="K57" s="667" t="s">
        <v>76</v>
      </c>
      <c r="L57" s="934">
        <v>0</v>
      </c>
      <c r="M57" s="918">
        <v>0</v>
      </c>
      <c r="N57" s="918">
        <v>0</v>
      </c>
      <c r="O57" s="918">
        <v>0</v>
      </c>
      <c r="P57" s="935">
        <v>0</v>
      </c>
      <c r="Q57" s="936">
        <f>IF($P$63&lt;&gt;0,P57/$P$63,0)</f>
        <v>0</v>
      </c>
    </row>
    <row r="58" spans="1:17">
      <c r="A58" s="667" t="s">
        <v>346</v>
      </c>
      <c r="B58" s="667" t="s">
        <v>76</v>
      </c>
      <c r="C58" s="934">
        <v>0</v>
      </c>
      <c r="D58" s="918">
        <v>0</v>
      </c>
      <c r="E58" s="918">
        <v>0</v>
      </c>
      <c r="F58" s="918">
        <v>0</v>
      </c>
      <c r="G58" s="935">
        <v>0</v>
      </c>
      <c r="H58" s="936">
        <f t="shared" si="8"/>
        <v>0</v>
      </c>
      <c r="I58" s="1539"/>
      <c r="J58" s="667" t="s">
        <v>346</v>
      </c>
      <c r="K58" s="667" t="s">
        <v>76</v>
      </c>
      <c r="L58" s="934">
        <v>0</v>
      </c>
      <c r="M58" s="918">
        <v>0</v>
      </c>
      <c r="N58" s="918">
        <v>0</v>
      </c>
      <c r="O58" s="918">
        <v>0</v>
      </c>
      <c r="P58" s="935">
        <v>0</v>
      </c>
      <c r="Q58" s="936">
        <f>IF($P$63&lt;&gt;0,P58/$P$63,0)</f>
        <v>0</v>
      </c>
    </row>
    <row r="59" spans="1:17" ht="14.25">
      <c r="A59" s="1652" t="s">
        <v>36</v>
      </c>
      <c r="B59" s="668"/>
      <c r="C59" s="937"/>
      <c r="D59" s="922"/>
      <c r="E59" s="922"/>
      <c r="F59" s="922"/>
      <c r="G59" s="922"/>
      <c r="H59" s="922"/>
      <c r="I59" s="1539"/>
      <c r="J59" s="638" t="s">
        <v>347</v>
      </c>
      <c r="K59" s="668"/>
      <c r="L59" s="937"/>
      <c r="M59" s="922"/>
      <c r="N59" s="922"/>
      <c r="O59" s="922"/>
      <c r="P59" s="922"/>
      <c r="Q59" s="938"/>
    </row>
    <row r="60" spans="1:17">
      <c r="A60" s="614" t="s">
        <v>159</v>
      </c>
      <c r="B60" s="667" t="s">
        <v>85</v>
      </c>
      <c r="C60" s="934">
        <v>0</v>
      </c>
      <c r="D60" s="918">
        <v>0</v>
      </c>
      <c r="E60" s="918">
        <v>0</v>
      </c>
      <c r="F60" s="918">
        <v>0</v>
      </c>
      <c r="G60" s="935">
        <v>0</v>
      </c>
      <c r="H60" s="936">
        <v>0</v>
      </c>
      <c r="I60" s="1539"/>
      <c r="J60" s="614" t="s">
        <v>159</v>
      </c>
      <c r="K60" s="667" t="s">
        <v>85</v>
      </c>
      <c r="L60" s="918">
        <v>0</v>
      </c>
      <c r="M60" s="941"/>
      <c r="N60" s="942"/>
      <c r="O60" s="941"/>
      <c r="P60" s="935">
        <v>0</v>
      </c>
      <c r="Q60" s="936">
        <f>IF($P$63&lt;&gt;0,P60/$P$63,0)</f>
        <v>0</v>
      </c>
    </row>
    <row r="61" spans="1:17">
      <c r="A61" s="614" t="s">
        <v>160</v>
      </c>
      <c r="B61" s="667" t="s">
        <v>85</v>
      </c>
      <c r="C61" s="934">
        <v>0</v>
      </c>
      <c r="D61" s="918">
        <v>0</v>
      </c>
      <c r="E61" s="918">
        <v>0</v>
      </c>
      <c r="F61" s="918">
        <v>0</v>
      </c>
      <c r="G61" s="935">
        <v>0</v>
      </c>
      <c r="H61" s="936">
        <v>0</v>
      </c>
      <c r="I61" s="1539"/>
      <c r="J61" s="614" t="s">
        <v>160</v>
      </c>
      <c r="K61" s="667" t="s">
        <v>85</v>
      </c>
      <c r="L61" s="918">
        <v>0</v>
      </c>
      <c r="M61" s="922"/>
      <c r="N61" s="922"/>
      <c r="O61" s="922"/>
      <c r="P61" s="935"/>
      <c r="Q61" s="936">
        <f>IF($P$63&lt;&gt;0,P61/$P$63,0)</f>
        <v>0</v>
      </c>
    </row>
    <row r="62" spans="1:17">
      <c r="A62" s="668"/>
      <c r="B62" s="668"/>
      <c r="C62" s="911"/>
      <c r="D62" s="911"/>
      <c r="E62" s="911"/>
      <c r="F62" s="911"/>
      <c r="G62" s="911"/>
      <c r="H62" s="911"/>
      <c r="I62" s="1539"/>
      <c r="J62" s="668"/>
      <c r="K62" s="668"/>
      <c r="L62" s="911"/>
      <c r="M62" s="911"/>
      <c r="N62" s="922"/>
      <c r="O62" s="911"/>
      <c r="P62" s="911"/>
      <c r="Q62" s="938"/>
    </row>
    <row r="63" spans="1:17">
      <c r="A63" s="646" t="s">
        <v>348</v>
      </c>
      <c r="B63" s="667"/>
      <c r="C63" s="926"/>
      <c r="D63" s="943">
        <f>SUM(D9:D62)</f>
        <v>0</v>
      </c>
      <c r="E63" s="944">
        <f>SUM(E9:E62)</f>
        <v>0</v>
      </c>
      <c r="F63" s="943">
        <f>SUM(F9:F62)</f>
        <v>0</v>
      </c>
      <c r="G63" s="945">
        <f>SUM(G9:G62)</f>
        <v>0</v>
      </c>
      <c r="H63" s="936">
        <f>IF($G$63&lt;&gt;0,G63/$G$63,0)</f>
        <v>0</v>
      </c>
      <c r="I63" s="1539"/>
      <c r="J63" s="646" t="s">
        <v>348</v>
      </c>
      <c r="K63" s="667"/>
      <c r="L63" s="926"/>
      <c r="M63" s="943">
        <f>SUM(M9:M62)</f>
        <v>0</v>
      </c>
      <c r="N63" s="943">
        <f t="shared" ref="N63:O63" si="9">SUM(N9:N62)</f>
        <v>0</v>
      </c>
      <c r="O63" s="943">
        <f t="shared" si="9"/>
        <v>0</v>
      </c>
      <c r="P63" s="945">
        <f>SUM(P9:P62)</f>
        <v>0</v>
      </c>
      <c r="Q63" s="936">
        <f>IF($P$63&lt;&gt;0,P63/$P$63,0)</f>
        <v>0</v>
      </c>
    </row>
    <row r="64" spans="1:17">
      <c r="A64" s="1101"/>
      <c r="B64" s="667"/>
      <c r="C64" s="918"/>
      <c r="D64" s="926"/>
      <c r="E64" s="926"/>
      <c r="F64" s="926"/>
      <c r="G64" s="926"/>
      <c r="H64" s="946"/>
      <c r="I64" s="1539"/>
      <c r="J64" s="1101"/>
      <c r="K64" s="667"/>
      <c r="L64" s="918"/>
      <c r="M64" s="926"/>
      <c r="N64" s="926"/>
      <c r="O64" s="926"/>
      <c r="P64" s="926"/>
      <c r="Q64" s="946"/>
    </row>
    <row r="65" spans="1:17" ht="13.5" thickBot="1">
      <c r="A65" s="670"/>
      <c r="B65" s="1102"/>
      <c r="C65" s="271"/>
      <c r="D65" s="271"/>
      <c r="E65" s="671"/>
      <c r="F65" s="671"/>
      <c r="G65" s="271"/>
      <c r="H65" s="272"/>
      <c r="I65" s="1540"/>
      <c r="J65" s="670"/>
      <c r="K65" s="1102"/>
      <c r="L65" s="271"/>
      <c r="M65" s="271"/>
      <c r="N65" s="671"/>
      <c r="O65" s="671"/>
      <c r="P65" s="271"/>
      <c r="Q65" s="272"/>
    </row>
    <row r="66" spans="1:17" ht="13.5" thickBot="1">
      <c r="A66" s="947" t="s">
        <v>349</v>
      </c>
      <c r="B66" s="273"/>
      <c r="C66" s="274" t="s">
        <v>10</v>
      </c>
      <c r="E66" s="5"/>
      <c r="F66" s="5"/>
      <c r="G66" s="275"/>
      <c r="H66" s="275"/>
      <c r="I66" s="1936"/>
      <c r="J66" s="947" t="s">
        <v>349</v>
      </c>
      <c r="K66" s="273"/>
      <c r="L66" s="274" t="s">
        <v>10</v>
      </c>
      <c r="N66" s="5"/>
      <c r="O66" s="5"/>
      <c r="P66" s="275"/>
      <c r="Q66" s="275"/>
    </row>
    <row r="67" spans="1:17">
      <c r="A67" s="276" t="s">
        <v>165</v>
      </c>
      <c r="B67" s="277" t="s">
        <v>85</v>
      </c>
      <c r="C67" s="1103">
        <f>SUM(C13:C66)</f>
        <v>0</v>
      </c>
      <c r="D67" s="278"/>
      <c r="E67" s="5"/>
      <c r="F67" s="5"/>
      <c r="G67" s="275"/>
      <c r="H67" s="275"/>
      <c r="I67" s="1937"/>
      <c r="J67" s="276" t="s">
        <v>165</v>
      </c>
      <c r="K67" s="279" t="s">
        <v>85</v>
      </c>
      <c r="L67" s="636">
        <v>0</v>
      </c>
      <c r="N67" s="5"/>
      <c r="O67" s="5"/>
      <c r="P67" s="275"/>
      <c r="Q67" s="275"/>
    </row>
    <row r="68" spans="1:17">
      <c r="A68" s="903" t="s">
        <v>166</v>
      </c>
      <c r="B68" s="948" t="s">
        <v>85</v>
      </c>
      <c r="C68" s="280">
        <v>0</v>
      </c>
      <c r="E68" s="5"/>
      <c r="F68" s="5"/>
      <c r="G68" s="275"/>
      <c r="H68" s="275"/>
      <c r="I68" s="1937"/>
      <c r="J68" s="903" t="s">
        <v>166</v>
      </c>
      <c r="K68" s="948" t="s">
        <v>85</v>
      </c>
      <c r="L68" s="280">
        <v>0</v>
      </c>
      <c r="N68" s="5"/>
      <c r="O68" s="5"/>
      <c r="P68" s="275"/>
      <c r="Q68" s="275"/>
    </row>
    <row r="69" spans="1:17" ht="13.5" thickBot="1">
      <c r="A69" s="672" t="s">
        <v>167</v>
      </c>
      <c r="B69" s="673" t="s">
        <v>85</v>
      </c>
      <c r="C69" s="674">
        <f>C68+C67</f>
        <v>0</v>
      </c>
      <c r="E69" s="236"/>
      <c r="F69" s="275"/>
      <c r="G69" s="275"/>
      <c r="H69" s="275"/>
      <c r="I69" s="1938"/>
      <c r="J69" s="672" t="s">
        <v>167</v>
      </c>
      <c r="K69" s="673" t="s">
        <v>85</v>
      </c>
      <c r="L69" s="674">
        <f>L68+L67</f>
        <v>0</v>
      </c>
      <c r="N69" s="236"/>
      <c r="O69" s="275"/>
      <c r="P69" s="275"/>
      <c r="Q69" s="275"/>
    </row>
    <row r="70" spans="1:17" ht="13.5" thickBot="1">
      <c r="A70" s="1874"/>
      <c r="B70" s="1874"/>
      <c r="C70" s="1874"/>
      <c r="D70" s="1874"/>
      <c r="E70" s="1874"/>
      <c r="F70" s="1874"/>
      <c r="G70" s="1874"/>
      <c r="H70" s="1874"/>
      <c r="J70" s="1874"/>
      <c r="K70" s="1874"/>
      <c r="L70" s="1874"/>
      <c r="M70" s="1874"/>
      <c r="N70" s="1874"/>
      <c r="O70" s="1874"/>
      <c r="P70" s="1874"/>
      <c r="Q70" s="1874"/>
    </row>
    <row r="71" spans="1:17" s="1" customFormat="1" ht="14.25">
      <c r="A71" s="281"/>
      <c r="B71" s="1906" t="s">
        <v>350</v>
      </c>
      <c r="C71" s="1907"/>
      <c r="D71" s="1908"/>
      <c r="E71" s="282"/>
      <c r="F71" s="178"/>
      <c r="G71" s="178"/>
      <c r="H71" s="178"/>
      <c r="I71" s="85"/>
      <c r="J71" s="178"/>
      <c r="K71" s="178"/>
      <c r="L71" s="178"/>
      <c r="M71" s="178"/>
      <c r="N71" s="178"/>
      <c r="O71" s="178"/>
      <c r="P71" s="178"/>
      <c r="Q71" s="178"/>
    </row>
    <row r="72" spans="1:17" s="1" customFormat="1" ht="13.5" thickBot="1">
      <c r="A72" s="230" t="s">
        <v>351</v>
      </c>
      <c r="B72" s="655" t="s">
        <v>8</v>
      </c>
      <c r="C72" s="656" t="s">
        <v>9</v>
      </c>
      <c r="D72" s="657" t="s">
        <v>10</v>
      </c>
      <c r="E72" s="178"/>
      <c r="F72" s="283"/>
      <c r="G72" s="178"/>
      <c r="H72" s="178"/>
      <c r="I72" s="85"/>
      <c r="J72" s="178"/>
      <c r="K72" s="178"/>
      <c r="L72" s="178"/>
      <c r="M72" s="178"/>
      <c r="N72" s="178"/>
      <c r="O72" s="178"/>
      <c r="P72" s="178"/>
      <c r="Q72" s="178"/>
    </row>
    <row r="73" spans="1:17" s="1" customFormat="1" ht="14.25">
      <c r="A73" s="1653" t="s">
        <v>352</v>
      </c>
      <c r="B73" s="949">
        <v>88915</v>
      </c>
      <c r="C73" s="949">
        <v>88915</v>
      </c>
      <c r="D73" s="949">
        <f>B73+C73</f>
        <v>177830</v>
      </c>
      <c r="E73" s="178"/>
      <c r="F73" s="85"/>
      <c r="G73" s="178"/>
      <c r="H73" s="178"/>
      <c r="I73" s="85"/>
      <c r="J73" s="178"/>
      <c r="K73" s="178"/>
      <c r="L73" s="178"/>
      <c r="M73" s="178"/>
      <c r="N73" s="178"/>
      <c r="O73" s="178"/>
      <c r="P73" s="178"/>
      <c r="Q73" s="178"/>
    </row>
    <row r="74" spans="1:17" s="1" customFormat="1" ht="14.25">
      <c r="A74" s="1654" t="s">
        <v>353</v>
      </c>
      <c r="B74" s="949">
        <v>51114</v>
      </c>
      <c r="C74" s="949">
        <v>51114</v>
      </c>
      <c r="D74" s="949">
        <f t="shared" ref="D74:D75" si="10">B74+C74</f>
        <v>102228</v>
      </c>
      <c r="E74" s="178"/>
      <c r="F74" s="178"/>
      <c r="G74" s="178"/>
      <c r="H74" s="178"/>
      <c r="I74" s="85"/>
      <c r="J74" s="178"/>
      <c r="K74" s="178"/>
      <c r="L74" s="178"/>
      <c r="M74" s="178"/>
      <c r="N74" s="178"/>
      <c r="O74" s="178"/>
      <c r="P74" s="178"/>
      <c r="Q74" s="178"/>
    </row>
    <row r="75" spans="1:17" s="1" customFormat="1" ht="15" thickBot="1">
      <c r="A75" s="1655" t="s">
        <v>354</v>
      </c>
      <c r="B75" s="949">
        <v>70995</v>
      </c>
      <c r="C75" s="949">
        <v>12499</v>
      </c>
      <c r="D75" s="949">
        <f t="shared" si="10"/>
        <v>83494</v>
      </c>
      <c r="E75" s="284" t="s">
        <v>177</v>
      </c>
      <c r="F75" s="178"/>
      <c r="G75" s="178"/>
      <c r="H75" s="178"/>
      <c r="I75" s="85"/>
      <c r="J75" s="178"/>
      <c r="K75" s="178"/>
      <c r="L75" s="178"/>
      <c r="M75" s="178"/>
      <c r="N75" s="178"/>
      <c r="O75" s="178"/>
      <c r="P75" s="178"/>
      <c r="Q75" s="178"/>
    </row>
    <row r="76" spans="1:17" s="1" customFormat="1" ht="13.5" thickBot="1">
      <c r="A76" s="257"/>
      <c r="B76" s="285"/>
      <c r="C76" s="286"/>
      <c r="D76" s="287"/>
      <c r="E76" s="178"/>
      <c r="F76" s="178"/>
      <c r="G76" s="178"/>
      <c r="H76" s="178"/>
      <c r="I76" s="85"/>
      <c r="J76" s="178"/>
      <c r="K76" s="178"/>
      <c r="L76" s="178"/>
      <c r="M76" s="178"/>
      <c r="N76" s="178"/>
      <c r="O76" s="178"/>
      <c r="P76" s="178"/>
      <c r="Q76" s="178"/>
    </row>
    <row r="77" spans="1:17" s="1" customFormat="1" ht="15" thickBot="1">
      <c r="A77" s="1698" t="s">
        <v>355</v>
      </c>
      <c r="B77" s="1702">
        <f>SUM(B73:B75)</f>
        <v>211024</v>
      </c>
      <c r="C77" s="1702">
        <f>SUM(C73:C75)</f>
        <v>152528</v>
      </c>
      <c r="D77" s="1701">
        <f>SUM(D73:D75)</f>
        <v>363552</v>
      </c>
      <c r="E77" s="176"/>
      <c r="F77" s="288"/>
      <c r="G77" s="1601"/>
      <c r="H77" s="176"/>
      <c r="I77"/>
      <c r="J77" s="178"/>
      <c r="K77" s="178"/>
      <c r="L77" s="178"/>
      <c r="M77" s="178"/>
      <c r="N77" s="178"/>
      <c r="O77" s="178"/>
      <c r="P77" s="178"/>
      <c r="Q77" s="178"/>
    </row>
    <row r="78" spans="1:17" ht="15.75" thickBot="1">
      <c r="A78" s="262"/>
      <c r="B78" s="263"/>
      <c r="C78" s="264"/>
      <c r="D78" s="264"/>
      <c r="E78" s="176"/>
      <c r="F78" s="176"/>
      <c r="G78" s="176"/>
      <c r="H78" s="176"/>
      <c r="J78" s="178"/>
      <c r="K78" s="178"/>
      <c r="L78" s="178"/>
      <c r="M78" s="178"/>
      <c r="N78" s="178"/>
      <c r="O78" s="178"/>
      <c r="P78" s="178"/>
      <c r="Q78" s="178"/>
    </row>
    <row r="79" spans="1:17">
      <c r="A79" s="308"/>
      <c r="B79" s="1939" t="s">
        <v>5</v>
      </c>
      <c r="C79" s="1940"/>
      <c r="D79" s="1941"/>
      <c r="E79" s="176"/>
      <c r="F79" s="176"/>
      <c r="G79" s="176"/>
      <c r="H79" s="176"/>
      <c r="J79" s="178"/>
      <c r="K79" s="178"/>
      <c r="L79" s="178"/>
      <c r="M79" s="178"/>
      <c r="N79" s="178"/>
      <c r="O79" s="178"/>
      <c r="P79" s="178"/>
      <c r="Q79" s="178"/>
    </row>
    <row r="80" spans="1:17" ht="13.5" thickBot="1">
      <c r="A80" s="309" t="s">
        <v>351</v>
      </c>
      <c r="B80" s="675" t="s">
        <v>8</v>
      </c>
      <c r="C80" s="580" t="s">
        <v>9</v>
      </c>
      <c r="D80" s="581" t="s">
        <v>10</v>
      </c>
      <c r="E80" s="176"/>
      <c r="F80" s="176"/>
      <c r="G80" s="176"/>
      <c r="H80" s="176"/>
      <c r="J80" s="178"/>
      <c r="K80" s="178"/>
      <c r="L80" s="178"/>
      <c r="M80" s="178"/>
      <c r="N80" s="178"/>
      <c r="O80" s="178"/>
      <c r="P80" s="178"/>
      <c r="Q80" s="178"/>
    </row>
    <row r="81" spans="1:17">
      <c r="A81" s="553" t="s">
        <v>44</v>
      </c>
      <c r="B81" s="949">
        <v>31</v>
      </c>
      <c r="C81" s="949">
        <v>31</v>
      </c>
      <c r="D81" s="950">
        <f>B81+C81</f>
        <v>62</v>
      </c>
      <c r="J81" s="85"/>
      <c r="K81" s="85"/>
      <c r="L81" s="85"/>
      <c r="M81" s="85"/>
      <c r="N81" s="85"/>
      <c r="O81" s="85"/>
      <c r="P81" s="85"/>
      <c r="Q81" s="85"/>
    </row>
    <row r="82" spans="1:17">
      <c r="A82" s="676" t="s">
        <v>45</v>
      </c>
      <c r="B82" s="949">
        <v>4902</v>
      </c>
      <c r="C82" s="949">
        <v>4902</v>
      </c>
      <c r="D82" s="950">
        <f t="shared" ref="D82:D90" si="11">B82+C82</f>
        <v>9804</v>
      </c>
      <c r="J82" s="85"/>
      <c r="K82" s="85"/>
      <c r="L82" s="85"/>
      <c r="M82" s="85"/>
      <c r="N82" s="85"/>
      <c r="O82" s="85"/>
      <c r="P82" s="85"/>
      <c r="Q82" s="85"/>
    </row>
    <row r="83" spans="1:17">
      <c r="A83" s="676" t="s">
        <v>48</v>
      </c>
      <c r="B83" s="949">
        <v>83983</v>
      </c>
      <c r="C83" s="949">
        <v>83983</v>
      </c>
      <c r="D83" s="950">
        <f t="shared" si="11"/>
        <v>167966</v>
      </c>
      <c r="J83" s="85"/>
      <c r="K83" s="85"/>
      <c r="L83" s="85"/>
      <c r="M83" s="85"/>
      <c r="N83" s="85"/>
      <c r="O83" s="85"/>
      <c r="P83" s="85"/>
      <c r="Q83" s="85"/>
    </row>
    <row r="84" spans="1:17">
      <c r="A84" s="554" t="s">
        <v>356</v>
      </c>
      <c r="B84" s="949">
        <v>51114</v>
      </c>
      <c r="C84" s="949">
        <v>51114</v>
      </c>
      <c r="D84" s="950">
        <f t="shared" si="11"/>
        <v>102228</v>
      </c>
      <c r="J84" s="85"/>
      <c r="K84" s="85"/>
      <c r="L84" s="85"/>
      <c r="M84" s="85"/>
      <c r="N84" s="85"/>
      <c r="O84" s="85"/>
      <c r="P84" s="85"/>
      <c r="Q84" s="85"/>
    </row>
    <row r="85" spans="1:17">
      <c r="A85" s="1104" t="s">
        <v>357</v>
      </c>
      <c r="B85" s="949">
        <v>0</v>
      </c>
      <c r="C85" s="949">
        <v>0</v>
      </c>
      <c r="D85" s="950">
        <f t="shared" si="11"/>
        <v>0</v>
      </c>
      <c r="J85" s="85"/>
      <c r="K85" s="85"/>
      <c r="L85" s="85"/>
      <c r="M85" s="85"/>
      <c r="N85" s="85"/>
      <c r="O85" s="85"/>
      <c r="P85" s="85"/>
      <c r="Q85" s="85"/>
    </row>
    <row r="86" spans="1:17">
      <c r="A86" s="1104" t="s">
        <v>358</v>
      </c>
      <c r="B86" s="949">
        <v>70995</v>
      </c>
      <c r="C86" s="949">
        <v>12499</v>
      </c>
      <c r="D86" s="950">
        <f t="shared" si="11"/>
        <v>83494</v>
      </c>
      <c r="J86" s="85"/>
      <c r="K86" s="85"/>
      <c r="L86" s="85"/>
      <c r="M86" s="85"/>
      <c r="N86" s="85"/>
      <c r="O86" s="85"/>
      <c r="P86" s="85"/>
      <c r="Q86" s="85"/>
    </row>
    <row r="87" spans="1:17">
      <c r="A87" s="676" t="s">
        <v>359</v>
      </c>
      <c r="B87" s="949">
        <v>0</v>
      </c>
      <c r="C87" s="949">
        <v>0</v>
      </c>
      <c r="D87" s="950">
        <f t="shared" si="11"/>
        <v>0</v>
      </c>
      <c r="J87" s="85"/>
      <c r="K87" s="85"/>
      <c r="L87" s="85"/>
      <c r="M87" s="85"/>
      <c r="N87" s="85"/>
      <c r="O87" s="85"/>
      <c r="P87" s="85"/>
      <c r="Q87" s="85"/>
    </row>
    <row r="88" spans="1:17">
      <c r="A88" s="676" t="s">
        <v>360</v>
      </c>
      <c r="B88" s="949">
        <v>0</v>
      </c>
      <c r="C88" s="949">
        <v>0</v>
      </c>
      <c r="D88" s="950">
        <f t="shared" si="11"/>
        <v>0</v>
      </c>
      <c r="J88" s="85"/>
      <c r="K88" s="85"/>
      <c r="L88" s="85"/>
      <c r="M88" s="85"/>
      <c r="N88" s="85"/>
      <c r="O88" s="85"/>
      <c r="P88" s="85"/>
      <c r="Q88" s="85"/>
    </row>
    <row r="89" spans="1:17">
      <c r="A89" s="554" t="s">
        <v>361</v>
      </c>
      <c r="B89" s="949">
        <v>0</v>
      </c>
      <c r="C89" s="949">
        <v>0</v>
      </c>
      <c r="D89" s="950">
        <f t="shared" si="11"/>
        <v>0</v>
      </c>
      <c r="J89" s="85"/>
      <c r="K89" s="85"/>
      <c r="L89" s="85"/>
      <c r="M89" s="85"/>
      <c r="N89" s="85"/>
      <c r="O89" s="85"/>
      <c r="P89" s="85"/>
      <c r="Q89" s="85"/>
    </row>
    <row r="90" spans="1:17">
      <c r="A90" s="676" t="s">
        <v>362</v>
      </c>
      <c r="B90" s="1523">
        <v>0</v>
      </c>
      <c r="C90" s="1523">
        <v>0</v>
      </c>
      <c r="D90" s="1524">
        <f t="shared" si="11"/>
        <v>0</v>
      </c>
      <c r="J90" s="85"/>
      <c r="K90" s="85"/>
      <c r="L90" s="85"/>
      <c r="M90" s="85"/>
      <c r="N90" s="85"/>
      <c r="O90" s="85"/>
      <c r="P90" s="85"/>
      <c r="Q90" s="85"/>
    </row>
    <row r="91" spans="1:17" ht="13.5" thickBot="1">
      <c r="A91" s="677" t="s">
        <v>363</v>
      </c>
      <c r="B91" s="1521">
        <v>0</v>
      </c>
      <c r="C91" s="1522">
        <v>0</v>
      </c>
      <c r="D91" s="678">
        <f t="shared" ref="D91" si="12">SUM(B91,C91)</f>
        <v>0</v>
      </c>
      <c r="J91" s="85"/>
      <c r="K91" s="85"/>
      <c r="L91" s="85"/>
      <c r="M91" s="85"/>
      <c r="N91" s="85"/>
      <c r="O91" s="85"/>
      <c r="P91" s="85"/>
      <c r="Q91" s="85"/>
    </row>
    <row r="92" spans="1:17">
      <c r="A92" s="85"/>
      <c r="B92" s="85"/>
      <c r="C92" s="85"/>
      <c r="D92" s="85"/>
      <c r="J92" s="85"/>
      <c r="K92" s="85"/>
      <c r="L92" s="85"/>
      <c r="M92" s="85"/>
      <c r="N92" s="85"/>
      <c r="O92" s="85"/>
      <c r="P92" s="85"/>
      <c r="Q92" s="85"/>
    </row>
    <row r="93" spans="1:17">
      <c r="A93" s="85"/>
      <c r="B93" s="85"/>
      <c r="C93" s="85"/>
      <c r="D93" s="85"/>
      <c r="J93" s="85"/>
      <c r="K93" s="85"/>
      <c r="L93" s="85"/>
      <c r="M93" s="85"/>
      <c r="N93" s="85"/>
      <c r="O93" s="85"/>
      <c r="P93" s="85"/>
      <c r="Q93" s="85"/>
    </row>
    <row r="94" spans="1:17" ht="24.75" customHeight="1">
      <c r="A94" s="1913" t="s">
        <v>364</v>
      </c>
      <c r="B94" s="1913"/>
      <c r="C94" s="1913"/>
      <c r="D94" s="1913"/>
      <c r="E94" s="1913"/>
      <c r="F94" s="1913"/>
      <c r="G94" s="1913"/>
      <c r="H94" s="1913"/>
      <c r="I94" s="1913"/>
      <c r="J94" s="1913"/>
      <c r="K94" s="1913"/>
      <c r="L94" s="1913"/>
      <c r="M94" s="1913"/>
      <c r="N94" s="1913"/>
      <c r="O94" s="1913"/>
      <c r="P94" s="1913"/>
      <c r="Q94" s="1913"/>
    </row>
    <row r="95" spans="1:17" ht="12.75" customHeight="1">
      <c r="A95" s="1952" t="s">
        <v>365</v>
      </c>
      <c r="B95" s="1952"/>
      <c r="C95" s="1952"/>
      <c r="D95" s="1952"/>
      <c r="E95" s="1952"/>
      <c r="F95" s="1952"/>
      <c r="G95" s="1952"/>
      <c r="H95" s="1952"/>
      <c r="I95" s="1952"/>
      <c r="J95" s="1952"/>
      <c r="K95" s="1952"/>
      <c r="L95" s="1952"/>
      <c r="M95" s="1952"/>
      <c r="N95" s="1952"/>
      <c r="O95" s="1952"/>
      <c r="P95" s="1952"/>
      <c r="Q95" s="1952"/>
    </row>
    <row r="96" spans="1:17" ht="15" customHeight="1">
      <c r="A96" s="1952" t="s">
        <v>366</v>
      </c>
      <c r="B96" s="1952"/>
      <c r="C96" s="1952"/>
      <c r="D96" s="1952"/>
      <c r="E96" s="1952"/>
      <c r="F96" s="1952"/>
      <c r="G96" s="1952"/>
      <c r="H96" s="1952"/>
      <c r="I96" s="1952"/>
      <c r="J96" s="1952"/>
      <c r="K96" s="1952"/>
      <c r="L96" s="1952"/>
      <c r="M96" s="1952"/>
      <c r="N96" s="1952"/>
      <c r="O96" s="1952"/>
      <c r="P96" s="1952"/>
      <c r="Q96" s="1952"/>
    </row>
    <row r="97" spans="1:17" ht="30.75" customHeight="1">
      <c r="A97" s="1913" t="s">
        <v>367</v>
      </c>
      <c r="B97" s="1913"/>
      <c r="C97" s="1913"/>
      <c r="D97" s="1913"/>
      <c r="E97" s="1913"/>
      <c r="F97" s="1913"/>
      <c r="G97" s="1913"/>
      <c r="H97" s="1913"/>
      <c r="I97" s="1913"/>
      <c r="J97" s="1913"/>
      <c r="K97" s="1913"/>
      <c r="L97" s="1913"/>
      <c r="M97" s="1913"/>
      <c r="N97" s="1913"/>
      <c r="O97" s="1913"/>
      <c r="P97" s="1913"/>
      <c r="Q97" s="1913"/>
    </row>
    <row r="98" spans="1:17" ht="12.75" customHeight="1">
      <c r="A98" s="1913" t="s">
        <v>368</v>
      </c>
      <c r="B98" s="1913"/>
      <c r="C98" s="1913"/>
      <c r="D98" s="1913"/>
      <c r="E98" s="1913"/>
      <c r="F98" s="1913"/>
      <c r="G98" s="1913"/>
      <c r="H98" s="1913"/>
      <c r="I98" s="1913"/>
      <c r="J98" s="1913"/>
      <c r="K98" s="1913"/>
      <c r="L98" s="1913"/>
      <c r="M98" s="1913"/>
      <c r="N98" s="1913"/>
      <c r="O98" s="1913"/>
      <c r="P98" s="1913"/>
      <c r="Q98" s="1913"/>
    </row>
    <row r="99" spans="1:17">
      <c r="A99" t="s">
        <v>369</v>
      </c>
    </row>
    <row r="101" spans="1:17" ht="12.6" customHeight="1">
      <c r="A101" t="s">
        <v>187</v>
      </c>
      <c r="H101" s="96"/>
    </row>
  </sheetData>
  <mergeCells count="20">
    <mergeCell ref="A95:Q95"/>
    <mergeCell ref="A96:Q96"/>
    <mergeCell ref="A97:Q97"/>
    <mergeCell ref="A98:Q98"/>
    <mergeCell ref="A94:Q94"/>
    <mergeCell ref="A1:Q1"/>
    <mergeCell ref="S1:AE1"/>
    <mergeCell ref="A2:Q2"/>
    <mergeCell ref="A3:Q3"/>
    <mergeCell ref="A5:A7"/>
    <mergeCell ref="B5:B7"/>
    <mergeCell ref="J5:J7"/>
    <mergeCell ref="K5:K7"/>
    <mergeCell ref="L5:Q5"/>
    <mergeCell ref="L6:Q6"/>
    <mergeCell ref="I66:I69"/>
    <mergeCell ref="A70:H70"/>
    <mergeCell ref="J70:Q70"/>
    <mergeCell ref="B71:D71"/>
    <mergeCell ref="B79:D79"/>
  </mergeCells>
  <pageMargins left="0.7" right="0.7" top="0.75" bottom="0.75" header="0.3" footer="0.3"/>
  <pageSetup scale="37"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tabColor theme="1" tint="0.499984740745262"/>
    <pageSetUpPr fitToPage="1"/>
  </sheetPr>
  <dimension ref="A1:Q58"/>
  <sheetViews>
    <sheetView topLeftCell="A16" zoomScale="92" zoomScaleNormal="115" workbookViewId="0">
      <selection activeCell="H45" sqref="H45"/>
    </sheetView>
  </sheetViews>
  <sheetFormatPr defaultColWidth="8.5703125" defaultRowHeight="12.75"/>
  <cols>
    <col min="1" max="1" width="38.42578125" bestFit="1" customWidth="1"/>
    <col min="2" max="2" width="6.5703125" customWidth="1"/>
    <col min="6" max="6" width="10" customWidth="1"/>
    <col min="7" max="7" width="9.5703125" customWidth="1"/>
    <col min="8" max="8" width="21.140625" customWidth="1"/>
    <col min="9" max="9" width="11" customWidth="1"/>
    <col min="10" max="10" width="34.42578125" customWidth="1"/>
    <col min="11" max="11" width="11" customWidth="1"/>
    <col min="15" max="15" width="10.28515625" customWidth="1"/>
    <col min="16" max="16" width="12.5703125" customWidth="1"/>
    <col min="17" max="17" width="18.42578125" customWidth="1"/>
  </cols>
  <sheetData>
    <row r="1" spans="1:17" ht="15.75" customHeight="1">
      <c r="A1" s="1876" t="s">
        <v>370</v>
      </c>
      <c r="B1" s="1876"/>
      <c r="C1" s="1876"/>
      <c r="D1" s="1876"/>
      <c r="E1" s="1876"/>
      <c r="F1" s="1876"/>
      <c r="G1" s="1876"/>
      <c r="H1" s="1876"/>
      <c r="I1" s="289"/>
      <c r="J1" s="289"/>
      <c r="K1" s="289"/>
      <c r="L1" s="289"/>
      <c r="M1" s="289"/>
      <c r="N1" s="289"/>
      <c r="O1" s="289"/>
      <c r="P1" s="289"/>
      <c r="Q1" s="289"/>
    </row>
    <row r="2" spans="1:17" ht="15.75" customHeight="1">
      <c r="A2" s="1875" t="s">
        <v>371</v>
      </c>
      <c r="B2" s="1875"/>
      <c r="C2" s="1875"/>
      <c r="D2" s="1875"/>
      <c r="E2" s="1875"/>
      <c r="F2" s="1875"/>
      <c r="G2" s="1875"/>
      <c r="H2" s="1875"/>
      <c r="I2" s="290"/>
      <c r="J2" s="290"/>
      <c r="K2" s="290"/>
      <c r="L2" s="290"/>
      <c r="M2" s="290"/>
      <c r="N2" s="290"/>
      <c r="O2" s="290"/>
      <c r="P2" s="290"/>
      <c r="Q2" s="290"/>
    </row>
    <row r="3" spans="1:17" ht="15.75" customHeight="1">
      <c r="A3" s="1877" t="str">
        <f>Month!A3</f>
        <v>July 2025</v>
      </c>
      <c r="B3" s="1877"/>
      <c r="C3" s="1877"/>
      <c r="D3" s="1877"/>
      <c r="E3" s="1877"/>
      <c r="F3" s="1877"/>
      <c r="G3" s="1877"/>
      <c r="H3" s="1877"/>
      <c r="I3" s="291"/>
      <c r="J3" s="291"/>
      <c r="K3" s="291"/>
      <c r="L3" s="291"/>
      <c r="M3" s="291"/>
      <c r="N3" s="291"/>
      <c r="O3" s="291"/>
      <c r="P3" s="291"/>
      <c r="Q3" s="291"/>
    </row>
    <row r="4" spans="1:17" ht="17.100000000000001" customHeight="1" thickBot="1">
      <c r="A4" s="266"/>
      <c r="B4" s="266"/>
      <c r="C4" s="266"/>
      <c r="D4" s="266"/>
      <c r="E4" s="266"/>
      <c r="F4" s="266"/>
      <c r="G4" s="266"/>
      <c r="H4" s="266"/>
      <c r="I4" s="266"/>
      <c r="J4" s="266"/>
      <c r="K4" s="266"/>
      <c r="L4" s="266"/>
      <c r="M4" s="266"/>
      <c r="N4" s="266"/>
    </row>
    <row r="5" spans="1:17" s="292" customFormat="1" ht="15.75">
      <c r="A5" s="2288" t="s">
        <v>65</v>
      </c>
      <c r="B5" s="1953" t="s">
        <v>68</v>
      </c>
      <c r="C5" s="1956" t="s">
        <v>372</v>
      </c>
      <c r="D5" s="1957"/>
      <c r="E5" s="1957"/>
      <c r="F5" s="1957"/>
      <c r="G5" s="1957"/>
      <c r="H5" s="1958"/>
    </row>
    <row r="6" spans="1:17" s="292" customFormat="1">
      <c r="A6" s="2289"/>
      <c r="B6" s="1954"/>
      <c r="C6" s="1959" t="s">
        <v>64</v>
      </c>
      <c r="D6" s="1960"/>
      <c r="E6" s="1960"/>
      <c r="F6" s="1960"/>
      <c r="G6" s="1960"/>
      <c r="H6" s="1961"/>
    </row>
    <row r="7" spans="1:17" s="292" customFormat="1" ht="39" thickBot="1">
      <c r="A7" s="2290" t="s">
        <v>65</v>
      </c>
      <c r="B7" s="1955" t="s">
        <v>68</v>
      </c>
      <c r="C7" s="679" t="s">
        <v>69</v>
      </c>
      <c r="D7" s="680" t="s">
        <v>197</v>
      </c>
      <c r="E7" s="680" t="s">
        <v>198</v>
      </c>
      <c r="F7" s="680" t="s">
        <v>199</v>
      </c>
      <c r="G7" s="680" t="s">
        <v>73</v>
      </c>
      <c r="H7" s="681" t="s">
        <v>74</v>
      </c>
    </row>
    <row r="8" spans="1:17" s="292" customFormat="1">
      <c r="A8" s="213" t="s">
        <v>27</v>
      </c>
      <c r="B8" s="293"/>
      <c r="C8" s="294"/>
      <c r="D8" s="295"/>
      <c r="E8" s="295"/>
      <c r="F8" s="295"/>
      <c r="G8" s="295"/>
      <c r="H8" s="296"/>
    </row>
    <row r="9" spans="1:17" s="292" customFormat="1">
      <c r="A9" s="682" t="s">
        <v>373</v>
      </c>
      <c r="B9" s="682" t="s">
        <v>76</v>
      </c>
      <c r="C9" s="951">
        <v>0</v>
      </c>
      <c r="D9" s="952">
        <v>0</v>
      </c>
      <c r="E9" s="952">
        <v>0</v>
      </c>
      <c r="F9" s="952">
        <v>0</v>
      </c>
      <c r="G9" s="953">
        <v>0</v>
      </c>
      <c r="H9" s="936">
        <f>IF($G$29&lt;&gt;0,G9/$G$29,0)</f>
        <v>0</v>
      </c>
      <c r="I9" s="297" t="s">
        <v>83</v>
      </c>
    </row>
    <row r="10" spans="1:17" s="292" customFormat="1">
      <c r="A10" s="682" t="s">
        <v>306</v>
      </c>
      <c r="B10" s="682" t="s">
        <v>76</v>
      </c>
      <c r="C10" s="951">
        <v>0</v>
      </c>
      <c r="D10" s="952">
        <v>0</v>
      </c>
      <c r="E10" s="952">
        <v>0</v>
      </c>
      <c r="F10" s="952">
        <v>0</v>
      </c>
      <c r="G10" s="953">
        <v>0</v>
      </c>
      <c r="H10" s="936">
        <f>IF($G$29&lt;&gt;0,G10/$G$29,0)</f>
        <v>0</v>
      </c>
    </row>
    <row r="11" spans="1:17" s="292" customFormat="1">
      <c r="A11" s="682" t="s">
        <v>374</v>
      </c>
      <c r="B11" s="682" t="s">
        <v>76</v>
      </c>
      <c r="C11" s="951">
        <v>0</v>
      </c>
      <c r="D11" s="952">
        <v>0</v>
      </c>
      <c r="E11" s="952">
        <v>0</v>
      </c>
      <c r="F11" s="952">
        <v>0</v>
      </c>
      <c r="G11" s="953">
        <v>0</v>
      </c>
      <c r="H11" s="936">
        <f>IF($G$29&lt;&gt;0,G11/$G$29,0)</f>
        <v>0</v>
      </c>
    </row>
    <row r="12" spans="1:17" s="292" customFormat="1">
      <c r="A12" s="682" t="s">
        <v>375</v>
      </c>
      <c r="B12" s="682" t="s">
        <v>76</v>
      </c>
      <c r="C12" s="951">
        <v>0</v>
      </c>
      <c r="D12" s="952">
        <v>0</v>
      </c>
      <c r="E12" s="952">
        <v>0</v>
      </c>
      <c r="F12" s="952">
        <v>0</v>
      </c>
      <c r="G12" s="953">
        <v>0</v>
      </c>
      <c r="H12" s="936">
        <f>IF($G$29&lt;&gt;0,G12/$G$29,0)</f>
        <v>0</v>
      </c>
    </row>
    <row r="13" spans="1:17" s="292" customFormat="1">
      <c r="A13" s="638" t="s">
        <v>30</v>
      </c>
      <c r="B13" s="683"/>
      <c r="C13" s="954"/>
      <c r="D13" s="955"/>
      <c r="E13" s="955"/>
      <c r="F13" s="955"/>
      <c r="G13" s="955"/>
      <c r="H13" s="956"/>
    </row>
    <row r="14" spans="1:17" s="292" customFormat="1">
      <c r="A14" s="682" t="s">
        <v>87</v>
      </c>
      <c r="B14" s="682" t="s">
        <v>76</v>
      </c>
      <c r="C14" s="951">
        <v>0</v>
      </c>
      <c r="D14" s="952">
        <v>0</v>
      </c>
      <c r="E14" s="952">
        <v>0</v>
      </c>
      <c r="F14" s="952">
        <v>0</v>
      </c>
      <c r="G14" s="953">
        <v>0</v>
      </c>
      <c r="H14" s="936">
        <f>IF($G$29&lt;&gt;0,G14/$G$29,0)</f>
        <v>0</v>
      </c>
    </row>
    <row r="15" spans="1:17" s="292" customFormat="1">
      <c r="A15" s="638" t="s">
        <v>31</v>
      </c>
      <c r="B15" s="683"/>
      <c r="C15" s="954"/>
      <c r="D15" s="955"/>
      <c r="E15" s="955"/>
      <c r="F15" s="955"/>
      <c r="G15" s="955"/>
      <c r="H15" s="956"/>
    </row>
    <row r="16" spans="1:17" s="292" customFormat="1">
      <c r="A16" s="682" t="s">
        <v>102</v>
      </c>
      <c r="B16" s="682" t="s">
        <v>85</v>
      </c>
      <c r="C16" s="951">
        <v>0</v>
      </c>
      <c r="D16" s="952">
        <v>0</v>
      </c>
      <c r="E16" s="952">
        <v>0</v>
      </c>
      <c r="F16" s="952">
        <v>0</v>
      </c>
      <c r="G16" s="953">
        <v>0</v>
      </c>
      <c r="H16" s="936">
        <f>IF($G$29&lt;&gt;0,G16/$G$29,0)</f>
        <v>0</v>
      </c>
    </row>
    <row r="17" spans="1:8" s="292" customFormat="1">
      <c r="A17" s="638" t="s">
        <v>109</v>
      </c>
      <c r="B17" s="683"/>
      <c r="C17" s="954"/>
      <c r="D17" s="955"/>
      <c r="E17" s="955"/>
      <c r="F17" s="955"/>
      <c r="G17" s="955"/>
      <c r="H17" s="956"/>
    </row>
    <row r="18" spans="1:8" s="292" customFormat="1">
      <c r="A18" s="682" t="s">
        <v>376</v>
      </c>
      <c r="B18" s="682" t="s">
        <v>76</v>
      </c>
      <c r="C18" s="951">
        <v>0</v>
      </c>
      <c r="D18" s="952">
        <v>0</v>
      </c>
      <c r="E18" s="952">
        <v>0</v>
      </c>
      <c r="F18" s="952">
        <v>0</v>
      </c>
      <c r="G18" s="953">
        <v>0</v>
      </c>
      <c r="H18" s="936">
        <f>IF($G$29&lt;&gt;0,G18/$G$29,0)</f>
        <v>0</v>
      </c>
    </row>
    <row r="19" spans="1:8" s="292" customFormat="1">
      <c r="A19" s="682" t="s">
        <v>377</v>
      </c>
      <c r="B19" s="682" t="s">
        <v>76</v>
      </c>
      <c r="C19" s="951">
        <v>0</v>
      </c>
      <c r="D19" s="952">
        <v>0</v>
      </c>
      <c r="E19" s="952">
        <v>0</v>
      </c>
      <c r="F19" s="952">
        <v>0</v>
      </c>
      <c r="G19" s="953">
        <v>0</v>
      </c>
      <c r="H19" s="936">
        <f>IF($G$29&lt;&gt;0,G19/$G$29,0)</f>
        <v>0</v>
      </c>
    </row>
    <row r="20" spans="1:8" s="292" customFormat="1">
      <c r="A20" s="682" t="s">
        <v>130</v>
      </c>
      <c r="B20" s="682" t="s">
        <v>76</v>
      </c>
      <c r="C20" s="951">
        <v>0</v>
      </c>
      <c r="D20" s="952">
        <v>0</v>
      </c>
      <c r="E20" s="952">
        <v>0</v>
      </c>
      <c r="F20" s="952">
        <v>0</v>
      </c>
      <c r="G20" s="953">
        <v>0</v>
      </c>
      <c r="H20" s="936">
        <f>IF($G$29&lt;&gt;0,G20/$G$29,0)</f>
        <v>0</v>
      </c>
    </row>
    <row r="21" spans="1:8" s="292" customFormat="1" ht="14.25">
      <c r="A21" s="638" t="s">
        <v>378</v>
      </c>
      <c r="B21" s="683"/>
      <c r="C21" s="954"/>
      <c r="D21" s="955"/>
      <c r="E21" s="955"/>
      <c r="F21" s="955"/>
      <c r="G21" s="955"/>
      <c r="H21" s="956"/>
    </row>
    <row r="22" spans="1:8" s="292" customFormat="1">
      <c r="A22" s="682" t="s">
        <v>342</v>
      </c>
      <c r="B22" s="682" t="s">
        <v>85</v>
      </c>
      <c r="C22" s="951">
        <v>0</v>
      </c>
      <c r="D22" s="955"/>
      <c r="E22" s="955"/>
      <c r="F22" s="955"/>
      <c r="G22" s="953">
        <v>0</v>
      </c>
      <c r="H22" s="936">
        <f>IF($G$29&lt;&gt;0,G22/$G$29,0)</f>
        <v>0</v>
      </c>
    </row>
    <row r="23" spans="1:8" s="292" customFormat="1">
      <c r="A23" s="682" t="s">
        <v>379</v>
      </c>
      <c r="B23" s="682" t="s">
        <v>76</v>
      </c>
      <c r="C23" s="951">
        <v>0</v>
      </c>
      <c r="D23" s="955"/>
      <c r="E23" s="955"/>
      <c r="F23" s="955"/>
      <c r="G23" s="953">
        <v>0</v>
      </c>
      <c r="H23" s="936">
        <f t="shared" ref="H23:H27" si="0">IF($G$29&lt;&gt;0,G23/$G$29,0)</f>
        <v>0</v>
      </c>
    </row>
    <row r="24" spans="1:8" s="292" customFormat="1">
      <c r="A24" s="682" t="s">
        <v>380</v>
      </c>
      <c r="B24" s="682" t="s">
        <v>76</v>
      </c>
      <c r="C24" s="951">
        <v>0</v>
      </c>
      <c r="D24" s="955"/>
      <c r="E24" s="955"/>
      <c r="F24" s="955"/>
      <c r="G24" s="953">
        <v>0</v>
      </c>
      <c r="H24" s="936">
        <f t="shared" si="0"/>
        <v>0</v>
      </c>
    </row>
    <row r="25" spans="1:8" s="292" customFormat="1">
      <c r="A25" s="682" t="s">
        <v>381</v>
      </c>
      <c r="B25" s="682" t="s">
        <v>76</v>
      </c>
      <c r="C25" s="951">
        <v>0</v>
      </c>
      <c r="D25" s="955"/>
      <c r="E25" s="955"/>
      <c r="F25" s="955"/>
      <c r="G25" s="953">
        <v>0</v>
      </c>
      <c r="H25" s="936">
        <f t="shared" si="0"/>
        <v>0</v>
      </c>
    </row>
    <row r="26" spans="1:8" s="292" customFormat="1">
      <c r="A26" s="682" t="s">
        <v>382</v>
      </c>
      <c r="B26" s="682" t="s">
        <v>76</v>
      </c>
      <c r="C26" s="951">
        <v>0</v>
      </c>
      <c r="D26" s="955"/>
      <c r="E26" s="955"/>
      <c r="F26" s="955"/>
      <c r="G26" s="953">
        <v>0</v>
      </c>
      <c r="H26" s="936">
        <f t="shared" si="0"/>
        <v>0</v>
      </c>
    </row>
    <row r="27" spans="1:8" s="292" customFormat="1">
      <c r="A27" s="682" t="s">
        <v>383</v>
      </c>
      <c r="B27" s="682" t="s">
        <v>85</v>
      </c>
      <c r="C27" s="951">
        <v>0</v>
      </c>
      <c r="D27" s="955"/>
      <c r="E27" s="955"/>
      <c r="F27" s="955"/>
      <c r="G27" s="953">
        <v>0</v>
      </c>
      <c r="H27" s="936">
        <f t="shared" si="0"/>
        <v>0</v>
      </c>
    </row>
    <row r="28" spans="1:8" s="292" customFormat="1">
      <c r="A28" s="638" t="s">
        <v>36</v>
      </c>
      <c r="B28" s="683"/>
      <c r="C28" s="954"/>
      <c r="D28" s="955"/>
      <c r="E28" s="955"/>
      <c r="F28" s="955"/>
      <c r="G28" s="955"/>
      <c r="H28" s="956"/>
    </row>
    <row r="29" spans="1:8" s="292" customFormat="1">
      <c r="A29" s="614" t="s">
        <v>384</v>
      </c>
      <c r="B29" s="682" t="s">
        <v>85</v>
      </c>
      <c r="C29" s="951">
        <v>0</v>
      </c>
      <c r="D29" s="955"/>
      <c r="E29" s="955"/>
      <c r="F29" s="955"/>
      <c r="G29" s="953">
        <v>0</v>
      </c>
      <c r="H29" s="936">
        <f>IF($G$29&lt;&gt;0,G29/$G$29,0)</f>
        <v>0</v>
      </c>
    </row>
    <row r="30" spans="1:8" s="292" customFormat="1">
      <c r="A30" s="683"/>
      <c r="B30" s="683"/>
      <c r="C30" s="957"/>
      <c r="D30" s="957"/>
      <c r="E30" s="955"/>
      <c r="F30" s="957"/>
      <c r="G30" s="957"/>
      <c r="H30" s="956"/>
    </row>
    <row r="31" spans="1:8" s="292" customFormat="1" ht="13.5" thickBot="1">
      <c r="A31" s="684" t="s">
        <v>348</v>
      </c>
      <c r="B31" s="685"/>
      <c r="C31" s="686"/>
      <c r="D31" s="687">
        <f>SUM(D9:D20)</f>
        <v>0</v>
      </c>
      <c r="E31" s="687">
        <f t="shared" ref="E31:F31" si="1">SUM(E9:E20)</f>
        <v>0</v>
      </c>
      <c r="F31" s="687">
        <f t="shared" si="1"/>
        <v>0</v>
      </c>
      <c r="G31" s="688">
        <f>SUM(G9:G30)</f>
        <v>0</v>
      </c>
      <c r="H31" s="689">
        <f>IF($G$29&lt;&gt;0,G31/$G$29,0)</f>
        <v>0</v>
      </c>
    </row>
    <row r="32" spans="1:8" s="292" customFormat="1" ht="13.5" thickBot="1">
      <c r="A32" s="298"/>
      <c r="B32" s="298"/>
      <c r="C32" s="298"/>
      <c r="D32" s="298"/>
      <c r="E32" s="298"/>
      <c r="F32" s="298"/>
      <c r="G32" s="298"/>
      <c r="H32" s="298"/>
    </row>
    <row r="33" spans="1:8" s="292" customFormat="1" ht="13.5" thickBot="1">
      <c r="A33" s="299" t="s">
        <v>349</v>
      </c>
      <c r="B33" s="300"/>
      <c r="C33" s="301" t="s">
        <v>10</v>
      </c>
      <c r="E33" s="302"/>
      <c r="F33" s="302"/>
      <c r="G33" s="303"/>
      <c r="H33" s="303"/>
    </row>
    <row r="34" spans="1:8" s="292" customFormat="1">
      <c r="A34" s="304" t="s">
        <v>385</v>
      </c>
      <c r="B34" s="305" t="s">
        <v>85</v>
      </c>
      <c r="C34" s="306"/>
      <c r="E34" s="302"/>
      <c r="F34" s="302"/>
      <c r="G34" s="303"/>
      <c r="H34" s="303"/>
    </row>
    <row r="35" spans="1:8" s="292" customFormat="1">
      <c r="A35" s="690" t="s">
        <v>386</v>
      </c>
      <c r="B35" s="686" t="s">
        <v>85</v>
      </c>
      <c r="C35" s="691"/>
      <c r="E35" s="302"/>
      <c r="F35" s="302"/>
      <c r="G35" s="303"/>
      <c r="H35" s="303"/>
    </row>
    <row r="36" spans="1:8" s="292" customFormat="1">
      <c r="A36" s="298"/>
      <c r="B36" s="298"/>
      <c r="C36" s="298"/>
      <c r="D36" s="298"/>
      <c r="E36" s="298"/>
      <c r="F36" s="298"/>
      <c r="G36" s="298"/>
      <c r="H36" s="298"/>
    </row>
    <row r="37" spans="1:8" s="292" customFormat="1" ht="13.5" thickBot="1">
      <c r="A37" s="307"/>
      <c r="B37" s="307"/>
      <c r="C37" s="307"/>
      <c r="D37" s="307"/>
      <c r="E37" s="307"/>
      <c r="F37" s="307"/>
      <c r="G37" s="307"/>
      <c r="H37" s="307"/>
    </row>
    <row r="38" spans="1:8" s="292" customFormat="1">
      <c r="A38" s="308"/>
      <c r="B38" s="1939" t="s">
        <v>5</v>
      </c>
      <c r="C38" s="1940"/>
      <c r="D38" s="1941"/>
      <c r="E38"/>
      <c r="F38" s="307"/>
      <c r="G38" s="307"/>
      <c r="H38" s="307"/>
    </row>
    <row r="39" spans="1:8" s="292" customFormat="1" ht="13.5" thickBot="1">
      <c r="A39" s="309" t="s">
        <v>387</v>
      </c>
      <c r="B39" s="675" t="s">
        <v>8</v>
      </c>
      <c r="C39" s="580" t="s">
        <v>9</v>
      </c>
      <c r="D39" s="581" t="s">
        <v>10</v>
      </c>
      <c r="E39"/>
      <c r="F39" s="307"/>
      <c r="G39" s="307"/>
      <c r="H39" s="307"/>
    </row>
    <row r="40" spans="1:8" s="292" customFormat="1">
      <c r="A40" s="310" t="s">
        <v>388</v>
      </c>
      <c r="B40" s="311"/>
      <c r="C40" s="312"/>
      <c r="D40" s="313">
        <f>B40+C40</f>
        <v>0</v>
      </c>
      <c r="E40" s="1"/>
      <c r="F40" s="307"/>
      <c r="G40" s="307"/>
      <c r="H40" s="307"/>
    </row>
    <row r="41" spans="1:8" s="292" customFormat="1">
      <c r="A41" s="659" t="s">
        <v>282</v>
      </c>
      <c r="B41" s="958"/>
      <c r="C41" s="959"/>
      <c r="D41" s="960">
        <f t="shared" ref="D41:D42" si="2">B41+C41</f>
        <v>0</v>
      </c>
      <c r="E41"/>
      <c r="F41" s="307"/>
      <c r="G41" s="307"/>
      <c r="H41" s="307"/>
    </row>
    <row r="42" spans="1:8" s="292" customFormat="1" ht="13.5" thickBot="1">
      <c r="A42" s="660" t="s">
        <v>283</v>
      </c>
      <c r="B42" s="314"/>
      <c r="C42" s="959"/>
      <c r="D42" s="315">
        <f t="shared" si="2"/>
        <v>0</v>
      </c>
      <c r="E42" s="284" t="s">
        <v>177</v>
      </c>
      <c r="F42" s="307"/>
      <c r="G42" s="307"/>
      <c r="H42" s="307"/>
    </row>
    <row r="43" spans="1:8" s="292" customFormat="1" ht="15.75" thickBot="1">
      <c r="A43" s="316"/>
      <c r="B43" s="317"/>
      <c r="C43" s="318"/>
      <c r="D43" s="319"/>
      <c r="E43"/>
      <c r="F43" s="307"/>
      <c r="G43" s="307"/>
      <c r="H43" s="307"/>
    </row>
    <row r="44" spans="1:8" s="292" customFormat="1" ht="13.5" thickBot="1">
      <c r="A44" s="261" t="s">
        <v>389</v>
      </c>
      <c r="B44" s="320">
        <f>SUM(B40:B42)</f>
        <v>0</v>
      </c>
      <c r="C44" s="320">
        <f>SUM(C40:C42)</f>
        <v>0</v>
      </c>
      <c r="D44" s="321">
        <f>SUM(D40:D42)</f>
        <v>0</v>
      </c>
      <c r="E44"/>
      <c r="F44" s="307"/>
      <c r="G44" s="307"/>
      <c r="H44" s="307"/>
    </row>
    <row r="45" spans="1:8" s="292" customFormat="1">
      <c r="A45" s="307"/>
      <c r="B45" s="307"/>
      <c r="C45" s="307"/>
      <c r="D45" s="307"/>
      <c r="E45" s="307"/>
      <c r="F45" s="307"/>
      <c r="G45" s="307"/>
      <c r="H45" s="307"/>
    </row>
    <row r="49" spans="1:4">
      <c r="D49" s="322"/>
    </row>
    <row r="58" spans="1:4">
      <c r="A58" s="176"/>
      <c r="B58" s="176"/>
      <c r="D58" s="323"/>
    </row>
  </sheetData>
  <mergeCells count="8">
    <mergeCell ref="B38:D38"/>
    <mergeCell ref="A1:H1"/>
    <mergeCell ref="A2:H2"/>
    <mergeCell ref="A3:H3"/>
    <mergeCell ref="A5:A7"/>
    <mergeCell ref="B5:B7"/>
    <mergeCell ref="C5:H5"/>
    <mergeCell ref="C6:H6"/>
  </mergeCells>
  <pageMargins left="0.7" right="0.7" top="0.75" bottom="0.75" header="0.3" footer="0.3"/>
  <pageSetup scale="82"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tabColor theme="1" tint="0.499984740745262"/>
    <pageSetUpPr fitToPage="1"/>
  </sheetPr>
  <dimension ref="A1:O45"/>
  <sheetViews>
    <sheetView workbookViewId="0">
      <selection activeCell="I40" sqref="I40"/>
    </sheetView>
  </sheetViews>
  <sheetFormatPr defaultColWidth="9.42578125" defaultRowHeight="12.75"/>
  <cols>
    <col min="1" max="1" width="47.5703125" style="326" customWidth="1"/>
    <col min="2" max="2" width="10.28515625" style="326" customWidth="1"/>
    <col min="3" max="3" width="11.5703125" style="326" customWidth="1"/>
    <col min="4" max="4" width="14.5703125" style="326" customWidth="1"/>
    <col min="5" max="5" width="15.5703125" style="326" customWidth="1"/>
    <col min="6" max="6" width="14.42578125" style="326" customWidth="1"/>
    <col min="7" max="7" width="11.5703125" style="326" customWidth="1"/>
    <col min="8" max="8" width="10.5703125" style="326" bestFit="1" customWidth="1"/>
    <col min="9" max="9" width="11" customWidth="1"/>
  </cols>
  <sheetData>
    <row r="1" spans="1:15" ht="15.75">
      <c r="A1" s="1876" t="s">
        <v>390</v>
      </c>
      <c r="B1" s="1876"/>
      <c r="C1" s="1876"/>
      <c r="D1" s="1876"/>
      <c r="E1" s="1876"/>
      <c r="F1" s="1876"/>
      <c r="G1" s="1876"/>
      <c r="H1" s="1876"/>
      <c r="I1" s="289"/>
      <c r="J1" s="289"/>
      <c r="K1" s="289"/>
      <c r="L1" s="289"/>
      <c r="M1" s="289"/>
      <c r="N1" s="289"/>
      <c r="O1" s="289"/>
    </row>
    <row r="2" spans="1:15" ht="15.75">
      <c r="A2" s="1876" t="s">
        <v>371</v>
      </c>
      <c r="B2" s="1876"/>
      <c r="C2" s="1876"/>
      <c r="D2" s="1876"/>
      <c r="E2" s="1876"/>
      <c r="F2" s="1876"/>
      <c r="G2" s="1876"/>
      <c r="H2" s="1876"/>
      <c r="I2" s="289"/>
      <c r="J2" s="289"/>
      <c r="K2" s="289"/>
      <c r="L2" s="289"/>
      <c r="M2" s="289"/>
      <c r="N2" s="289"/>
      <c r="O2" s="289"/>
    </row>
    <row r="3" spans="1:15" ht="15.75">
      <c r="A3" s="1963" t="str">
        <f>Month!A3</f>
        <v>July 2025</v>
      </c>
      <c r="B3" s="1876"/>
      <c r="C3" s="1876"/>
      <c r="D3" s="1876"/>
      <c r="E3" s="1876"/>
      <c r="F3" s="1876"/>
      <c r="G3" s="1876"/>
      <c r="H3" s="1876"/>
      <c r="I3" s="289"/>
      <c r="J3" s="289"/>
      <c r="K3" s="289"/>
      <c r="L3" s="289"/>
      <c r="M3" s="289"/>
      <c r="N3" s="289"/>
      <c r="O3" s="289"/>
    </row>
    <row r="5" spans="1:15" ht="14.25">
      <c r="A5" s="1964" t="s">
        <v>391</v>
      </c>
      <c r="B5" s="1965" t="s">
        <v>392</v>
      </c>
      <c r="C5" s="1965"/>
      <c r="D5" s="1965"/>
      <c r="E5" s="1965"/>
      <c r="F5" s="1965"/>
      <c r="G5" s="1965"/>
      <c r="H5"/>
    </row>
    <row r="6" spans="1:15" s="3" customFormat="1" ht="63.75">
      <c r="A6" s="1964" t="s">
        <v>391</v>
      </c>
      <c r="B6" s="961" t="s">
        <v>393</v>
      </c>
      <c r="C6" s="961" t="s">
        <v>394</v>
      </c>
      <c r="D6" s="961" t="s">
        <v>395</v>
      </c>
      <c r="E6" s="961" t="s">
        <v>396</v>
      </c>
      <c r="F6" s="961" t="s">
        <v>397</v>
      </c>
      <c r="G6" s="961" t="s">
        <v>398</v>
      </c>
    </row>
    <row r="7" spans="1:15">
      <c r="A7" s="962" t="s">
        <v>399</v>
      </c>
      <c r="B7" s="962"/>
      <c r="C7" s="962"/>
      <c r="D7" s="962"/>
      <c r="E7" s="962"/>
      <c r="F7" s="963"/>
      <c r="G7" s="964"/>
      <c r="H7" s="5"/>
    </row>
    <row r="8" spans="1:15">
      <c r="A8" s="962" t="s">
        <v>400</v>
      </c>
      <c r="B8" s="962"/>
      <c r="C8" s="962"/>
      <c r="D8" s="962"/>
      <c r="E8" s="962"/>
      <c r="F8" s="963"/>
      <c r="G8" s="964"/>
      <c r="H8" s="5"/>
    </row>
    <row r="9" spans="1:15">
      <c r="A9" s="962" t="s">
        <v>401</v>
      </c>
      <c r="B9" s="962"/>
      <c r="C9" s="962"/>
      <c r="D9" s="962"/>
      <c r="E9" s="962"/>
      <c r="F9" s="965"/>
      <c r="G9" s="962"/>
      <c r="H9"/>
    </row>
    <row r="10" spans="1:15">
      <c r="A10" s="962" t="s">
        <v>402</v>
      </c>
      <c r="B10" s="962"/>
      <c r="C10" s="962"/>
      <c r="D10" s="962"/>
      <c r="E10" s="962"/>
      <c r="F10" s="965"/>
      <c r="G10" s="962"/>
      <c r="H10" s="772"/>
      <c r="I10" s="324"/>
    </row>
    <row r="11" spans="1:15">
      <c r="A11" s="866" t="s">
        <v>403</v>
      </c>
      <c r="B11" s="962"/>
      <c r="C11" s="962"/>
      <c r="D11" s="962"/>
      <c r="E11" s="962"/>
      <c r="F11" s="966"/>
      <c r="G11" s="967"/>
      <c r="H11" s="772"/>
      <c r="I11" s="325"/>
    </row>
    <row r="12" spans="1:15">
      <c r="A12" s="962" t="s">
        <v>404</v>
      </c>
      <c r="B12" s="962"/>
      <c r="C12" s="962"/>
      <c r="D12" s="962"/>
      <c r="E12" s="962"/>
      <c r="F12" s="965"/>
      <c r="G12" s="962"/>
      <c r="H12"/>
    </row>
    <row r="13" spans="1:15">
      <c r="A13" s="962" t="s">
        <v>405</v>
      </c>
      <c r="B13" s="962"/>
      <c r="C13" s="962"/>
      <c r="D13" s="962"/>
      <c r="E13" s="962"/>
      <c r="F13" s="965"/>
      <c r="G13" s="962"/>
      <c r="H13"/>
    </row>
    <row r="14" spans="1:15">
      <c r="A14" s="962" t="s">
        <v>406</v>
      </c>
      <c r="B14" s="962"/>
      <c r="C14" s="962"/>
      <c r="D14" s="962"/>
      <c r="E14" s="962"/>
      <c r="F14" s="965"/>
      <c r="G14" s="962"/>
      <c r="H14"/>
    </row>
    <row r="15" spans="1:15">
      <c r="A15" s="968"/>
      <c r="B15" s="968"/>
      <c r="C15" s="968"/>
      <c r="D15" s="968"/>
      <c r="E15" s="968"/>
      <c r="F15" s="969"/>
      <c r="G15" s="968"/>
      <c r="H15"/>
    </row>
    <row r="16" spans="1:15">
      <c r="A16" s="970" t="s">
        <v>348</v>
      </c>
      <c r="B16" s="968"/>
      <c r="C16" s="968"/>
      <c r="D16" s="968"/>
      <c r="E16" s="968"/>
      <c r="F16" s="969"/>
      <c r="G16" s="971"/>
      <c r="H16"/>
    </row>
    <row r="17" spans="1:9">
      <c r="A17" s="972"/>
      <c r="B17" s="972"/>
      <c r="C17" s="972"/>
      <c r="D17" s="972"/>
      <c r="E17" s="972"/>
      <c r="F17" s="972"/>
      <c r="G17" s="972"/>
      <c r="H17"/>
    </row>
    <row r="19" spans="1:9" ht="25.5">
      <c r="A19" s="973" t="s">
        <v>407</v>
      </c>
      <c r="B19" s="974" t="s">
        <v>68</v>
      </c>
      <c r="C19" s="974" t="s">
        <v>408</v>
      </c>
      <c r="D19" s="974" t="s">
        <v>409</v>
      </c>
    </row>
    <row r="20" spans="1:9" ht="25.5">
      <c r="A20" s="926" t="s">
        <v>410</v>
      </c>
      <c r="B20" s="975" t="s">
        <v>411</v>
      </c>
      <c r="C20" s="976"/>
      <c r="D20" s="976"/>
    </row>
    <row r="21" spans="1:9" ht="25.5">
      <c r="A21" s="926" t="s">
        <v>412</v>
      </c>
      <c r="B21" s="975" t="s">
        <v>413</v>
      </c>
      <c r="C21" s="976"/>
      <c r="D21" s="976"/>
    </row>
    <row r="22" spans="1:9" ht="25.5">
      <c r="A22" s="926" t="s">
        <v>414</v>
      </c>
      <c r="B22" s="975" t="s">
        <v>413</v>
      </c>
      <c r="C22" s="976"/>
      <c r="D22" s="976"/>
    </row>
    <row r="23" spans="1:9" ht="15" customHeight="1">
      <c r="A23" s="1962"/>
      <c r="B23" s="1962"/>
      <c r="C23" s="1962"/>
      <c r="D23" s="1962"/>
    </row>
    <row r="24" spans="1:9" ht="15" customHeight="1">
      <c r="A24" s="1872"/>
      <c r="B24" s="1872"/>
      <c r="C24" s="1872"/>
      <c r="D24" s="1872"/>
    </row>
    <row r="26" spans="1:9" ht="45" customHeight="1">
      <c r="A26" s="974" t="s">
        <v>415</v>
      </c>
      <c r="B26" s="974" t="s">
        <v>68</v>
      </c>
      <c r="C26" s="974" t="s">
        <v>416</v>
      </c>
      <c r="D26" s="974" t="s">
        <v>417</v>
      </c>
      <c r="E26" s="974" t="s">
        <v>418</v>
      </c>
      <c r="F26" s="974" t="s">
        <v>419</v>
      </c>
      <c r="G26" s="974" t="s">
        <v>397</v>
      </c>
      <c r="H26" s="974" t="s">
        <v>398</v>
      </c>
      <c r="I26" s="327"/>
    </row>
    <row r="27" spans="1:9">
      <c r="A27" s="977" t="s">
        <v>420</v>
      </c>
      <c r="B27" s="977" t="s">
        <v>421</v>
      </c>
      <c r="C27" s="977"/>
      <c r="D27" s="977"/>
      <c r="E27" s="977"/>
      <c r="F27" s="977"/>
      <c r="G27" s="977"/>
      <c r="H27" s="978"/>
      <c r="I27" s="327"/>
    </row>
    <row r="28" spans="1:9">
      <c r="A28" s="977" t="s">
        <v>422</v>
      </c>
      <c r="B28" s="977" t="s">
        <v>421</v>
      </c>
      <c r="C28" s="977"/>
      <c r="D28" s="977"/>
      <c r="E28" s="977"/>
      <c r="F28" s="977"/>
      <c r="G28" s="977"/>
      <c r="H28" s="978"/>
      <c r="I28" s="327"/>
    </row>
    <row r="29" spans="1:9">
      <c r="A29" s="979" t="s">
        <v>348</v>
      </c>
      <c r="B29" s="980" t="s">
        <v>423</v>
      </c>
      <c r="C29" s="980"/>
      <c r="D29" s="980"/>
      <c r="E29" s="981"/>
      <c r="F29" s="981"/>
      <c r="G29" s="980"/>
      <c r="H29" s="982"/>
      <c r="I29" s="327"/>
    </row>
    <row r="30" spans="1:9" ht="13.35" customHeight="1">
      <c r="A30" s="813"/>
      <c r="B30" s="814"/>
      <c r="C30" s="814"/>
      <c r="D30" s="814"/>
      <c r="E30" s="814"/>
      <c r="F30" s="814"/>
      <c r="G30" s="814"/>
      <c r="H30" s="814"/>
    </row>
    <row r="31" spans="1:9" ht="13.35" customHeight="1">
      <c r="A31" s="328"/>
      <c r="B31" s="328"/>
      <c r="C31" s="328"/>
      <c r="D31" s="328"/>
      <c r="E31" s="328"/>
      <c r="F31" s="328"/>
      <c r="G31" s="328"/>
      <c r="H31" s="328"/>
    </row>
    <row r="32" spans="1:9">
      <c r="A32" s="329"/>
      <c r="B32" s="328"/>
      <c r="C32" s="330"/>
      <c r="D32" s="330"/>
    </row>
    <row r="33" spans="1:8">
      <c r="A33" s="974"/>
      <c r="B33" s="983"/>
      <c r="C33" s="1105" t="s">
        <v>4</v>
      </c>
      <c r="D33" s="1106"/>
      <c r="E33" s="984"/>
      <c r="F33" s="1105" t="s">
        <v>5</v>
      </c>
      <c r="G33" s="974"/>
    </row>
    <row r="34" spans="1:8">
      <c r="A34" s="974" t="s">
        <v>424</v>
      </c>
      <c r="B34" s="974" t="s">
        <v>8</v>
      </c>
      <c r="C34" s="974" t="s">
        <v>9</v>
      </c>
      <c r="D34" s="974" t="s">
        <v>10</v>
      </c>
      <c r="E34" s="974" t="s">
        <v>8</v>
      </c>
      <c r="F34" s="974" t="s">
        <v>9</v>
      </c>
      <c r="G34" s="974" t="s">
        <v>10</v>
      </c>
      <c r="H34" s="331"/>
    </row>
    <row r="35" spans="1:8">
      <c r="A35" s="985" t="s">
        <v>388</v>
      </c>
      <c r="B35" s="986">
        <v>0</v>
      </c>
      <c r="C35" s="986">
        <v>0</v>
      </c>
      <c r="D35" s="986">
        <f>B35+C35</f>
        <v>0</v>
      </c>
      <c r="E35" s="986"/>
      <c r="F35" s="986"/>
      <c r="G35" s="986"/>
      <c r="H35" s="331"/>
    </row>
    <row r="36" spans="1:8">
      <c r="A36" s="987" t="s">
        <v>282</v>
      </c>
      <c r="B36" s="959">
        <v>0</v>
      </c>
      <c r="C36" s="959">
        <v>0</v>
      </c>
      <c r="D36" s="986">
        <f>B36+C36</f>
        <v>0</v>
      </c>
      <c r="E36" s="959"/>
      <c r="F36" s="959"/>
      <c r="G36" s="986"/>
    </row>
    <row r="37" spans="1:8">
      <c r="A37" s="987" t="s">
        <v>283</v>
      </c>
      <c r="B37" s="959">
        <v>0</v>
      </c>
      <c r="C37" s="959">
        <v>0</v>
      </c>
      <c r="D37" s="986">
        <f>B37+C37</f>
        <v>0</v>
      </c>
      <c r="E37" s="959"/>
      <c r="F37" s="959"/>
      <c r="G37" s="986"/>
      <c r="H37" s="332" t="s">
        <v>177</v>
      </c>
    </row>
    <row r="38" spans="1:8">
      <c r="A38" s="988"/>
      <c r="B38" s="988"/>
      <c r="C38" s="988"/>
      <c r="D38" s="988"/>
      <c r="E38" s="988"/>
      <c r="F38" s="988"/>
      <c r="G38" s="988"/>
    </row>
    <row r="39" spans="1:8">
      <c r="A39" s="989" t="s">
        <v>425</v>
      </c>
      <c r="B39" s="990">
        <f t="shared" ref="B39:D39" si="0">SUM(B35:B37)</f>
        <v>0</v>
      </c>
      <c r="C39" s="991">
        <f t="shared" si="0"/>
        <v>0</v>
      </c>
      <c r="D39" s="991">
        <f t="shared" si="0"/>
        <v>0</v>
      </c>
      <c r="E39" s="990"/>
      <c r="F39" s="991"/>
      <c r="G39" s="991"/>
      <c r="H39" s="333"/>
    </row>
    <row r="40" spans="1:8">
      <c r="A40"/>
      <c r="B40"/>
      <c r="C40"/>
      <c r="D40"/>
      <c r="E40"/>
      <c r="F40"/>
      <c r="G40"/>
    </row>
    <row r="41" spans="1:8">
      <c r="A41" s="328"/>
      <c r="B41" s="328"/>
      <c r="C41" s="328"/>
      <c r="D41" s="328"/>
      <c r="E41" s="328"/>
      <c r="F41" s="328"/>
    </row>
    <row r="42" spans="1:8">
      <c r="A42" s="328"/>
      <c r="B42" s="328"/>
      <c r="C42" s="328"/>
      <c r="D42" s="328"/>
      <c r="E42" s="328"/>
      <c r="F42" s="328"/>
    </row>
    <row r="45" spans="1:8">
      <c r="D45" s="334"/>
    </row>
  </sheetData>
  <mergeCells count="6">
    <mergeCell ref="A23:D24"/>
    <mergeCell ref="A1:H1"/>
    <mergeCell ref="A2:H2"/>
    <mergeCell ref="A3:H3"/>
    <mergeCell ref="A5:A6"/>
    <mergeCell ref="B5:G5"/>
  </mergeCells>
  <hyperlinks>
    <hyperlink ref="A2" r:id="rId1" display="=@'ESA Summary'!$A$2:$A$2" xr:uid="{FBA68FC5-9B61-4746-8183-40AD33B7B8CC}"/>
    <hyperlink ref="A3" r:id="rId2" display="=@'ESA Summary'!$A$2:$A$2" xr:uid="{12CC6316-3B63-4392-B22F-B9314349467C}"/>
  </hyperlinks>
  <pageMargins left="0.7" right="0.7" top="0.75" bottom="0.75" header="0.3" footer="0.3"/>
  <pageSetup scale="62" orientation="portrait" r:id="rId3"/>
  <customProperties>
    <customPr name="_pios_id" r:id="rId4"/>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515989-4afe-4bfb-8869-4f44a11afb39">
      <Terms xmlns="http://schemas.microsoft.com/office/infopath/2007/PartnerControls"/>
    </lcf76f155ced4ddcb4097134ff3c332f>
    <TaxCatchAll xmlns="e5e22d63-cd76-4ad0-9cc0-8f2b2146ce9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da63c2d44330f3f9d1d70c3995d774e4">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8df3231b924807f14b581cad42ce22c0"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540C34-B68F-4BD1-AD6F-E521573F6D81}"/>
</file>

<file path=customXml/itemProps2.xml><?xml version="1.0" encoding="utf-8"?>
<ds:datastoreItem xmlns:ds="http://schemas.openxmlformats.org/officeDocument/2006/customXml" ds:itemID="{B609DCEB-DC64-4767-9EE6-F1A23DE95CB1}"/>
</file>

<file path=customXml/itemProps3.xml><?xml version="1.0" encoding="utf-8"?>
<ds:datastoreItem xmlns:ds="http://schemas.openxmlformats.org/officeDocument/2006/customXml" ds:itemID="{5777EAAE-BFB8-4910-8C1C-D335FCAE990C}"/>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Alvarez, Eneida G</cp:lastModifiedBy>
  <cp:revision/>
  <dcterms:created xsi:type="dcterms:W3CDTF">2021-01-04T18:24:22Z</dcterms:created>
  <dcterms:modified xsi:type="dcterms:W3CDTF">2025-08-21T17:59:10Z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MediaServiceImageTags">
    <vt:lpwstr/>
  </property>
  <property fmtid="{D5CDD505-2E9C-101B-9397-08002B2CF9AE}" pid="6" name="MSIP_Label_64fb56ae-b253-43b2-ae76-5b0fef4d3037_Enabled">
    <vt:lpwstr>true</vt:lpwstr>
  </property>
  <property fmtid="{D5CDD505-2E9C-101B-9397-08002B2CF9AE}" pid="7" name="MSIP_Label_64fb56ae-b253-43b2-ae76-5b0fef4d3037_SetDate">
    <vt:lpwstr>2023-11-27T17:52:02Z</vt:lpwstr>
  </property>
  <property fmtid="{D5CDD505-2E9C-101B-9397-08002B2CF9AE}" pid="8" name="MSIP_Label_64fb56ae-b253-43b2-ae76-5b0fef4d3037_Method">
    <vt:lpwstr>Privileged</vt:lpwstr>
  </property>
  <property fmtid="{D5CDD505-2E9C-101B-9397-08002B2CF9AE}" pid="9" name="MSIP_Label_64fb56ae-b253-43b2-ae76-5b0fef4d3037_Name">
    <vt:lpwstr>Internal (With Markings)</vt:lpwstr>
  </property>
  <property fmtid="{D5CDD505-2E9C-101B-9397-08002B2CF9AE}" pid="10" name="MSIP_Label_64fb56ae-b253-43b2-ae76-5b0fef4d3037_SiteId">
    <vt:lpwstr>44ae661a-ece6-41aa-bc96-7c2c85a08941</vt:lpwstr>
  </property>
  <property fmtid="{D5CDD505-2E9C-101B-9397-08002B2CF9AE}" pid="11" name="MSIP_Label_64fb56ae-b253-43b2-ae76-5b0fef4d3037_ActionId">
    <vt:lpwstr>4aa8f072-6a9d-47f9-8868-e3dc9da6bdbf</vt:lpwstr>
  </property>
  <property fmtid="{D5CDD505-2E9C-101B-9397-08002B2CF9AE}" pid="12" name="MSIP_Label_64fb56ae-b253-43b2-ae76-5b0fef4d3037_ContentBits">
    <vt:lpwstr>3</vt:lpwstr>
  </property>
  <property fmtid="{D5CDD505-2E9C-101B-9397-08002B2CF9AE}" pid="13" name="MSIP_Label_bc3dd1c7-2c40-4a31-84b2-bec599b321a0_Enabled">
    <vt:lpwstr>true</vt:lpwstr>
  </property>
  <property fmtid="{D5CDD505-2E9C-101B-9397-08002B2CF9AE}" pid="14" name="MSIP_Label_bc3dd1c7-2c40-4a31-84b2-bec599b321a0_SetDate">
    <vt:lpwstr>2023-11-27T22:31:19Z</vt:lpwstr>
  </property>
  <property fmtid="{D5CDD505-2E9C-101B-9397-08002B2CF9AE}" pid="15" name="MSIP_Label_bc3dd1c7-2c40-4a31-84b2-bec599b321a0_Method">
    <vt:lpwstr>Standard</vt:lpwstr>
  </property>
  <property fmtid="{D5CDD505-2E9C-101B-9397-08002B2CF9AE}" pid="16" name="MSIP_Label_bc3dd1c7-2c40-4a31-84b2-bec599b321a0_Name">
    <vt:lpwstr>bc3dd1c7-2c40-4a31-84b2-bec599b321a0</vt:lpwstr>
  </property>
  <property fmtid="{D5CDD505-2E9C-101B-9397-08002B2CF9AE}" pid="17" name="MSIP_Label_bc3dd1c7-2c40-4a31-84b2-bec599b321a0_SiteId">
    <vt:lpwstr>5b2a8fee-4c95-4bdc-8aae-196f8aacb1b6</vt:lpwstr>
  </property>
  <property fmtid="{D5CDD505-2E9C-101B-9397-08002B2CF9AE}" pid="18" name="MSIP_Label_bc3dd1c7-2c40-4a31-84b2-bec599b321a0_ActionId">
    <vt:lpwstr>e69407b2-95a4-4c31-b7af-82a27ca88dcc</vt:lpwstr>
  </property>
  <property fmtid="{D5CDD505-2E9C-101B-9397-08002B2CF9AE}" pid="19" name="MSIP_Label_bc3dd1c7-2c40-4a31-84b2-bec599b321a0_ContentBits">
    <vt:lpwstr>0</vt:lpwstr>
  </property>
  <property fmtid="{D5CDD505-2E9C-101B-9397-08002B2CF9AE}" pid="20" name="CustomUiType">
    <vt:lpwstr>2</vt:lpwstr>
  </property>
  <property fmtid="{D5CDD505-2E9C-101B-9397-08002B2CF9AE}" pid="21" name="CofWorkbookId">
    <vt:lpwstr>cab414af-7ab1-4365-acb4-5b64b37ec463</vt:lpwstr>
  </property>
</Properties>
</file>